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52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CATALOGO!$B$41:$H$43</definedName>
    <definedName name="_J" hidden="1">'[10]Forma E-7'!#REF!</definedName>
    <definedName name="_Key1" hidden="1">'[4]Forma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'[11]Forma 3'!$A$9:$H$92</definedName>
    <definedName name="AB">'[12]1.6'!#REF!</definedName>
    <definedName name="AC">'[13] ficha tec.ALTA ING.'!$E$24:$I$24</definedName>
    <definedName name="AC_20">#REF!</definedName>
    <definedName name="ACEITE">[14]LISTAMA!#REF!</definedName>
    <definedName name="ADITIVO">[14]LISTAMA!#REF!</definedName>
    <definedName name="adqd23">#REF!</definedName>
    <definedName name="ADRI">#REF!</definedName>
    <definedName name="AE">'[15]2 ESTADO FINANCIERO'!$J$165</definedName>
    <definedName name="AI">'[12]2.1 FICH-GEN'!#REF!</definedName>
    <definedName name="ALC" hidden="1">'[16]Forma E-7'!#REF!</definedName>
    <definedName name="ALCANTARILLA">'[15]2 ESTADO FINANCIERO'!$J$228</definedName>
    <definedName name="ALE">#REF!</definedName>
    <definedName name="AMORT">'[17]TECSA (sin amort.)'!#REF!</definedName>
    <definedName name="AMORTI">'[17]TECSA (sin amort.)'!#REF!</definedName>
    <definedName name="AMORTIGUAMIENTO">'[15]2 ESTADO FINANCIERO'!$J$204</definedName>
    <definedName name="AMORTIZA">'[17]TECSA (sin amort.)'!#REF!</definedName>
    <definedName name="AMORTIZACION">'[18]TECSA (sin amort.)'!#REF!</definedName>
    <definedName name="ANCHO_DE_CALZADA">#REF!</definedName>
    <definedName name="ANCHO_DE_CARRIL">'[19] ficha tec.ALTA ING.'!#REF!</definedName>
    <definedName name="ANCHO_DE_CORONA">#REF!</definedName>
    <definedName name="ANCHO_DE_DERECHO_DE_VIA">'[19] ficha tec.ALTA ING.'!#REF!</definedName>
    <definedName name="ANEX">#REF!</definedName>
    <definedName name="ANZONY">#REF!</definedName>
    <definedName name="AÑO">#REF!</definedName>
    <definedName name="AP">'[15]2 ESTADO FINANCIERO'!$J$180</definedName>
    <definedName name="APECONOMICA" localSheetId="0">[20]CCALIF!#REF!</definedName>
    <definedName name="APECONOMICA">[20]CCALIF!#REF!</definedName>
    <definedName name="APERTURA" localSheetId="0">[20]REGP01!#REF!</definedName>
    <definedName name="APERTURA">[20]REGP01!#REF!</definedName>
    <definedName name="APTECNICA" localSheetId="0">[20]CCALIF!#REF!</definedName>
    <definedName name="APTECNICA">[20]CCALIF!#REF!</definedName>
    <definedName name="AR">'[15]2 ESTADO FINANCIERO'!$J$163</definedName>
    <definedName name="ARA">#REF!</definedName>
    <definedName name="_xlnm.Print_Area" localSheetId="0">CATALOGO!$B$2:$H$43</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'[12]2.1 FICH-GEN'!#REF!</definedName>
    <definedName name="BARRED">#REF!</definedName>
    <definedName name="BARREDORA">[21]COSTHOR!#REF!</definedName>
    <definedName name="base">#REF!</definedName>
    <definedName name="BASE2">#REF!</definedName>
    <definedName name="Bases">#REF!</definedName>
    <definedName name="BBB">[0]!BBB</definedName>
    <definedName name="BC">'[13] ficha tec.ALTA ING.'!$B$44:$I$44</definedName>
    <definedName name="BDBFDDFBD">'[22]Forma 3'!$A$1:$IV$8</definedName>
    <definedName name="BDFBFDBFD">#REF!</definedName>
    <definedName name="BDFGFD">#REF!</definedName>
    <definedName name="BEBFE">#REF!</definedName>
    <definedName name="BJ">'[23] ficha tec.ALTA ING.'!$B$22:$I$22</definedName>
    <definedName name="BJÑOBJBÑOJÑÑ">#REF!</definedName>
    <definedName name="BT">'[23] ficha tec.ALTA ING.'!$B$44:$I$44</definedName>
    <definedName name="C_">#REF!</definedName>
    <definedName name="CAAAA">'[3]Forma E-7'!#REF!</definedName>
    <definedName name="CAB">'[5]Forma 3'!$A$9:$H$92</definedName>
    <definedName name="CABCD">#REF!</definedName>
    <definedName name="CABLE">'[15]2 ESTADO FINANCIERO'!$J$182</definedName>
    <definedName name="CAM3TON">[21]COSTHOR!#REF!</definedName>
    <definedName name="CANALIZADORES">'[15]2 ESTADO FINANCIERO'!$J$293</definedName>
    <definedName name="Cant04">'[24]Desglose 4'!#REF!</definedName>
    <definedName name="Cantidad">'[25]Caratula 3'!$G$32</definedName>
    <definedName name="Cantidad01">'[25]Desglose 4'!$J$28</definedName>
    <definedName name="Cantidad02">'[25]Desglose 4'!#REF!</definedName>
    <definedName name="Cantidad03">'[25]Desglose 4'!#REF!</definedName>
    <definedName name="Cantidad04">#REF!</definedName>
    <definedName name="Cantidad05">#REF!</definedName>
    <definedName name="Cantidad06">#REF!</definedName>
    <definedName name="Cantidad11">'[25]Resumen 5'!$K$44</definedName>
    <definedName name="Cantidad111">'[26]Res-hoja - est'!$K$112</definedName>
    <definedName name="Cantidad12">'[25]Resumen 5'!#REF!</definedName>
    <definedName name="Cantidad31">#REF!</definedName>
    <definedName name="CARPETA">'[15]2 ESTADO FINANCIERO'!$J$175</definedName>
    <definedName name="CARTON">'[15]2 ESTADO FINANCIERO'!$J$198</definedName>
    <definedName name="CARU" hidden="1">'[9]Forma E-7'!$D$10:$D$189</definedName>
    <definedName name="CARUTELA">'[11]Forma 3'!$A$9:$H$92</definedName>
    <definedName name="Catalogo">[27]Catálogo!$B$3:$L$121</definedName>
    <definedName name="CB">'[28]1.6'!#REF!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'[5]Forma 3'!$A$1:$IV$8</definedName>
    <definedName name="CCCCCCCCCCCCCCCCCCCCCCCCCCCCC">#REF!</definedName>
    <definedName name="cdferer">#REF!</definedName>
    <definedName name="CEMENTO">'[15]2 ESTADO FINANCIERO'!$J$176</definedName>
    <definedName name="CFC">#REF!</definedName>
    <definedName name="cfgs">#REF!</definedName>
    <definedName name="chipote">#REF!</definedName>
    <definedName name="CHORRO">#REF!</definedName>
    <definedName name="ClaveFasar">#REF!</definedName>
    <definedName name="CLAVO">[14]LISTAMA!#REF!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[29]Datos!$A$43:$E$49</definedName>
    <definedName name="CONCRE">'[15]2 ESTADO FINANCIERO'!$J$239</definedName>
    <definedName name="CONCRETO">'[15]2 ESTADO FINANCIERO'!$J$164</definedName>
    <definedName name="Contrato_No">'[25]Ctl. Tramite 1'!$C$16</definedName>
    <definedName name="Convenio">'[25]Ctl. Tramite 1'!$C$20</definedName>
    <definedName name="CORTAD">#REF!</definedName>
    <definedName name="CORTADC">#REF!</definedName>
    <definedName name="CORTE">'[15]2 ESTADO FINANCIERO'!$J$208</definedName>
    <definedName name="CORTES">'[15]2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'[15]2 ESTADO FINANCIERO'!$J$203</definedName>
    <definedName name="DEMOLICION">'[15]2 ESTADO FINANCIERO'!$J$199</definedName>
    <definedName name="descripcion">#REF!</definedName>
    <definedName name="DESMONTE">'[15]2 ESTADO FINANCIERO'!$J$143</definedName>
    <definedName name="df" hidden="1">'[30]Forma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'[15]2 ESTADO FINANCIERO'!$J$295</definedName>
    <definedName name="dmweei">#REF!</definedName>
    <definedName name="DREN">'[15]2 ESTADO FINANCIERO'!$J$179</definedName>
    <definedName name="drety">#REF!</definedName>
    <definedName name="dsert">#REF!</definedName>
    <definedName name="dsert54">#REF!</definedName>
    <definedName name="dsfer">#REF!</definedName>
    <definedName name="dsfrt">#REF!</definedName>
    <definedName name="DUCTOS">'[15]2 ESTADO FINANCIERO'!$J$178</definedName>
    <definedName name="E">#REF!</definedName>
    <definedName name="ECAIM">[21]LISTAMA!#REF!</definedName>
    <definedName name="ECRI">#REF!</definedName>
    <definedName name="ed">#REF!</definedName>
    <definedName name="edfrt5">#REF!</definedName>
    <definedName name="EMULSION">'[15]2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[21]COSTHOR!#REF!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'[15]2 ESTADO FINANCIERO'!$J$191</definedName>
    <definedName name="EXCAVACIONES">'[15]2 ESTADO FINANCIERO'!$H$147</definedName>
    <definedName name="FACIMG1">#REF!</definedName>
    <definedName name="FACIMG3">#REF!</definedName>
    <definedName name="FALLO" localSheetId="0">[20]REGP01!#REF!</definedName>
    <definedName name="FALLO">[20]REGP01!#REF!</definedName>
    <definedName name="FBDFBDZFBBFFFFFFFF">#REF!</definedName>
    <definedName name="FBEDBE">'[22]Forma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'[31]Forma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'[32]2.1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'[33]Forma E-7'!#REF!</definedName>
    <definedName name="foto" hidden="1">'[16]Forma E-7'!#REF!</definedName>
    <definedName name="fotografico" hidden="1">'[31]Forma E-17'!#REF!</definedName>
    <definedName name="fotos" hidden="1">'[2]Forma E-17'!#REF!</definedName>
    <definedName name="fr" hidden="1">'[34]Forma E-7'!#REF!</definedName>
    <definedName name="fret">#REF!</definedName>
    <definedName name="frkfjrj5">#REF!</definedName>
    <definedName name="FSHFH">#REF!</definedName>
    <definedName name="FTDTRV">#REF!</definedName>
    <definedName name="G">#REF!</definedName>
    <definedName name="GAMIÑO">#REF!</definedName>
    <definedName name="GENERADOR">'[35]TECSA (sin amort.)'!#REF!</definedName>
    <definedName name="Generador2">'[36]Desglose 4'!#REF!</definedName>
    <definedName name="Generador3">'[37]Desglose 4'!#REF!</definedName>
    <definedName name="GGG">[0]!GGG</definedName>
    <definedName name="GGGG">[0]!GGGG</definedName>
    <definedName name="GGGGGG">[0]!GGGGGG</definedName>
    <definedName name="GGGGGGGG">[0]!GGGGGGGG</definedName>
    <definedName name="ggt">#REF!</definedName>
    <definedName name="gh">'[11]Forma 3'!$A$1:$IV$8</definedName>
    <definedName name="ght">#REF!</definedName>
    <definedName name="GKHKGHKJJJJJK">#REF!</definedName>
    <definedName name="GRADO_DE_CURVATURA_MAXIMA">#REF!</definedName>
    <definedName name="GRUA">#REF!</definedName>
    <definedName name="GTGHHY" hidden="1">'[31]Forma E-17'!#REF!</definedName>
    <definedName name="HDYJUU">#REF!</definedName>
    <definedName name="HE">#REF!</definedName>
    <definedName name="hfdgdget546">#REF!</definedName>
    <definedName name="hfgdt564">#REF!</definedName>
    <definedName name="hfgjktr">#REF!</definedName>
    <definedName name="hhg" hidden="1">'[38]Forma E-17'!#REF!</definedName>
    <definedName name="HHHHHH" hidden="1">#REF!</definedName>
    <definedName name="HI">'[13] ficha tec.ALTA ING.'!$E$23:$I$23</definedName>
    <definedName name="HL">'[23] ficha tec.ALTA ING.'!$E$23:$I$23</definedName>
    <definedName name="HORIZONTAL">'[15]2 ESTADO FINANCIERO'!$J$247</definedName>
    <definedName name="IMPREGNACION">'[15]2 ESTADO FINANCIERO'!$J$211</definedName>
    <definedName name="IN">#REF!</definedName>
    <definedName name="INDIREC">#REF!</definedName>
    <definedName name="INF">#REF!</definedName>
    <definedName name="INFO">#REF!</definedName>
    <definedName name="INFORMATIVAS">'[15]2 ESTADO FINANCIERO'!$J$277</definedName>
    <definedName name="Inicio">#REF!</definedName>
    <definedName name="ipesa">#REF!</definedName>
    <definedName name="ISAAC" hidden="1">'[7]Forma E-7'!$D$10:$D$189</definedName>
    <definedName name="ISAJE">'[15]2 ESTADO FINANCIERO'!$J$184</definedName>
    <definedName name="JC">#N/A</definedName>
    <definedName name="JJJJ">[0]!JJJJ</definedName>
    <definedName name="JK">[39]CMPRESOR!$C$50</definedName>
    <definedName name="jo">'[11]Forma 3'!$A$1:$IV$8</definedName>
    <definedName name="jocs">'[40]Forma 3'!$A$1:$IV$8</definedName>
    <definedName name="JOCS2">'[11]Forma 3'!$A$1:$IV$8</definedName>
    <definedName name="JOCSA">'[11]Forma 3'!$A$1:$IV$8</definedName>
    <definedName name="jorge" hidden="1">'[30]Forma E-7'!$D$10:$D$189</definedName>
    <definedName name="juan" hidden="1">'[41]Forma E-17'!#REF!</definedName>
    <definedName name="JUNTA">'[15]2 ESTADO FINANCIERO'!$J$187</definedName>
    <definedName name="jytjytjytjytj">'[22]Forma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[42]CMPRESOR!$C$50</definedName>
    <definedName name="LARG.92">[0]!LARG.92</definedName>
    <definedName name="LARGIU" hidden="1">'[9]Forma E-7'!$D$10:$D$189</definedName>
    <definedName name="Largo" hidden="1">'[43]Forma E-7'!$D$10:$D$189</definedName>
    <definedName name="larguillo">[39]CMPRESOR!$C$50</definedName>
    <definedName name="ldfjchfg">#REF!</definedName>
    <definedName name="ldfm09">#REF!</definedName>
    <definedName name="LE">#REF!</definedName>
    <definedName name="letra">#REF!</definedName>
    <definedName name="LGL">#N/A</definedName>
    <definedName name="LHHOJUT">#REF!</definedName>
    <definedName name="LIGA">'[15]2 ESTADO FINANCIERO'!$J$177</definedName>
    <definedName name="LILOLOK">#REF!</definedName>
    <definedName name="LISA">'[15]2 ESTADO FINANCIERO'!$J$196</definedName>
    <definedName name="lll">#REF!</definedName>
    <definedName name="LLLLL">[0]!LLLLL</definedName>
    <definedName name="LLLLLLLLLL">[0]!LLLLLLLLLL</definedName>
    <definedName name="Lluvias2">#REF!</definedName>
    <definedName name="lmdwe23">#REF!</definedName>
    <definedName name="LO">'[23] ficha tec.ALTA ING.'!#REF!</definedName>
    <definedName name="LONGITUD_DE_LA_OBRA">#REF!</definedName>
    <definedName name="LP">'[13] ficha tec.ALTA ING.'!#REF!</definedName>
    <definedName name="LSJDCLAS" hidden="1">'[44]Forma E-7'!#REF!</definedName>
    <definedName name="Macro2">#N/A</definedName>
    <definedName name="MADERA">[14]LISTAMA!#REF!</definedName>
    <definedName name="MAQ">#REF!</definedName>
    <definedName name="MAQUINARI">#N/A</definedName>
    <definedName name="MAQUINARIA">#REF!</definedName>
    <definedName name="MARCAS">'[15]2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[21]LISTAMA!#REF!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'[23] ficha tec.ALTA ING.'!$B$35:$I$35</definedName>
    <definedName name="MORT">'[45]TECSA (sin amort.)'!#REF!</definedName>
    <definedName name="ms">'[46]1.6'!#REF!</definedName>
    <definedName name="mvgjfh">#REF!</definedName>
    <definedName name="NC">'[23] ficha tec.ALTA ING.'!$E$28:$I$28</definedName>
    <definedName name="NEOPRENO">'[15]2 ESTADO FINANCIERO'!$J$185</definedName>
    <definedName name="NGFFF">#REF!</definedName>
    <definedName name="NK">'[23] ficha tec.ALTA ING.'!$B$41:$I$41</definedName>
    <definedName name="NM">#N/A</definedName>
    <definedName name="nmm">#REF!</definedName>
    <definedName name="nn">#REF!</definedName>
    <definedName name="No_Est">'[25]Ctl.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'[47]Programa Conc.Dif.'!#REF!</definedName>
    <definedName name="octu">#N/A</definedName>
    <definedName name="okas">[48]CMPRESOR!$C$50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'[25]Caratula 3'!$F$25</definedName>
    <definedName name="PENDIENTE_MAXIMA">#REF!</definedName>
    <definedName name="PERIFL">#REF!</definedName>
    <definedName name="Periodo">#REF!</definedName>
    <definedName name="PERNOS">'[15]2 ESTADO FINANCIERO'!$J$166</definedName>
    <definedName name="PETRO">#REF!</definedName>
    <definedName name="PI">'[23] ficha tec.ALTA ING.'!#REF!</definedName>
    <definedName name="PINTA">#REF!</definedName>
    <definedName name="PINTURA">[21]LISTAMA!#REF!</definedName>
    <definedName name="PIS">#REF!</definedName>
    <definedName name="PLANCH">#REF!</definedName>
    <definedName name="PLANTASF">#REF!</definedName>
    <definedName name="PORCE">#REF!</definedName>
    <definedName name="portada">#REF!</definedName>
    <definedName name="PP">[42]CMPRESOR!$C$50</definedName>
    <definedName name="PRE">#REF!</definedName>
    <definedName name="PRESU">#REF!</definedName>
    <definedName name="PREVENTIVAS">'[15]2 ESTADO FINANCIERO'!$J$272</definedName>
    <definedName name="PU">#REF!</definedName>
    <definedName name="PUESC">#REF!</definedName>
    <definedName name="qexsc">#REF!</definedName>
    <definedName name="qledwj">#REF!</definedName>
    <definedName name="QW">'[23] ficha tec.ALTA ING.'!$A$23:$D$23</definedName>
    <definedName name="qw45c">#REF!</definedName>
    <definedName name="QWER">#REF!</definedName>
    <definedName name="qwert">#REF!</definedName>
    <definedName name="RASTRA">#REF!</definedName>
    <definedName name="RBR">#REF!</definedName>
    <definedName name="RE">'[23] ficha tec.ALTA ING.'!$E$29:$I$29</definedName>
    <definedName name="REL" hidden="1">'[49]Forma E-7 (P)'!$D$14:$D$656</definedName>
    <definedName name="RelacionNueva">#REF!</definedName>
    <definedName name="RELLE">'[15]2 ESTADO FINANCIERO'!$J$222</definedName>
    <definedName name="RESTRICTIVAS">'[15]2 ESTADO FINANCIERO'!$J$275</definedName>
    <definedName name="RESUM">#N/A</definedName>
    <definedName name="RESUMEN">#N/A</definedName>
    <definedName name="RETRO">#REF!</definedName>
    <definedName name="Revalidación">'[25]Ctl. Tramite 1'!$C$18</definedName>
    <definedName name="REVOLV">#REF!</definedName>
    <definedName name="RIO">[0]!RIO</definedName>
    <definedName name="RRE">[21]LISTAMA!#REF!</definedName>
    <definedName name="RT">'[23] ficha tec.ALTA ING.'!$B$43:$I$43</definedName>
    <definedName name="rte5sd">#REF!</definedName>
    <definedName name="RYTUKKK">#REF!</definedName>
    <definedName name="S">#REF!</definedName>
    <definedName name="SA">'[23]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[50]PRGVAL!#REF!</definedName>
    <definedName name="SEBAS">[39]CMPRESOR!$C$50</definedName>
    <definedName name="SER" hidden="1">'[44]Forma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'[25]Caratula 3'!#REF!</definedName>
    <definedName name="SWEE" hidden="1">'[34]Forma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'[31]Forma E-17'!#REF!</definedName>
    <definedName name="Terminacion">'[25]Caratula 3'!$F$22</definedName>
    <definedName name="TERRA">'[15]2 ESTADO FINANCIERO'!$J$209</definedName>
    <definedName name="TERRAPLEN">'[15]2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'[11]Forma 3'!$A$1:$IV$8</definedName>
    <definedName name="_xlnm.Print_Titles" localSheetId="0">CATALOGO!$32:$41</definedName>
    <definedName name="_xlnm.Print_Titles">#N/A</definedName>
    <definedName name="Títulos_a_imprimir_IM" localSheetId="0">CATALOGO!$32:$33</definedName>
    <definedName name="Títulos_a_imprimir_IM">'[11]Forma 3'!$A$1:$IV$8</definedName>
    <definedName name="toño" hidden="1">'[51]Forma E-17'!#REF!</definedName>
    <definedName name="tot">#REF!</definedName>
    <definedName name="TPVC">'[15]2 ESTADO FINANCIERO'!$J$170</definedName>
    <definedName name="TRACK">#REF!</definedName>
    <definedName name="TRITU">#REF!</definedName>
    <definedName name="TRITUSEC">#REF!</definedName>
    <definedName name="trre">#REF!</definedName>
    <definedName name="TRRI" hidden="1">'[52]Forma E-7'!#REF!</definedName>
    <definedName name="TUBO_ACERO">'[15]2 ESTADO FINANCIERO'!$J$159</definedName>
    <definedName name="user" hidden="1">'[53]Forma E-17'!#REF!</definedName>
    <definedName name="VB">#N/A</definedName>
    <definedName name="vbdtl">#REF!</definedName>
    <definedName name="vdkr">#REF!</definedName>
    <definedName name="VDVGY">#REF!</definedName>
    <definedName name="VDXVXC">#REF!</definedName>
    <definedName name="VELOCIDAD_DE_PROYECTO">#REF!</definedName>
    <definedName name="VERTICAL">'[15]2 ESTADO FINANCIERO'!$J$251</definedName>
    <definedName name="vfk">#REF!</definedName>
    <definedName name="vfr">#REF!</definedName>
    <definedName name="VIALETA">[21]LISTAMA!#REF!</definedName>
    <definedName name="VIALETAS">'[15]2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'[54]Forma E-7'!$E$10:$E$189</definedName>
    <definedName name="WERTRHYG">#REF!</definedName>
    <definedName name="wfwel3434">#REF!</definedName>
    <definedName name="X">#REF!</definedName>
    <definedName name="x546ty">#REF!</definedName>
    <definedName name="xctr">#REF!</definedName>
    <definedName name="xcvt">#REF!</definedName>
    <definedName name="XS" hidden="1">'[54]Forma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'[22]Forma 3'!$A$1:$IV$8</definedName>
    <definedName name="ytjytjty" hidden="1">'[31]Forma E-17'!#REF!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2" i="8" l="1"/>
  <c r="B153" i="8" s="1"/>
  <c r="B151" i="8"/>
  <c r="B150" i="8"/>
  <c r="B141" i="8"/>
  <c r="B142" i="8" s="1"/>
  <c r="B143" i="8" s="1"/>
  <c r="B144" i="8" s="1"/>
  <c r="B145" i="8" s="1"/>
  <c r="B146" i="8" s="1"/>
  <c r="B147" i="8" s="1"/>
  <c r="B140" i="8"/>
  <c r="B139" i="8"/>
  <c r="B123" i="8"/>
  <c r="B124" i="8" s="1"/>
  <c r="B125" i="8" s="1"/>
  <c r="B126" i="8" s="1"/>
  <c r="B127" i="8" s="1"/>
  <c r="B128" i="8" s="1"/>
  <c r="B129" i="8" s="1"/>
  <c r="B130" i="8" s="1"/>
  <c r="B131" i="8" s="1"/>
  <c r="B132" i="8" s="1"/>
  <c r="B133" i="8" s="1"/>
  <c r="B134" i="8" s="1"/>
  <c r="B135" i="8" s="1"/>
  <c r="B136" i="8" s="1"/>
  <c r="B122" i="8"/>
  <c r="B121" i="8"/>
  <c r="B114" i="8"/>
  <c r="B115" i="8" s="1"/>
  <c r="B116" i="8" s="1"/>
  <c r="B117" i="8" s="1"/>
  <c r="B118" i="8" s="1"/>
  <c r="B113" i="8"/>
  <c r="B112" i="8"/>
  <c r="B105" i="8"/>
  <c r="B106" i="8" s="1"/>
  <c r="B107" i="8" s="1"/>
  <c r="B108" i="8" s="1"/>
  <c r="B109" i="8" s="1"/>
  <c r="B104" i="8"/>
  <c r="B103" i="8"/>
  <c r="B100" i="8"/>
  <c r="B99" i="8"/>
  <c r="B94" i="8"/>
  <c r="B95" i="8" s="1"/>
  <c r="B96" i="8" s="1"/>
  <c r="B93" i="8"/>
  <c r="B92" i="8"/>
  <c r="B87" i="8"/>
  <c r="B88" i="8" s="1"/>
  <c r="B89" i="8" s="1"/>
  <c r="B86" i="8"/>
  <c r="B85" i="8"/>
  <c r="B60" i="8"/>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59" i="8"/>
  <c r="B58" i="8"/>
  <c r="B46" i="8"/>
  <c r="B47" i="8" s="1"/>
  <c r="B48" i="8" s="1"/>
  <c r="B49" i="8" s="1"/>
  <c r="B50" i="8" s="1"/>
  <c r="B51" i="8" s="1"/>
  <c r="B52" i="8" s="1"/>
  <c r="B53" i="8" s="1"/>
  <c r="B54" i="8" s="1"/>
  <c r="B55" i="8" s="1"/>
  <c r="B45" i="8"/>
  <c r="C21" i="8" l="1"/>
  <c r="C20" i="8"/>
  <c r="C19" i="8"/>
  <c r="C18" i="8"/>
  <c r="C17" i="8"/>
  <c r="C16"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H44" i="8"/>
  <c r="H153" i="8"/>
  <c r="H152" i="8"/>
  <c r="H151" i="8"/>
  <c r="H150" i="8"/>
  <c r="H147" i="8"/>
  <c r="H146" i="8"/>
  <c r="H145" i="8"/>
  <c r="H144" i="8"/>
  <c r="H143" i="8"/>
  <c r="H142" i="8"/>
  <c r="H141" i="8"/>
  <c r="H140" i="8"/>
  <c r="H139" i="8"/>
  <c r="H136" i="8"/>
  <c r="H135" i="8"/>
  <c r="H134" i="8"/>
  <c r="H133" i="8"/>
  <c r="H132" i="8"/>
  <c r="H131" i="8"/>
  <c r="H130" i="8"/>
  <c r="H129" i="8"/>
  <c r="H128" i="8"/>
  <c r="H127" i="8"/>
  <c r="H126" i="8"/>
  <c r="H125" i="8"/>
  <c r="H124" i="8"/>
  <c r="H123" i="8"/>
  <c r="H122" i="8"/>
  <c r="H121" i="8"/>
  <c r="H118" i="8"/>
  <c r="H117" i="8"/>
  <c r="H116" i="8"/>
  <c r="H115" i="8"/>
  <c r="H114" i="8"/>
  <c r="H113" i="8"/>
  <c r="H112" i="8"/>
  <c r="H109" i="8"/>
  <c r="H108" i="8"/>
  <c r="H107" i="8"/>
  <c r="H106" i="8"/>
  <c r="H105" i="8"/>
  <c r="H104" i="8"/>
  <c r="H103" i="8"/>
  <c r="H100" i="8"/>
  <c r="H101" i="8" s="1"/>
  <c r="H16" i="8" s="1"/>
  <c r="H99" i="8"/>
  <c r="H96" i="8"/>
  <c r="H95" i="8"/>
  <c r="H94" i="8"/>
  <c r="H93" i="8"/>
  <c r="H92" i="8"/>
  <c r="H89" i="8"/>
  <c r="H88" i="8"/>
  <c r="H87" i="8"/>
  <c r="H86" i="8"/>
  <c r="H85" i="8"/>
  <c r="H82" i="8"/>
  <c r="H81" i="8"/>
  <c r="H80" i="8"/>
  <c r="H79" i="8"/>
  <c r="H78" i="8"/>
  <c r="H77" i="8"/>
  <c r="H76" i="8"/>
  <c r="H75" i="8"/>
  <c r="H74" i="8"/>
  <c r="H73" i="8"/>
  <c r="H72" i="8"/>
  <c r="H71" i="8"/>
  <c r="H70" i="8"/>
  <c r="H69" i="8"/>
  <c r="H68" i="8"/>
  <c r="H67" i="8"/>
  <c r="H66" i="8"/>
  <c r="H65" i="8"/>
  <c r="H64" i="8"/>
  <c r="H63" i="8"/>
  <c r="H62" i="8"/>
  <c r="H61" i="8"/>
  <c r="H60" i="8"/>
  <c r="H59" i="8"/>
  <c r="H58" i="8"/>
  <c r="H55" i="8"/>
  <c r="H54" i="8"/>
  <c r="H53" i="8"/>
  <c r="H52" i="8"/>
  <c r="H51" i="8"/>
  <c r="H50" i="8"/>
  <c r="H49" i="8"/>
  <c r="H48" i="8"/>
  <c r="H47" i="8"/>
  <c r="H46" i="8"/>
  <c r="H45" i="8"/>
  <c r="H83" i="8" l="1"/>
  <c r="H13" i="8" s="1"/>
  <c r="H110" i="8"/>
  <c r="H17" i="8" s="1"/>
  <c r="H56" i="8"/>
  <c r="H12" i="8" s="1"/>
  <c r="H97" i="8"/>
  <c r="H15" i="8" s="1"/>
  <c r="H119" i="8"/>
  <c r="H18" i="8" s="1"/>
  <c r="H137" i="8"/>
  <c r="H19" i="8" s="1"/>
  <c r="H148" i="8"/>
  <c r="H20" i="8" s="1"/>
  <c r="H90" i="8"/>
  <c r="H14" i="8" s="1"/>
  <c r="I154" i="8"/>
  <c r="I23" i="8" s="1"/>
  <c r="H154" i="8"/>
  <c r="H21" i="8" s="1"/>
  <c r="C15" i="8"/>
  <c r="C14" i="8"/>
  <c r="C13" i="8"/>
  <c r="C12" i="8"/>
  <c r="H155" i="8" l="1"/>
  <c r="D32" i="8"/>
  <c r="G39" i="8"/>
  <c r="D39" i="8"/>
  <c r="G38" i="8"/>
  <c r="D38" i="8"/>
  <c r="H23" i="8" l="1"/>
</calcChain>
</file>

<file path=xl/sharedStrings.xml><?xml version="1.0" encoding="utf-8"?>
<sst xmlns="http://schemas.openxmlformats.org/spreadsheetml/2006/main" count="228" uniqueCount="138">
  <si>
    <t>CATALOGO DE CONCEPTOS Y</t>
  </si>
  <si>
    <t>CANTIDADES DE OBRA.</t>
  </si>
  <si>
    <t>TOTAL :</t>
  </si>
  <si>
    <t>PRECIO</t>
  </si>
  <si>
    <t>PRECIO UNITARIO</t>
  </si>
  <si>
    <t>CLAVE</t>
  </si>
  <si>
    <t>C O N C E P T O</t>
  </si>
  <si>
    <t>UNIDAD</t>
  </si>
  <si>
    <t>CANTIDAD</t>
  </si>
  <si>
    <t>UNITARIO</t>
  </si>
  <si>
    <t>(CON LETRA)</t>
  </si>
  <si>
    <t>IMPORTE</t>
  </si>
  <si>
    <t>M3</t>
  </si>
  <si>
    <t>ML</t>
  </si>
  <si>
    <t>PZA</t>
  </si>
  <si>
    <t>SUB TOTAL :  GUARNICIONES</t>
  </si>
  <si>
    <t>M2</t>
  </si>
  <si>
    <t>SUB TOTAL :  CONSTRUCCION DE BANQUETAS</t>
  </si>
  <si>
    <t>SUB TOTAL :  TERRACERIAS</t>
  </si>
  <si>
    <t>SUB TOTAL :  SEÑALAMIENTO  VERTICAL Y HORIZONTAL</t>
  </si>
  <si>
    <t>DIRECCIÓN DE INFRAESTRUCTURA VIAL Y MOVILIDAD URBANA</t>
  </si>
  <si>
    <t>VI.- TERRACERIAS</t>
  </si>
  <si>
    <t xml:space="preserve">TOTAL : </t>
  </si>
  <si>
    <t>RESUMEN</t>
  </si>
  <si>
    <t>IMPORTE DE LA PROPUESTA ES DE $________________________ 00/100 M.N. (SIN INCLUIR EL I.V.A.)</t>
  </si>
  <si>
    <t>UBICACION : SAN JOSE DEL CABO.</t>
  </si>
  <si>
    <t>MUNICIPIO : LOS CABOS, B.C.S.</t>
  </si>
  <si>
    <t>I.- SANEAMIENTO</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</si>
  <si>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</si>
  <si>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</si>
  <si>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 DE ESPESOR EN ZANJAS, CON MATERIAL SELECCIONADO PRODUCTO DE EXCAVACION LIBRE DE BOLEO MAYOR DE 3". INCLUYE: CRIBADO DEL MATERIAL, ACARREOS DENTRO DE LA OBRA, INCORPORACION DE HUMEDAD, COMPACTACION DEL 85% PROCTOR, MANO DE OBRA, , HERRAMIENTA Y EQUIPO NECESARIO. </t>
  </si>
  <si>
    <t xml:space="preserve">RELLENO COMPACTADO CON EQUIPO MECANICO MANUAL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 </t>
  </si>
  <si>
    <t>SUMINISTRO Y COLOCACION DE TUBERIA SANITARIA DE 8" DE DIAMETRO CON TUBO DE PEAD CORRUGADO PTCORR DE 8" 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</si>
  <si>
    <t>SUMINISTRO E INSTALACION DE TUBO DE PVC SANITARIO CON COPLE INTEGRAL Y ANILLO (SRD-35) DE 6" DE DIAMETRO. PARA DESCARGA DOMICILIARIA, CON PRESCENCIA DE AGUAS NEGRAS. INCLUYE: TRAZO, NIVELACION, SUMINISTRO DE TUBO, MANIOBRAS, ACARREO DE TUBO, JUNTEO, MATERIAL, MANO DE OBRA Y HERRAMIENTA. SONDEO PARA LA LOCALIZACION DE DESCARGA, U.O.T.</t>
  </si>
  <si>
    <t>SUMINISTRO Y COLOCACION DE SILLETAS  DE P.V.C. SANITARIA  DE 8" x 6"  DE DIAMETRO, PARA CONEXION DE DESCARGA DOMICILIARIA A LA RED MUNICIPAL. INCLUYE: ABRAZADERAS GALVANIZADA DE 8" DE DIAMETRO, PEGAMENTO, MATERIAL, MANO DE OBRA Y HERRAMIENTA.</t>
  </si>
  <si>
    <t>SUMINISTRO Y COLOCACION DE CODO 45º x 6" DE DIAMETRO DE P.V.C. SANITARIO. PARA  DESCARGA  DOMICILIARIA.  INCLUYE: MANIOBRAS, EMPAQUES, MATERIALES, MANO DE OBRA Y HERRAMIENTA.</t>
  </si>
  <si>
    <t xml:space="preserve">CONSTRUCCION DE REGISTRO SANITARIO DE 40x60 CM Y HASTA 0.70 M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ESTA INCLUIRA 2 AZAS RETRACTILES PARA IZAJE HECHAS CON VARILLA DE 3/8" SEGUN INDICACIONES DE SUPERVISION). ARMADO CON VARILLA CORRUGADA DEL No.3 @ 10 CM, AMBOS SENTIDOS SOLDADAS, MARCO A BASE DE ANGULO DE FIERRO DE 1 1/2" x 1 1/2" x 1/8" Y CONTRAMARCO CON ANGULO DE FIERRO DE 2" x 2" x 1/8" DE ESPESOR. INCLUYE: TAPA PROVISIONAL DE MADERA,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</si>
  <si>
    <t xml:space="preserve">SUMINISTRO Y COLOCACION DE BROCAL DE Fo.Fo. CIEGO TIPO PESADO PARA POZO DE VISITA, INCLUYE: LOSA DE 1.20 x 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</si>
  <si>
    <t>CONSTRUCCION DE POZO DE VISITA TIPO COMUN DE 1.20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</si>
  <si>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CONSTRUCCION DE POZO DE VISITA TIPO COMUN DE 2.0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</si>
  <si>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SUB TOTAL :  SANEAMIENTO</t>
  </si>
  <si>
    <t>II.- AGUA POTABLE</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</si>
  <si>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</si>
  <si>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CMS. DE ESPESOR EN ZANJAS, CON MATERIAL SELECCIONADO PRODUCTO DE EXCAVACION LIBRE DE BOLEO MAYOR DE 3". INCLUYE: CRIBADO DEL MATERIAL, ACARREOS DENTRO DE LA OBRA, INCORPORACION DE HUMEDAD, COMPACTACION DEL 85% PROCTOR, MANO DE OBRA, , HERRAMIENTA Y EQUIPO NECESARIO. </t>
  </si>
  <si>
    <t>TOMA DE AGUA POTABLE DE 2 1/2"x1/2" CON TUBO KITEC DE 1/2" DE DIAMETRO. INCLUYE: ABRAZADERA DE PVC TIPO-II. C/VALVULA DE INSER.Y SACABOCADO INTEGRADO FLOTAP DE 2 1/2"x3/4",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2 1/2" ( 101 MM) DE DIAMETRO. P.U.O.T. (LONGITUD DE 10.00 MTS, LARGA).</t>
  </si>
  <si>
    <t>TOMA DE AGUA POTABLE DE 2 1/2"x1/2" CON TUBO KITEC DE 1/2" DE DIAMETRO. INCLUYE: ABRAZADERA DE PVC TIPO-II. C/VALVULA DE INSER.Y SACABOCADO INTEGRADO FLOTAP DE 2 1/2"x3/4",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2 1/2" ( 101 MM) DE DIAMETRO. P.U.O.T. (LONGITUD DE 4.00 MTS, CORTA).</t>
  </si>
  <si>
    <t xml:space="preserve">RELLENO COMPACTADO CON EQUIPO MECANICO MANUAL EN CAPAS DE 20 CMS. EN CEPA, CON MATERIAL SELECCIONADO PRODUCTO DE LA EXCAVACION (CRIBADO POR LA MALLA DE 2 1/2") LIBRE DE BOLEO MAYOR DE 3" , COMPACTADO AL 90% PROCTOR. INCLUYE: CRIBADO DEL MATERIAL, ACARREOS DENTRO DE LA OBRA, INCORPORACION DE HUMEDAD, MANO DE OBRA, HERRAMIENTA Y EQUIPO NECESARIO. </t>
  </si>
  <si>
    <t>SUMINISTRO Y COLOCACIÓN DE TUBERIA DE PVC. HIDRAULICO ANGER (C-905) DE 165 PSI-11.6 KG/CM2 (RD-25) DE 2 1/2" DE DIAMETRO. INCLUYE: TRAZO, NIVELACION, SUMINISTRO, INSTALACION, JUNTEO, LIMPIEZA, PRUEBA HIDRAULICA, INTERCONEXION A LA RED MUNICIPAL, MANO DE OBRA Y HERRAMIENTA, P.U.O.T.</t>
  </si>
  <si>
    <t xml:space="preserve">SUMINISTRO E INSTALACION DE VALVULA DE COMPUERTA VASTAGO FIJO DE Fo.Fo. BRIDADA DE 2 1/2"  DE DIAMETRO. INCLUYE: MANIOBRAS, INSTALACION, LIMPIEZA, PRUEBA HIDRAULICA, MANO DE OBRA Y  HERRAMIENTA. </t>
  </si>
  <si>
    <t>SUMINISTRO E INSTALACION DE CRUZ DE Fo.Fo. BRIDADA DE 2 1/2" x 2 1/2" DE DIAMETRO. INCLUYE: MANIOBRAS, INSTALACION, LIMPIEZA, PRUEBA HIDRAULICA, MANO DE OBRA Y HERRAMIENTA.</t>
  </si>
  <si>
    <t>SUMINISTRO E INSTALACION DE TEE DE Fo.Fo. BRIDADA DE 2 1/2" x 2 1/2" DE DIAMETRO. INCLUYE: TORNILLOS, MANIOBRAS, INSTALACION, LIMPIEZA, PRUEBA HIDRAULICA, MANO DE OBRA Y HERRAMIENTA.</t>
  </si>
  <si>
    <t xml:space="preserve">SUMINISTRO E INSTALACION DE COPLE DE REPARACION DE PVC HIDRAULICO ANGER DE 2 1/2" DE DIAMETRO. INCLUYE: MANIOBRAS, INSTALACION, LIMPIEZA, PRUEBA HIDRAULICA, MANO DE OBRA Y  HERRAMIENTA. </t>
  </si>
  <si>
    <t>SUMINISTRO E INSTALACION DE EXTREMIDAD CAMPANA DE PVC HIDRAULICO ANGER DE 2 1/2" DE DIAMETRO. INCLUYE: MANIOBRAS, INSTALACION, LIMPIEZA, PRUEBA HIDRAULICA, MANO DE OBRA Y HERRAMIENTA.</t>
  </si>
  <si>
    <t>SUMINISTRO E INSTALACION DE EXTREMIDAD ESPIGA  DE PVC HIDRAULICO ANGER DE 2 1/2" DE DIAMETRO. INCLUYE: MANIOBRAS, INSTALACION, LIMPIEZA, PRUEBA HIDRAULICA, MANO DE OBRA Y HERRAMIENTA.</t>
  </si>
  <si>
    <t xml:space="preserve">SUMINISTRO E INSTALACION DE CODO PVC HIDRAULICO ANGER DE 45° X 2 1/2" DE DIAMETRO. INCLUYE: MANIOBRAS, INSTALACION, LIMPIEZA, PRUEBA HIDRAULICA, MANO DE OBRA Y  HERRAMIENTA. </t>
  </si>
  <si>
    <t>SUMINISTRO E INSTALACION DE TAPÓN MACHO DE PVC HIDRAULICO ANGER DE 2 1/2" DE DIAMETRO. INCLUYE: MANIOBRAS, INSTALACION, LIMPIEZA, PRUEBA HIDRAULICA, MANO DE OBRA Y HERRAMIENTA.</t>
  </si>
  <si>
    <t>SUMINISTRO E INSTALACION DE EMPAQUE DE NEOPRENO DE 2 1/2" DE DIAMETRO. INCLUYE: MANIOBRAS, INSTALACION, LIMPIEZA, PRUEBA HIDRAULICA, MANO DE OBRA Y HERRAMIENTA.</t>
  </si>
  <si>
    <t>SUMINISTRO E INSTALACION DE EMPAQUE DE PLOMO DE 2 1/2" DE DIAMETRO. INCLUYE: MANIOBRAS, INSTALACION, LIMPIEZA, PRUEBA HIDRAULICA, MANO DE OBRA Y HERRAMIENTA.</t>
  </si>
  <si>
    <t xml:space="preserve">SUMINISTRO E INSTALACION DE TORNILLOS CON TUERCA Y CABEZA HEXAGONAL DE 5/8" x 3 1/2" DE DIAMETRO. INCLUYE: MANIOBRAS, INSTALACION, LIMPIEZA, PRUEBA HIDRAULICA, MANO DE OBRA Y  HERRAMIENTA. </t>
  </si>
  <si>
    <t>SUMINISTRO Y COLOCACION DE MARCO CON TAPA DE Fo.Fo. DE 50x50 CMS. CON PESO DE 75 KG. CON LEYENDA DE AGUA POTABLE. INCLUYE: MANIOBRAS, ACARREOS, MATERIAL, MANO DE OBRA Y HERRAMIENTA.</t>
  </si>
  <si>
    <t>SUMINISTRO Y COLOCACION DE CONTRAMARCO SENCILLO DE 1.10 MTS. CON CANAL DE 4" DE PERALTE. INCLUYE: MANIOBRAS, ACARREOS, MATERIAL, MANO DE OBRA Y HERRAMIENTA.</t>
  </si>
  <si>
    <t>SUMINISTRO Y COLOCACION DE CONTRAMARCO SENCILLO DE 1.80 MTS. CON CANAL DE 4" DE PERALTE. INCLUYE: MANIOBRAS, ACARREOS, MATERIAL, MANO DE OBRA Y HERRAMIENTA.</t>
  </si>
  <si>
    <t>SUMINISTRO Y COLOCACION DE CONTRAMARCO DOBLE DE 1.80 MTS. CON CANAL DE 4" DE PERALTE. INCLUYE: MANIOBRAS, ACARREOS, MATERIAL, MANO DE OBRA Y HERRAMIENTA.</t>
  </si>
  <si>
    <t>CONSTRUCCION DE CAJA DE OPERACIÓN DE VALVULA TIPO 9 DE ( 1.48 X 1.48 MTS.)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(INTERCONEXIONES A REDES DE DISTRIBUCION).</t>
  </si>
  <si>
    <t>CONSTRUCCION DE CAJA DE OPERACIÓN DE VALVULA TIPO 12 DE ( 1.96 X 1.66 MTS.)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(INTERCONEXIONES A REDES DE DISTRIBUCION).</t>
  </si>
  <si>
    <t>CONSTRUCCION DE ATRAQUES DE CONCRETO F´C=200 KG/CM2 T.M.A. 3/4" REV. NORMAL. ELABORADO EN OBRA. INCLUYE: ELABORACION, COLADO Y VIBRADO DE CONCRETO, CIMBRADO Y DESCIMBRADO, MATERIALES, MANO DE OBRA, HERRAMIENTA Y EQUIPO NECESARIO.</t>
  </si>
  <si>
    <t>SUB TOTAL :  AGUA POTABLE</t>
  </si>
  <si>
    <t>III.- GUARNICIONES</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</si>
  <si>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</si>
  <si>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GUARNICION DE CONCRETO F´c=150 kg/cm2. R.N. T.M.A. 19 MM. DE 15X20X40 CM DE SECCION TRAPEZOIDAL,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</si>
  <si>
    <t>CONFINAMIENTO DE GUARNICION CON MATERIAL SELECCIONADO PRODUCTO DE LA EXCAVACION, LIBRE DE BOLEOS DE MAS DE 3", PRODUCTO DE LA EXCAVACION: INCLUYE MANO DE OBRA Y HERRAMIENTA.</t>
  </si>
  <si>
    <t>SUMINISTRO Y APLICACIÓN DE PINTURA VINILICA AHULADA MARCA COMEX, EN COLOR BLANCO O AMARILLO (PREVIAMENTE AUTORIZADO) EN TRAMOS RECTOS Y ROJO EN CURVAS, A DOS MANOS EN GUANICIONES DE CONCRETO, INCLUYE: PREPARACION DE LA SUPERFICIE, LIMPIEZA, MATERIALES,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</si>
  <si>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</si>
  <si>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IV.- CONSTRUCCION DE BANQUETAS</t>
  </si>
  <si>
    <t xml:space="preserve">CONSTRUCCION DE BANQUETAS DE 8 CM DE ESPESOR, ACABADO, PULIDO Y RAYADO ESCOBILLADO, EN LOSAS DE ANCHO EN PROMEDIO INDICADO POR SUPERVISION, JUNTAS FRIAS EN ACABADO CON VOLTEADOR. EL CONCRETO SERA F´c= 150 KG/CM2. T.M.A. 3/4". REV. DE 8 A 10 CM PREMEZCLADO ELABORADO EN PLANTA, INCLUYE: MUESTRAS DE BANQUETAS EN CAMPO CON EL ACABADO ANTES DEL INICIO DE LOS TRABAJOS CON DIMENSION DE 1.5 x 1.5 MTS.,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</si>
  <si>
    <t>EXCAVACION EN CORTE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</si>
  <si>
    <t xml:space="preserve">RELLENO COMPACTADO CON EQUIPO MECANICO CON MATERIAL SELECCIONADO PRODUCTO DE BANCO, LIBRE DE BOLEO MAYOR DE 3", EN CAPAS DE 20 CM, COMPACTADO AL 90% PROCTOR, PARA DESPLANTE DE BANQUETAS Y GUARNICIONES ADYACENTES, PARA DAR NIVELES DE PROYECTO, SEGUN INDICACIONES DE SUPERVISION. INCLUYE: CRIBADO DEL MATERIAL, ACARREOS DENTRO DE LA OBRA, INCORPORACION DE HUMEDAD, MANO DE OBRA, HERRAMIENTA Y EQUIPO NECESARIO. </t>
  </si>
  <si>
    <t>DEMOLICION DE BANQUETAS Y/O RAMPAS EN COCHERAS DE CONCRETO (CON O SIN ARMADO)  EXISTENTES POR ENCONTRARSE EN MALAS CONDICIONES Y/O NO DAR LOS NIVELES DE PROYECTO . INCLUYE: CORTE CON CORTADORA DE DISCO, LIMPIEZA, CARGA Y RETIRO DE ESCOMBRO FUERA DE LA OBRA HASTA EL LUGAR INDICADO POR LA SUPERVISION, LA MANO DE OBRA, HERRAMIENTA Y EQUIPO NECESARIO.</t>
  </si>
  <si>
    <t>SUMINISTRO E INSTALACIÓN DE ACCESORIO (BOLARDO O PICOBA CODIGO: PF-110) PARA DELIMITAR ZONAS PEATONALES, BANQUETAS Y CAMELLONES, DISEÑO MODERNO DE ALTA RESISTENCIA FABRICADO EN POLIETILENO DE UNA SOLA PIEZA. CON TUBO DE ACERO INTERNO, COLOR NEGRO CON FRANJA REFLEJANTE DE ALTA DENSIDAD COLOR AMARILLO, MEDIDAS: DIÁMETRO 15 CM. ALTURA 1.10 CM. CON 20.00 CM PARA ANCLAJE EN EL PISO, INCLUYE MATERIAL, MANO DE OBRA, HERRAMIENTA, EQUIPO NECESARIO, LIMPIEZA, CARGA Y RETIRO DEL ESCOMBRO FUERA DE LA OBRA HASTA EL LUGAR DONDE INDIQUE LA SUPERVISIÓN.</t>
  </si>
  <si>
    <t>V.-OBRAS DE PROTECCION</t>
  </si>
  <si>
    <t>SUMINISTRO Y COLOCACION DE CONCRETO HIDRAULICO F´c= 250 KG/CM² HECHO EN OBRA, T.M.A. 3/4". CON UN REVENIMIENTO DE 8-10 CM., PARA OBRA DE DRENAJE MENOR. INCLUYE: CIMBRA CON MADERA DE PINO ACABADO COMUN, COLADO, VIBRADO, AFINE, CURADO. FLETE Y ACARREOS HASTA LA OBRA, ARMADO DE MURO POR MEDIOS MANUALES EN SECCION DE ACUERDO A PROYECTO, AMARRES, ACARREOS HASTA EL LUGAR DE COLOCACION, SUMINISTRO, CARGA, ACARREOS, TRAZO, NIVELACION, EXCAVACION EN TERRENO INVESTIGADO EN OBRA, RELLENO COMPACTADO AL 95% MINIMO, CON MATERIAL SELECCCIONADO PRODUCTO DE LA EXCAVACION, LA MANO DE OBRA, HERRAMIENTA Y EQUIPO NECESARIO. P.U.O.T. (DETALLES EN PLANO).</t>
  </si>
  <si>
    <t>SUMINISTRO Y COLOCACION DE ACERO DE REFUERZO F=4200KG/CM2 POR UNIDAD DE OBRA TERMINADA</t>
  </si>
  <si>
    <t>SUB TOTAL :  OBRAS DE PROTECCION</t>
  </si>
  <si>
    <t>TRAZO, NIVELACION Y ENCALADO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EL ENCALADO SUPERVISADO Y AUTORIZADO POR SUPERVISION, LOS MATERIALES, MANO DE OBRA, HERRAMIENTA Y EQUIPO NECESARIO.</t>
  </si>
  <si>
    <t>DESPALME DE TERRENO EN UN ESPESOR DE 20 CM POR MEDIOS MECANICOS. INCLUYE: ACAMELLONADO DEL MATERIAL PARA SER RETIRADO, HERRAMIENTA Y EL EQUIPO NECESARIO.</t>
  </si>
  <si>
    <t>EXCAVACION Y/O CORTE POR MEDIOS MECANICOS EN TERRENO CON CUALQUIER CLASIFICACION PARA LA ELABORACION DE CAJA, CON ESPESOR VARIABLE PARA DAR EL NIVEL DE SUBRASANTE. INCLUYE: ESCARIFICADO, ACAMELLONADO DEL MATERIAL PARA SER RETIRADO, HERRAMIENTA Y EL EQUIPO NECESARIO.</t>
  </si>
  <si>
    <t>CONSTRUCCIÓN DE TERRAPLENES UTILIZANDO MATERIALES COMPACTABLES PROCEDENTES DE BANCOS PROPUESTOS POR EL CONTRATISTA, EN LA CAPA SUBRASANTE COMPACTADO AL 100% CONFORME LO INDICADO EN EL PROYECTO, POR UNIDAD DE OBRA TERMINADA.</t>
  </si>
  <si>
    <t>CARGA Y ACARREO POR MEDIOS MECANICOS DEL MATERIAL PRODUCTO DEL CORTE NO UTILIZABLE PARA EL PRIMER KILOMETRO DE DISTANCIA. INCLUYE: HERRAMIENTA Y EL EQUIPO NECESARIO.</t>
  </si>
  <si>
    <t>ACARREO  EN CAMION DEL MATERIAL PRODUCTO DEL CORTE PARA KILOMETROS SUBSECUENTES. (6 KM). INCLUYE: EL EQUIPO NECESARIO.</t>
  </si>
  <si>
    <t>M3/KM</t>
  </si>
  <si>
    <t>VII.- PAVIMENTACIÓN</t>
  </si>
  <si>
    <t>TRAZO Y NIVELACION PARA PAVIMENTACION.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</si>
  <si>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CONSTRUCCION  DE  BASE  HIDRAULICA  CON  MATERIAL PETREO A TAMAÑO MAXIMO DE 1 1/2", PARCIALMENTE TRITURADO PROVENIENTE DE BANCO. INCLUYE: ACARREOS, INCORPORACION DE HUMEDAD, HOMOGENIZACION, TENDIDO, AFINE Y COMPACTACION AL 100% DE SU PVSM, ESPESOR DE 20 CM. COMPACTOS, LIMPIEZA PREVIA DEL AREA, MANO DE OBRA, MATERIALES, HERRAMIENTA, EQUIPO NECESARIO.</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</si>
  <si>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NOTA: AL EFECTUAR ESTE CONCEPTO, DEBERA CUIDARSE NO MANCHAR LAS GUARNICIONES Y BANQUETAS, EN CUYO CASO SE TENDRAN QUE LIMPIAR SEGUN INDICACIONES DE LA SUPERVISION DE OBRA.</t>
  </si>
  <si>
    <t xml:space="preserve">SUMINISTRO Y COLOCACION DE CONCRETO HIDRAULICO PREMEZCLADO MR-42 KG/CM2 DE FRAGUADO A 7 (SIETE) DÍAS,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RODILLOS VIBRATORIOS, SEGUN SEA EL CASO, Y VIBRADO, MEMBRANA DE CURADO, AVIONADO CON CHECK ROD Y BULL FLOAT PARA UNA CORRECTA PLANICIDAD ACABADO CON PEINE METALICO DE CERDAS METALICAS ESPACIADOS @ 3/4" PARA DAR TEXTURA EN ACABADO RAYADO TRANSVERSAL;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</si>
  <si>
    <t xml:space="preserve">SUMINISTRO Y COLOCACION DE CONCRETO HIDRAULICO PREMEZCLADO MR-42 KG/CM2 DE FRAGUADO A 7 (SIETE) DÍAS,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RODILLOS VIBRATORIOS, SEGUN SEA EL CASO, Y VIBRADO, MEMBRANA DE CURADO, AVIONADO CON CHECK ROD Y BULL FLOAT PARA UNA CORRECTA PLANICIDAD ACABADO ESTAMPADO CON COLOR ENDURECEDOR QUARRY RED, DESMOLDANTE Y SELLADOR PARA TRÁFICO PESADO;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</si>
  <si>
    <t>CONSTRUCCION DE DENTELLON DE CONCRETO F'C=150 KG/CM2.T.M.A. 3/4". DE 15x50 CM DE SECCION. EN REMATE DE PAVIMENTO. INCLUYE: TRAZO, NIVELACION, EXCAVACION, RELLENO COMPACTADO, CIMBRADO Y DESCIMBRADO, COLADO, VIBRADO Y CURADO DE CONCRETO, MATERIALES, MANO DE OBRA Y HERRAMIENTA.</t>
  </si>
  <si>
    <t>LIMPIEZA GENERAL DE OBRA TERMINADA. INCLUYE: ACOPIO, CARGA, ACARREO DE MATERIALES Y ESCOMBRO PRODUCTO DE LOS TRABAJOS EJECUTADOS FUERA DE LA OBRA, HASTA EL SITIO AUTORIZADO, SEGUN LO INDIQUE LA SUPERVISION, LA MANO DE OBRA, HERRAMIENTA Y EQUIPO NECESARIO.</t>
  </si>
  <si>
    <t>SUB TOTAL :  PAVIMENTACIÓN</t>
  </si>
  <si>
    <t>VIII.- ALUMBRADO PÚBLICO</t>
  </si>
  <si>
    <t>SUMINISTRO Y COLOCACIÓN DE LUMINARIO DE LED DE 108  WATTS MODELO MODELO ROAD FOCUS MARCA PHILIPS, TERMINADA CON PINTURA ELECTROSTATICA, PARA MAYOR EFICIENCIA Y CONTROL DE LUZ , SE INCLUYE: CABLE THHW  CALIBRE No 10 AWG 90°C (TRES HILOS), ELEMENTOS DE FIJACIÓN Y CONEXIÓN,  ANEXAR HOJA DE CERTIFICACIÓN NOM-003-SCFI., O NOM-030-SCFI.,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</si>
  <si>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LUMINARIO DE LED DE 60  WATTS MODELO ECO SUN , TERMINADA CON PINTURA ELECTROSTATICA, PARA MAYOR EFICIENCIA Y CONTROL DE LUZ , SE INCLUYE: CABLE THHW  CALIBRE No 10 AWG 90°C (TRES HILOS), ELEMENTOS DE FIJACIÓN Y CONEXIÓN,  ANEXAR HOJA DE CERTIFICACIÓN NOM-003-SCFI., O NOM-030-SCFI.,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</si>
  <si>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COLOCACION DE POSTE DE Fe. (CAL. 11) CIRCULAR CÓNICO GALVANIZADOS DE 9 METROS DE ALTURA,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1 BRAZO DE FIERRO DE 1.80 METROS DE LARGO,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</si>
  <si>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SUMINISTRO Y COLOCACION DE POSTE DE Fe. (CAL. 11) CIRCULAR CÓNICO GALVANIZADOS DE 4 METROS DE ALTURA,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2 BRAZOS DE FIERRO DE 1.80 METROS DE LARGO,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</si>
  <si>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</si>
  <si>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SUMINISTRO Y COLOCACIÓN DE CANALIZACIÓN ELÉCTRICA A BASE DE TUBERÍA PAD DE 2" (53mm) DE Ø,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</si>
  <si>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 xml:space="preserve">SUMINISTRO Y COLOCACIÓN DE REGISTRO ELÉCTRICO DE 40x40x40 Cm, 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</si>
  <si>
    <t>SUMINISTRO Y COLOCACIÓN DE CABLE DE ALUMINIO TRIPLEX XLP No. (2-2+1-2)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</si>
  <si>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PAGO DE UNIDAD DE VERIFICACIÓN CERTIFICADO POR LA SECRETARIA DE ENERGÍA, AVALANDO LA INSTALACIÓN ELÉCTRICA DEL SISTEMA DE ALUMBRADO.</t>
  </si>
  <si>
    <t>SUMINISTRO Y COLOCACIÓN DE CENTRO DE CARGA SQUARE-D NEMA 3R MONOFÁSICO 120/240 VOLTS., 8 ESPACIOS Y BARRAS DE 100 AMPERES, CAJA 3 R Y ZAPATAS PRINCIPALES, CATALOGO QO816L100S,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</si>
  <si>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INTERRUPTOR TERMOMAGNÉTICO QO DE DOS POLOS DE 15 A 50 AMPERES, MARCA SQUARE-D. INCLUYE: MATERIAL, EQUIPO DE SEGURIDAD, INSTALACIONES ESPECÍFICAS, DEPRECIACIÓN Y DEMÁS CARGOS DERIVADOS DEL USO DE EQUIPO Y HERRAMIENTA.</t>
  </si>
  <si>
    <t>SUMINISTRO Y COLOCACIÓN DE CONTACTOR DE COMBINACION DE ALUMBRADO MONOFÁSICO, 220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</si>
  <si>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DE MATERIALES Y CONSTRUCCIÓN DE MURETE MT-3 TIPO C,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</si>
  <si>
    <t>SUMINISTRO Y COLOCACIÓN DE BASE DE MEDICIÓN MS-03 (100AMP.)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</si>
  <si>
    <t>SUMINISTRO Y COLOCACION DE PROTECCION METALICA EN MURETE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</si>
  <si>
    <t>TRAMITES  ANTE LA COMISIÓN FEDERAL DE ELECTRICIDAD PAGO DEL DEPOSITO EN GARANTIA DEL CONTRATO A NOMBRE DEL H. AYUNTAMIENTO.</t>
  </si>
  <si>
    <t>SUB TOTAL :  ALUMBRADO PÚBLICO</t>
  </si>
  <si>
    <t>IX.- SEÑALAMIENTO VERTICAL Y HORIZONTAL</t>
  </si>
  <si>
    <t xml:space="preserve">SUMINISTRO Y APLICACION DE PINTURA PARA FLECHAS, LETRAS, NUMEROS DE COLOR BLANCO, DELINEANDO EL CONTORNO CON RAYAS DE 5 CM DE ANCHO COLOR NEGRO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</si>
  <si>
    <t>PINTURA CON LETRAS SOBRE PAVIMENTO CON LEYENDA "PRIORIDAD", INCLUYE EL PINTADO DE UN SIMBOLO DE BICICLETA, DE ACUERDO A LA NORMA. NOM-034-SCT2-2011 SEÑALAMIENTO HORIZONTAL Y VERTICAL DE CARRETERAS Y VIALIDADES URBANAS, SE PINTARA CON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</si>
  <si>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APLICACIÓN DE PINTURA DE COLOR PREVIAMENTE AUTORIZADO, CON PINTURA CON PINTURA TERMOPLÁSTICA RETRORREFLEJANTE PARA TRAFICO, PARA INDICADOR DE VELOCIDAD HORIZONTAL.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</si>
  <si>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RAYA CENTRAL, SE PINTARA UN ANCHO DE 10 CM DE COLOR PREVIAMENTE AUTORIZADO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</si>
  <si>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RAYA DISCONTINUA SEPARADORA DE CARRILES, SE PINTARA UN ANCHO DE 10 CM DE COLOR BLANCO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</si>
  <si>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RAYA M-6 ALTO TOTAL BLANCA, SUMINISTRO Y APLICACIÓN DE PINTURA TERMOPLÁSTICA RETRORREFLEJANTE PARA TRAFICO, EN RAYAS DE PARADA CONSISTENTE EN UNA RAYA DE 60 CM, DE ANCHO TIPO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</si>
  <si>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COLOCACIÓN DE LOSETAS DE SEÑALIZACIÓN PARA CIEGOS DE PVC FLEXIBLE DE 30 X 30 CM COLOR AMARILLO INCLUYE LA INSTALACIÓN Y MATERIALES Y TODO LO NECESARIO PARA SU CORRECTA EJECUCIÓN.</t>
  </si>
  <si>
    <t>SUMINISTRO Y COLOCACIÓN DE BANCA URBANI 31BCUB31 COLOR BLANCO DE LA MARCA KOLORMATS O SIMILAR INCLUYE INSTALACIÓN, MATERIALES Y TODO LO NECESARIO PARA SU CORRECTA EJECUCIÓN.</t>
  </si>
  <si>
    <t>SUMINISTRO Y SEMBRADO DE PALMA TIPO MADAGASCAR DE 50 CM DE ALTO INCLUYE : RIEGO, ABONO  Y CONTROL DE PLAGAS HASTA SU PERFECTO DESARROLLO FLETES MANIOBRAS MATERIALES ,MANO DE OBRA Y HERRAMIENTAS.</t>
  </si>
  <si>
    <t>X:COMPLEMETARIAS</t>
  </si>
  <si>
    <t>SUB TOTAL :  COMPLEMETARIAS</t>
  </si>
  <si>
    <t>OBRA: PAVIMENTACIÓN DE LA CALLE AÑO 1535 ENTRE CALLE ERNESTO ARÁMBURO Y CALLE JOSÉ ANTONIO CASTRO GULUARTE EN LA COL. VISTA HERMOSAS EN SAN JOSÉ DEL CABO, BAJA CALIFORNIA SUR; MUNICIPIO DE LOS CABOS, BAJA CALIFORNIA SUR.</t>
  </si>
  <si>
    <t>LICITACIÓN No LPO-000000007-004-2025</t>
  </si>
  <si>
    <t>CONSTRUCCION Y FORMACION DE TERRAPLENES UTILIZANDO MATERIALES COMPACTABLES PROCEDENTES DE COORTES DE MATERIALES. INCLUYE: CARGA, ACARREO, REGALÍAS, TENDIDO, INCORPORACION DE HUMEDAD, ACAMELLONADO EN ALAS, AFINE Y COMPACTACION AL 90% DE SU P.V.S.M. DE LA PRUEBA PROCTOR, LA MANO DE OBRA, HERRAMIENTA Y EQUIPO NECESARIO.</t>
  </si>
  <si>
    <t>SUMINISTRO Y COLOCACION DE SEÑAL TIPO REGLAMENTARIA RESTRICTIVA-PREVENTIVA, SEGUN NORMAS DE LA DIRECCION DE TRANSITO MUNICIPAL DE 71 x 71 CM,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</si>
  <si>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 xml:space="preserve"> PINTURA MARIMBA, SUMINISTRO Y APLICACIÓN DE PINTURA
 TERMOPLÁSTICA RETRORREFLEJANTE PARA TRAFICO, EN
 RAYAS DE PARADA CONSISTENTE EN UNA RAYA DE 60 CM, DE
 ANCHO TIPO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</si>
  <si>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COLOCACION DE TIERRA VEGETAL. EL PRECIO  INCLUYE: CARGA, ACARREOS, LIMPIEZA, MATERIALES. MANO DE  OBRA, HERRAMIENTA, SEÑALAMIENTO PREVENTIVO, EQUIPO Y  TODO LO NECESARIO PARA SU CORRECTA EJECUCION</t>
  </si>
  <si>
    <t>SUMINISTRO Y COLOCACIÓN DE ÁRBOL NEEM DE 2.00 A 3.00 MTS. DE ALTURA DE TALLO. SE COLOCARÁ UN TUBO FACILITADOR DE RIEGO PARA RAIZ PROFUNDA DE PVC 3" QUE IRA DESDE EL FONDO DEL ARRIATE HASTA EL BORDE DE LA SUPERFICIE (1.00 MT. APROX), EL PRECIO INCLUYE: EXCAVACIÓN, MAQUINARIA PARA MANIOBRAS, SENALAMIENTO PREVENTIVO, SEMBRADO DE ARBOL CON MATERIAL DEL LUGAR. MANO DE OBRA, HERRAMIENTA, EQUIPO Y TODO LO NECESARIO PARA SU CORRECTA EJECUCIÓN</t>
  </si>
  <si>
    <t>LOTE</t>
  </si>
  <si>
    <t xml:space="preserve">CONCURSO 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</si>
</sst>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3">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13"/>
      <name val="Arial"/>
      <family val="2"/>
    </font>
    <font>
      <b/>
      <sz val="14"/>
      <color rgb="FFC00000"/>
      <name val="Arial"/>
      <family val="2"/>
    </font>
    <font>
      <sz val="8"/>
      <name val="Calibri"/>
      <family val="2"/>
      <scheme val="minor"/>
    </font>
    <font>
      <sz val="12"/>
      <color theme="1"/>
      <name val="Arial"/>
      <family val="2"/>
    </font>
    <font>
      <b/>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3680">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7">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1" applyNumberFormat="0" applyAlignment="0" applyProtection="0"/>
    <xf numFmtId="0" fontId="2" fillId="34" borderId="17">
      <alignment horizontal="centerContinuous" vertical="center"/>
    </xf>
    <xf numFmtId="0" fontId="11" fillId="7" borderId="14" applyNumberFormat="0" applyAlignment="0" applyProtection="0"/>
    <xf numFmtId="0" fontId="12" fillId="0" borderId="13"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1"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17">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17">
      <alignment horizontal="centerContinuous" vertical="center"/>
    </xf>
    <xf numFmtId="0" fontId="5" fillId="37" borderId="17">
      <alignment horizontal="centerContinuous" vertical="center"/>
    </xf>
    <xf numFmtId="0" fontId="19" fillId="6" borderId="1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13" fillId="0" borderId="10" applyNumberFormat="0" applyFill="0" applyAlignment="0" applyProtection="0"/>
    <xf numFmtId="0" fontId="24" fillId="0" borderId="16"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18" applyNumberFormat="0" applyAlignment="0" applyProtection="0"/>
    <xf numFmtId="0" fontId="26" fillId="57" borderId="19"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35" fillId="43" borderId="18" applyNumberFormat="0" applyAlignment="0" applyProtection="0"/>
    <xf numFmtId="174" fontId="4" fillId="0" borderId="0">
      <alignment horizontal="left"/>
    </xf>
    <xf numFmtId="0" fontId="36" fillId="0" borderId="23"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4" applyNumberFormat="0" applyFont="0" applyAlignment="0" applyProtection="0"/>
    <xf numFmtId="0" fontId="39" fillId="56" borderId="25"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39" fontId="43" fillId="0" borderId="0"/>
  </cellStyleXfs>
  <cellXfs count="95">
    <xf numFmtId="0" fontId="0" fillId="0" borderId="0" xfId="0"/>
    <xf numFmtId="39" fontId="44" fillId="0" borderId="0" xfId="3677" applyFont="1"/>
    <xf numFmtId="39" fontId="45" fillId="0" borderId="26" xfId="3677" applyFont="1" applyBorder="1" applyAlignment="1">
      <alignment horizontal="centerContinuous"/>
    </xf>
    <xf numFmtId="39" fontId="46" fillId="0" borderId="28" xfId="3677" applyFont="1" applyBorder="1" applyAlignment="1">
      <alignment horizontal="centerContinuous"/>
    </xf>
    <xf numFmtId="39" fontId="48" fillId="0" borderId="28" xfId="3677" quotePrefix="1" applyFont="1" applyBorder="1" applyAlignment="1">
      <alignment horizontal="left"/>
    </xf>
    <xf numFmtId="39" fontId="49" fillId="0" borderId="5" xfId="3677" quotePrefix="1" applyFont="1" applyBorder="1" applyAlignment="1">
      <alignment horizontal="left"/>
    </xf>
    <xf numFmtId="39" fontId="47" fillId="0" borderId="5" xfId="3677" applyFont="1" applyBorder="1" applyAlignment="1">
      <alignment horizontal="centerContinuous"/>
    </xf>
    <xf numFmtId="39" fontId="46" fillId="0" borderId="6" xfId="3677" applyFont="1" applyBorder="1" applyAlignment="1">
      <alignment horizontal="centerContinuous"/>
    </xf>
    <xf numFmtId="39" fontId="48" fillId="0" borderId="6" xfId="3677" quotePrefix="1" applyFont="1" applyBorder="1" applyAlignment="1">
      <alignment horizontal="left"/>
    </xf>
    <xf numFmtId="39" fontId="50" fillId="0" borderId="6" xfId="3677" applyFont="1" applyBorder="1"/>
    <xf numFmtId="39" fontId="46" fillId="0" borderId="5" xfId="3677" applyFont="1" applyBorder="1"/>
    <xf numFmtId="39" fontId="47" fillId="0" borderId="6" xfId="3677" applyFont="1" applyBorder="1" applyAlignment="1">
      <alignment horizontal="centerContinuous"/>
    </xf>
    <xf numFmtId="39" fontId="46" fillId="0" borderId="0" xfId="3677" applyFont="1"/>
    <xf numFmtId="39" fontId="46" fillId="0" borderId="6" xfId="3677" applyFont="1" applyBorder="1"/>
    <xf numFmtId="39" fontId="46" fillId="0" borderId="3" xfId="3677" applyFont="1" applyBorder="1"/>
    <xf numFmtId="39" fontId="46" fillId="0" borderId="4"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26" xfId="3677" applyFont="1" applyBorder="1"/>
    <xf numFmtId="39" fontId="51" fillId="0" borderId="31" xfId="3677" applyFont="1" applyBorder="1"/>
    <xf numFmtId="39" fontId="51" fillId="0" borderId="27" xfId="3677" applyFont="1" applyBorder="1"/>
    <xf numFmtId="39" fontId="51" fillId="0" borderId="28" xfId="3677" applyFont="1" applyBorder="1" applyAlignment="1">
      <alignment horizontal="center"/>
    </xf>
    <xf numFmtId="39" fontId="51" fillId="0" borderId="2" xfId="3677" applyFont="1" applyBorder="1" applyAlignment="1">
      <alignment horizontal="center"/>
    </xf>
    <xf numFmtId="39" fontId="51" fillId="0" borderId="7" xfId="3677" applyFont="1" applyBorder="1" applyAlignment="1">
      <alignment horizontal="center"/>
    </xf>
    <xf numFmtId="39" fontId="51" fillId="0" borderId="3" xfId="3677" applyFont="1" applyBorder="1" applyAlignment="1">
      <alignment horizontal="center"/>
    </xf>
    <xf numFmtId="39" fontId="51" fillId="0" borderId="4" xfId="3677" applyFont="1" applyBorder="1" applyAlignment="1">
      <alignment horizontal="center"/>
    </xf>
    <xf numFmtId="49" fontId="51" fillId="0" borderId="4" xfId="3677" applyNumberFormat="1" applyFont="1" applyBorder="1" applyAlignment="1">
      <alignment horizontal="center"/>
    </xf>
    <xf numFmtId="39" fontId="4" fillId="0" borderId="0" xfId="3677" applyFont="1"/>
    <xf numFmtId="49" fontId="44" fillId="0" borderId="32" xfId="3677" applyNumberFormat="1" applyFont="1" applyBorder="1" applyAlignment="1">
      <alignment horizontal="right" vertical="top"/>
    </xf>
    <xf numFmtId="49" fontId="52" fillId="0" borderId="29" xfId="3677" applyNumberFormat="1" applyFont="1" applyBorder="1" applyAlignment="1">
      <alignment horizontal="center" vertical="top"/>
    </xf>
    <xf numFmtId="39" fontId="2" fillId="0" borderId="29" xfId="3677" applyFont="1" applyBorder="1" applyAlignment="1">
      <alignment horizontal="center"/>
    </xf>
    <xf numFmtId="39" fontId="2" fillId="0" borderId="29" xfId="3677" applyFont="1" applyBorder="1"/>
    <xf numFmtId="40" fontId="52" fillId="0" borderId="29" xfId="3678" applyNumberFormat="1" applyFont="1" applyFill="1" applyBorder="1" applyAlignment="1" applyProtection="1">
      <alignment horizontal="right"/>
    </xf>
    <xf numFmtId="4" fontId="2" fillId="0" borderId="30" xfId="3678" applyNumberFormat="1" applyFont="1" applyFill="1" applyBorder="1" applyAlignment="1">
      <alignment horizontal="right"/>
    </xf>
    <xf numFmtId="39" fontId="4" fillId="0" borderId="0" xfId="3677" applyFont="1" applyAlignment="1">
      <alignment horizontal="left"/>
    </xf>
    <xf numFmtId="49" fontId="52" fillId="0" borderId="0" xfId="3677" applyNumberFormat="1" applyFont="1" applyAlignment="1">
      <alignment horizontal="left"/>
    </xf>
    <xf numFmtId="39" fontId="50" fillId="0" borderId="4" xfId="3677" applyFont="1" applyBorder="1" applyAlignment="1">
      <alignment horizontal="left" wrapText="1"/>
    </xf>
    <xf numFmtId="39" fontId="47" fillId="0" borderId="0" xfId="3677" quotePrefix="1" applyFont="1" applyAlignment="1">
      <alignment horizontal="left"/>
    </xf>
    <xf numFmtId="39" fontId="47" fillId="0" borderId="3" xfId="3677" quotePrefix="1" applyFont="1" applyBorder="1" applyAlignment="1">
      <alignment horizontal="left"/>
    </xf>
    <xf numFmtId="39" fontId="50" fillId="0" borderId="4" xfId="3677" applyFont="1" applyBorder="1"/>
    <xf numFmtId="39" fontId="47" fillId="0" borderId="26" xfId="3677" quotePrefix="1" applyFont="1" applyBorder="1" applyAlignment="1">
      <alignment horizontal="justify" vertical="top" wrapText="1"/>
    </xf>
    <xf numFmtId="39" fontId="47" fillId="0" borderId="5" xfId="3677" quotePrefix="1" applyFont="1" applyBorder="1" applyAlignment="1">
      <alignment horizontal="justify" vertical="top" wrapText="1"/>
    </xf>
    <xf numFmtId="39" fontId="50" fillId="0" borderId="33" xfId="3677" applyFont="1" applyBorder="1" applyAlignment="1">
      <alignment horizontal="left"/>
    </xf>
    <xf numFmtId="39" fontId="47" fillId="0" borderId="2" xfId="3677" quotePrefix="1" applyFont="1" applyBorder="1" applyAlignment="1">
      <alignment horizontal="justify" vertical="top" wrapText="1"/>
    </xf>
    <xf numFmtId="39" fontId="59" fillId="0" borderId="0" xfId="3677" applyFont="1" applyAlignment="1">
      <alignment vertical="top" wrapText="1"/>
    </xf>
    <xf numFmtId="39" fontId="45" fillId="0" borderId="26" xfId="3677" quotePrefix="1" applyFont="1" applyBorder="1" applyAlignment="1">
      <alignment horizontal="justify" vertical="top"/>
    </xf>
    <xf numFmtId="39" fontId="45" fillId="0" borderId="5" xfId="3677" quotePrefix="1" applyFont="1" applyBorder="1" applyAlignment="1">
      <alignment horizontal="justify" vertical="top"/>
    </xf>
    <xf numFmtId="4" fontId="54" fillId="0" borderId="0" xfId="0" applyNumberFormat="1" applyFont="1" applyAlignment="1">
      <alignment horizontal="right"/>
    </xf>
    <xf numFmtId="39" fontId="48" fillId="0" borderId="33" xfId="3677" quotePrefix="1" applyFont="1" applyFill="1" applyBorder="1" applyAlignment="1" applyProtection="1">
      <alignment horizontal="left" vertical="center"/>
    </xf>
    <xf numFmtId="39" fontId="48" fillId="0" borderId="4" xfId="3677" quotePrefix="1" applyFont="1" applyFill="1" applyBorder="1" applyAlignment="1" applyProtection="1">
      <alignment horizontal="left"/>
    </xf>
    <xf numFmtId="39" fontId="50" fillId="0" borderId="7" xfId="3677" applyFont="1" applyBorder="1"/>
    <xf numFmtId="39" fontId="48" fillId="0" borderId="7" xfId="3677" quotePrefix="1" applyFont="1" applyFill="1" applyBorder="1" applyAlignment="1" applyProtection="1">
      <alignment horizontal="left" vertical="center"/>
    </xf>
    <xf numFmtId="39" fontId="46" fillId="0" borderId="2" xfId="3677" applyFont="1" applyBorder="1"/>
    <xf numFmtId="49" fontId="58" fillId="33" borderId="0" xfId="3677" applyNumberFormat="1" applyFont="1" applyFill="1"/>
    <xf numFmtId="181" fontId="44" fillId="33" borderId="1" xfId="3677" applyNumberFormat="1" applyFont="1" applyFill="1" applyBorder="1" applyAlignment="1">
      <alignment horizontal="right" vertical="top"/>
    </xf>
    <xf numFmtId="39" fontId="44" fillId="33" borderId="1" xfId="3677" applyFont="1" applyFill="1" applyBorder="1" applyAlignment="1">
      <alignment horizontal="justify" vertical="top"/>
    </xf>
    <xf numFmtId="39" fontId="54" fillId="0" borderId="1" xfId="3677" quotePrefix="1" applyFont="1" applyBorder="1" applyAlignment="1">
      <alignment horizontal="center"/>
    </xf>
    <xf numFmtId="39" fontId="54" fillId="0" borderId="1" xfId="3677" applyFont="1" applyBorder="1" applyAlignment="1">
      <alignment horizontal="right"/>
    </xf>
    <xf numFmtId="40" fontId="3" fillId="0" borderId="1" xfId="3678" applyNumberFormat="1" applyFont="1" applyFill="1" applyBorder="1" applyAlignment="1" applyProtection="1">
      <alignment horizontal="right"/>
    </xf>
    <xf numFmtId="4" fontId="61" fillId="33" borderId="1" xfId="3563" applyNumberFormat="1" applyFont="1" applyFill="1" applyBorder="1" applyAlignment="1">
      <alignment horizontal="right" wrapText="1"/>
    </xf>
    <xf numFmtId="2" fontId="52" fillId="0" borderId="0" xfId="3677" applyNumberFormat="1" applyFont="1" applyAlignment="1">
      <alignment horizontal="left"/>
    </xf>
    <xf numFmtId="181" fontId="51" fillId="59" borderId="1" xfId="3677" applyNumberFormat="1" applyFont="1" applyFill="1" applyBorder="1" applyAlignment="1">
      <alignment horizontal="right" vertical="top"/>
    </xf>
    <xf numFmtId="39" fontId="51" fillId="59" borderId="1" xfId="3677" applyFont="1" applyFill="1" applyBorder="1" applyAlignment="1">
      <alignment horizontal="justify" vertical="top"/>
    </xf>
    <xf numFmtId="39" fontId="53" fillId="59" borderId="1" xfId="3677" quotePrefix="1" applyFont="1" applyFill="1" applyBorder="1" applyAlignment="1">
      <alignment horizontal="center"/>
    </xf>
    <xf numFmtId="39" fontId="53" fillId="59" borderId="1" xfId="3677" applyFont="1" applyFill="1" applyBorder="1" applyAlignment="1">
      <alignment horizontal="right"/>
    </xf>
    <xf numFmtId="39" fontId="53" fillId="59" borderId="1" xfId="0" applyNumberFormat="1" applyFont="1" applyFill="1" applyBorder="1" applyAlignment="1" applyProtection="1">
      <alignment horizontal="right"/>
    </xf>
    <xf numFmtId="40" fontId="57" fillId="59" borderId="1" xfId="3678" applyNumberFormat="1" applyFont="1" applyFill="1" applyBorder="1" applyAlignment="1" applyProtection="1">
      <alignment horizontal="right"/>
    </xf>
    <xf numFmtId="4" fontId="62" fillId="59" borderId="1" xfId="3563" applyNumberFormat="1" applyFont="1" applyFill="1" applyBorder="1" applyAlignment="1">
      <alignment horizontal="right" wrapText="1"/>
    </xf>
    <xf numFmtId="2" fontId="54" fillId="0" borderId="0" xfId="3677" applyNumberFormat="1" applyFont="1"/>
    <xf numFmtId="2" fontId="53" fillId="0" borderId="0" xfId="3677" applyNumberFormat="1" applyFont="1"/>
    <xf numFmtId="2" fontId="44" fillId="0" borderId="0" xfId="3677" applyNumberFormat="1" applyFont="1"/>
    <xf numFmtId="4" fontId="52" fillId="0" borderId="0" xfId="3677" applyNumberFormat="1" applyFont="1" applyAlignment="1">
      <alignment horizontal="right"/>
    </xf>
    <xf numFmtId="39" fontId="44" fillId="33" borderId="1" xfId="3677" applyFont="1" applyFill="1" applyBorder="1" applyAlignment="1">
      <alignment horizontal="justify" vertical="top" wrapText="1"/>
    </xf>
    <xf numFmtId="39" fontId="47" fillId="0" borderId="26" xfId="3677" applyFont="1" applyBorder="1" applyAlignment="1">
      <alignment horizontal="justify" vertical="top" wrapText="1"/>
    </xf>
    <xf numFmtId="39" fontId="47" fillId="0" borderId="27" xfId="3677" applyFont="1" applyBorder="1" applyAlignment="1">
      <alignment horizontal="justify" vertical="top" wrapText="1"/>
    </xf>
    <xf numFmtId="39" fontId="47" fillId="0" borderId="28" xfId="3677" applyFont="1" applyBorder="1" applyAlignment="1">
      <alignment horizontal="justify" vertical="top" wrapText="1"/>
    </xf>
    <xf numFmtId="39" fontId="47" fillId="0" borderId="5" xfId="3677" applyFont="1" applyBorder="1" applyAlignment="1">
      <alignment horizontal="justify" vertical="top" wrapText="1"/>
    </xf>
    <xf numFmtId="39" fontId="47" fillId="0" borderId="0" xfId="3677" applyFont="1" applyAlignment="1">
      <alignment horizontal="justify" vertical="top" wrapText="1"/>
    </xf>
    <xf numFmtId="39" fontId="47" fillId="0" borderId="6" xfId="3677" applyFont="1" applyBorder="1" applyAlignment="1">
      <alignment horizontal="justify" vertical="top" wrapText="1"/>
    </xf>
    <xf numFmtId="39" fontId="53" fillId="0" borderId="5" xfId="3677" applyFont="1" applyBorder="1" applyAlignment="1">
      <alignment horizontal="center" vertical="center"/>
    </xf>
    <xf numFmtId="39" fontId="53" fillId="0" borderId="6" xfId="3677" applyFont="1" applyBorder="1" applyAlignment="1">
      <alignment horizontal="center" vertical="center"/>
    </xf>
    <xf numFmtId="39" fontId="53" fillId="0" borderId="2" xfId="3677" applyFont="1" applyBorder="1" applyAlignment="1">
      <alignment horizontal="center" vertical="center"/>
    </xf>
    <xf numFmtId="39" fontId="53" fillId="0" borderId="4" xfId="3677" applyFont="1" applyBorder="1" applyAlignment="1">
      <alignment horizontal="center" vertical="center"/>
    </xf>
    <xf numFmtId="39" fontId="47" fillId="0" borderId="26" xfId="3677" quotePrefix="1" applyFont="1" applyBorder="1" applyAlignment="1">
      <alignment horizontal="justify" vertical="top"/>
    </xf>
    <xf numFmtId="39" fontId="47" fillId="0" borderId="27" xfId="3677" quotePrefix="1" applyFont="1" applyBorder="1" applyAlignment="1">
      <alignment horizontal="justify" vertical="top"/>
    </xf>
    <xf numFmtId="39" fontId="47" fillId="0" borderId="28" xfId="3677" quotePrefix="1" applyFont="1" applyBorder="1" applyAlignment="1">
      <alignment horizontal="justify" vertical="top"/>
    </xf>
    <xf numFmtId="39" fontId="47" fillId="0" borderId="5" xfId="3677" quotePrefix="1" applyFont="1" applyBorder="1" applyAlignment="1">
      <alignment horizontal="justify" vertical="top"/>
    </xf>
    <xf numFmtId="39" fontId="47" fillId="0" borderId="0" xfId="3677" quotePrefix="1" applyFont="1" applyAlignment="1">
      <alignment horizontal="justify" vertical="top"/>
    </xf>
    <xf numFmtId="39" fontId="47" fillId="0" borderId="6" xfId="3677" quotePrefix="1" applyFont="1" applyBorder="1" applyAlignment="1">
      <alignment horizontal="justify" vertical="top"/>
    </xf>
  </cellXfs>
  <cellStyles count="3680">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79"/>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2762250</xdr:colOff>
      <xdr:row>43</xdr:row>
      <xdr:rowOff>0</xdr:rowOff>
    </xdr:from>
    <xdr:ext cx="76200" cy="152400"/>
    <xdr:sp macro="" textlink="">
      <xdr:nvSpPr>
        <xdr:cNvPr id="6" name="Text Box 44">
          <a:extLst>
            <a:ext uri="{FF2B5EF4-FFF2-40B4-BE49-F238E27FC236}">
              <a16:creationId xmlns=""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 name="Text Box 45">
          <a:extLst>
            <a:ext uri="{FF2B5EF4-FFF2-40B4-BE49-F238E27FC236}">
              <a16:creationId xmlns=""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8" name="Text Box 46">
          <a:extLst>
            <a:ext uri="{FF2B5EF4-FFF2-40B4-BE49-F238E27FC236}">
              <a16:creationId xmlns=""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9" name="Text Box 47">
          <a:extLst>
            <a:ext uri="{FF2B5EF4-FFF2-40B4-BE49-F238E27FC236}">
              <a16:creationId xmlns=""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0" name="Text Box 48">
          <a:extLst>
            <a:ext uri="{FF2B5EF4-FFF2-40B4-BE49-F238E27FC236}">
              <a16:creationId xmlns=""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1" name="Text Box 4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2" name="Text Box 44">
          <a:extLst>
            <a:ext uri="{FF2B5EF4-FFF2-40B4-BE49-F238E27FC236}">
              <a16:creationId xmlns=""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3" name="Text Box 45">
          <a:extLst>
            <a:ext uri="{FF2B5EF4-FFF2-40B4-BE49-F238E27FC236}">
              <a16:creationId xmlns=""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4" name="Text Box 46">
          <a:extLst>
            <a:ext uri="{FF2B5EF4-FFF2-40B4-BE49-F238E27FC236}">
              <a16:creationId xmlns=""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 name="Text Box 47">
          <a:extLst>
            <a:ext uri="{FF2B5EF4-FFF2-40B4-BE49-F238E27FC236}">
              <a16:creationId xmlns=""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 name="Text Box 48">
          <a:extLst>
            <a:ext uri="{FF2B5EF4-FFF2-40B4-BE49-F238E27FC236}">
              <a16:creationId xmlns=""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7" name="Text Box 44">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153865</xdr:colOff>
      <xdr:row>33</xdr:row>
      <xdr:rowOff>21980</xdr:rowOff>
    </xdr:from>
    <xdr:to>
      <xdr:col>2</xdr:col>
      <xdr:colOff>3842638</xdr:colOff>
      <xdr:row>35</xdr:row>
      <xdr:rowOff>386987</xdr:rowOff>
    </xdr:to>
    <xdr:pic>
      <xdr:nvPicPr>
        <xdr:cNvPr id="23" name="Imagen 18189">
          <a:extLst>
            <a:ext uri="{FF2B5EF4-FFF2-40B4-BE49-F238E27FC236}">
              <a16:creationId xmlns=""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8" name="Text Box 4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9" name="Text Box 45">
          <a:extLst>
            <a:ext uri="{FF2B5EF4-FFF2-40B4-BE49-F238E27FC236}">
              <a16:creationId xmlns=""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4" name="Text Box 46">
          <a:extLst>
            <a:ext uri="{FF2B5EF4-FFF2-40B4-BE49-F238E27FC236}">
              <a16:creationId xmlns=""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5" name="Text Box 47">
          <a:extLst>
            <a:ext uri="{FF2B5EF4-FFF2-40B4-BE49-F238E27FC236}">
              <a16:creationId xmlns=""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6" name="Text Box 48">
          <a:extLst>
            <a:ext uri="{FF2B5EF4-FFF2-40B4-BE49-F238E27FC236}">
              <a16:creationId xmlns=""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7" name="Text Box 44">
          <a:extLst>
            <a:ext uri="{FF2B5EF4-FFF2-40B4-BE49-F238E27FC236}">
              <a16:creationId xmlns=""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8" name="Text Box 45">
          <a:extLst>
            <a:ext uri="{FF2B5EF4-FFF2-40B4-BE49-F238E27FC236}">
              <a16:creationId xmlns=""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9" name="Text Box 46">
          <a:extLst>
            <a:ext uri="{FF2B5EF4-FFF2-40B4-BE49-F238E27FC236}">
              <a16:creationId xmlns=""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0" name="Text Box 47">
          <a:extLst>
            <a:ext uri="{FF2B5EF4-FFF2-40B4-BE49-F238E27FC236}">
              <a16:creationId xmlns=""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1" name="Text Box 48">
          <a:extLst>
            <a:ext uri="{FF2B5EF4-FFF2-40B4-BE49-F238E27FC236}">
              <a16:creationId xmlns=""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2" name="Text Box 44">
          <a:extLst>
            <a:ext uri="{FF2B5EF4-FFF2-40B4-BE49-F238E27FC236}">
              <a16:creationId xmlns=""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3" name="Text Box 45">
          <a:extLst>
            <a:ext uri="{FF2B5EF4-FFF2-40B4-BE49-F238E27FC236}">
              <a16:creationId xmlns=""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4" name="Text Box 46">
          <a:extLst>
            <a:ext uri="{FF2B5EF4-FFF2-40B4-BE49-F238E27FC236}">
              <a16:creationId xmlns=""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 name="Text Box 47">
          <a:extLst>
            <a:ext uri="{FF2B5EF4-FFF2-40B4-BE49-F238E27FC236}">
              <a16:creationId xmlns=""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 name="Text Box 48">
          <a:extLst>
            <a:ext uri="{FF2B5EF4-FFF2-40B4-BE49-F238E27FC236}">
              <a16:creationId xmlns=""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7" name="Text Box 44">
          <a:extLst>
            <a:ext uri="{FF2B5EF4-FFF2-40B4-BE49-F238E27FC236}">
              <a16:creationId xmlns=""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8" name="Text Box 45">
          <a:extLst>
            <a:ext uri="{FF2B5EF4-FFF2-40B4-BE49-F238E27FC236}">
              <a16:creationId xmlns=""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 name="Text Box 46">
          <a:extLst>
            <a:ext uri="{FF2B5EF4-FFF2-40B4-BE49-F238E27FC236}">
              <a16:creationId xmlns=""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573260</xdr:rowOff>
    </xdr:to>
    <xdr:sp macro="" textlink="">
      <xdr:nvSpPr>
        <xdr:cNvPr id="40" name="Text Box 48">
          <a:extLst>
            <a:ext uri="{FF2B5EF4-FFF2-40B4-BE49-F238E27FC236}">
              <a16:creationId xmlns=""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 name="Text Box 44">
          <a:extLst>
            <a:ext uri="{FF2B5EF4-FFF2-40B4-BE49-F238E27FC236}">
              <a16:creationId xmlns=""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 name="Text Box 45">
          <a:extLst>
            <a:ext uri="{FF2B5EF4-FFF2-40B4-BE49-F238E27FC236}">
              <a16:creationId xmlns=""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 name="Text Box 46">
          <a:extLst>
            <a:ext uri="{FF2B5EF4-FFF2-40B4-BE49-F238E27FC236}">
              <a16:creationId xmlns=""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4" name="Text Box 47">
          <a:extLst>
            <a:ext uri="{FF2B5EF4-FFF2-40B4-BE49-F238E27FC236}">
              <a16:creationId xmlns=""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5" name="Text Box 48">
          <a:extLst>
            <a:ext uri="{FF2B5EF4-FFF2-40B4-BE49-F238E27FC236}">
              <a16:creationId xmlns=""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571355</xdr:rowOff>
    </xdr:to>
    <xdr:sp macro="" textlink="">
      <xdr:nvSpPr>
        <xdr:cNvPr id="46" name="Text Box 48">
          <a:extLst>
            <a:ext uri="{FF2B5EF4-FFF2-40B4-BE49-F238E27FC236}">
              <a16:creationId xmlns=""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47" name="Text Box 48">
          <a:extLst>
            <a:ext uri="{FF2B5EF4-FFF2-40B4-BE49-F238E27FC236}">
              <a16:creationId xmlns=""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8" name="Text Box 44">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9" name="Text Box 45">
          <a:extLst>
            <a:ext uri="{FF2B5EF4-FFF2-40B4-BE49-F238E27FC236}">
              <a16:creationId xmlns=""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50" name="Text Box 46">
          <a:extLst>
            <a:ext uri="{FF2B5EF4-FFF2-40B4-BE49-F238E27FC236}">
              <a16:creationId xmlns=""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51" name="Text Box 44">
          <a:extLst>
            <a:ext uri="{FF2B5EF4-FFF2-40B4-BE49-F238E27FC236}">
              <a16:creationId xmlns=""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2" name="Text Box 45">
          <a:extLst>
            <a:ext uri="{FF2B5EF4-FFF2-40B4-BE49-F238E27FC236}">
              <a16:creationId xmlns=""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3" name="Text Box 46">
          <a:extLst>
            <a:ext uri="{FF2B5EF4-FFF2-40B4-BE49-F238E27FC236}">
              <a16:creationId xmlns=""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4" name="Text Box 47">
          <a:extLst>
            <a:ext uri="{FF2B5EF4-FFF2-40B4-BE49-F238E27FC236}">
              <a16:creationId xmlns=""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5" name="Text Box 48">
          <a:extLst>
            <a:ext uri="{FF2B5EF4-FFF2-40B4-BE49-F238E27FC236}">
              <a16:creationId xmlns=""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6" name="Text Box 44">
          <a:extLst>
            <a:ext uri="{FF2B5EF4-FFF2-40B4-BE49-F238E27FC236}">
              <a16:creationId xmlns=""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7" name="Text Box 45">
          <a:extLst>
            <a:ext uri="{FF2B5EF4-FFF2-40B4-BE49-F238E27FC236}">
              <a16:creationId xmlns=""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8" name="Text Box 46">
          <a:extLst>
            <a:ext uri="{FF2B5EF4-FFF2-40B4-BE49-F238E27FC236}">
              <a16:creationId xmlns=""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9" name="Text Box 47">
          <a:extLst>
            <a:ext uri="{FF2B5EF4-FFF2-40B4-BE49-F238E27FC236}">
              <a16:creationId xmlns=""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60" name="Text Box 48">
          <a:extLst>
            <a:ext uri="{FF2B5EF4-FFF2-40B4-BE49-F238E27FC236}">
              <a16:creationId xmlns=""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61" name="Text Box 44">
          <a:extLst>
            <a:ext uri="{FF2B5EF4-FFF2-40B4-BE49-F238E27FC236}">
              <a16:creationId xmlns=""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2" name="Text Box 45">
          <a:extLst>
            <a:ext uri="{FF2B5EF4-FFF2-40B4-BE49-F238E27FC236}">
              <a16:creationId xmlns=""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3" name="Text Box 46">
          <a:extLst>
            <a:ext uri="{FF2B5EF4-FFF2-40B4-BE49-F238E27FC236}">
              <a16:creationId xmlns=""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4" name="Text Box 47">
          <a:extLst>
            <a:ext uri="{FF2B5EF4-FFF2-40B4-BE49-F238E27FC236}">
              <a16:creationId xmlns=""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5" name="Text Box 48">
          <a:extLst>
            <a:ext uri="{FF2B5EF4-FFF2-40B4-BE49-F238E27FC236}">
              <a16:creationId xmlns=""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66" name="Text Box 44">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7" name="Text Box 44">
          <a:extLst>
            <a:ext uri="{FF2B5EF4-FFF2-40B4-BE49-F238E27FC236}">
              <a16:creationId xmlns=""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8" name="Text Box 45">
          <a:extLst>
            <a:ext uri="{FF2B5EF4-FFF2-40B4-BE49-F238E27FC236}">
              <a16:creationId xmlns=""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9" name="Text Box 46">
          <a:extLst>
            <a:ext uri="{FF2B5EF4-FFF2-40B4-BE49-F238E27FC236}">
              <a16:creationId xmlns=""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0" name="Text Box 47">
          <a:extLst>
            <a:ext uri="{FF2B5EF4-FFF2-40B4-BE49-F238E27FC236}">
              <a16:creationId xmlns=""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1" name="Text Box 48">
          <a:extLst>
            <a:ext uri="{FF2B5EF4-FFF2-40B4-BE49-F238E27FC236}">
              <a16:creationId xmlns=""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72" name="Text Box 44">
          <a:extLst>
            <a:ext uri="{FF2B5EF4-FFF2-40B4-BE49-F238E27FC236}">
              <a16:creationId xmlns=""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73" name="Text Box 4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4" name="Text Box 45">
          <a:extLst>
            <a:ext uri="{FF2B5EF4-FFF2-40B4-BE49-F238E27FC236}">
              <a16:creationId xmlns=""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5" name="Text Box 46">
          <a:extLst>
            <a:ext uri="{FF2B5EF4-FFF2-40B4-BE49-F238E27FC236}">
              <a16:creationId xmlns=""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6" name="Text Box 47">
          <a:extLst>
            <a:ext uri="{FF2B5EF4-FFF2-40B4-BE49-F238E27FC236}">
              <a16:creationId xmlns=""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7" name="Text Box 48">
          <a:extLst>
            <a:ext uri="{FF2B5EF4-FFF2-40B4-BE49-F238E27FC236}">
              <a16:creationId xmlns=""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8" name="Text Box 44">
          <a:extLst>
            <a:ext uri="{FF2B5EF4-FFF2-40B4-BE49-F238E27FC236}">
              <a16:creationId xmlns=""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9" name="Text Box 45">
          <a:extLst>
            <a:ext uri="{FF2B5EF4-FFF2-40B4-BE49-F238E27FC236}">
              <a16:creationId xmlns=""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0" name="Text Box 46">
          <a:extLst>
            <a:ext uri="{FF2B5EF4-FFF2-40B4-BE49-F238E27FC236}">
              <a16:creationId xmlns=""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1" name="Text Box 47">
          <a:extLst>
            <a:ext uri="{FF2B5EF4-FFF2-40B4-BE49-F238E27FC236}">
              <a16:creationId xmlns=""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2" name="Text Box 48">
          <a:extLst>
            <a:ext uri="{FF2B5EF4-FFF2-40B4-BE49-F238E27FC236}">
              <a16:creationId xmlns=""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3" name="Text Box 4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4" name="Text Box 45">
          <a:extLst>
            <a:ext uri="{FF2B5EF4-FFF2-40B4-BE49-F238E27FC236}">
              <a16:creationId xmlns=""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5" name="Text Box 46">
          <a:extLst>
            <a:ext uri="{FF2B5EF4-FFF2-40B4-BE49-F238E27FC236}">
              <a16:creationId xmlns=""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6" name="Text Box 47">
          <a:extLst>
            <a:ext uri="{FF2B5EF4-FFF2-40B4-BE49-F238E27FC236}">
              <a16:creationId xmlns=""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7" name="Text Box 48">
          <a:extLst>
            <a:ext uri="{FF2B5EF4-FFF2-40B4-BE49-F238E27FC236}">
              <a16:creationId xmlns=""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88" name="Text Box 44">
          <a:extLst>
            <a:ext uri="{FF2B5EF4-FFF2-40B4-BE49-F238E27FC236}">
              <a16:creationId xmlns=""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89" name="Text Box 45">
          <a:extLst>
            <a:ext uri="{FF2B5EF4-FFF2-40B4-BE49-F238E27FC236}">
              <a16:creationId xmlns=""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90" name="Text Box 46">
          <a:extLst>
            <a:ext uri="{FF2B5EF4-FFF2-40B4-BE49-F238E27FC236}">
              <a16:creationId xmlns=""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91" name="Text Box 48">
          <a:extLst>
            <a:ext uri="{FF2B5EF4-FFF2-40B4-BE49-F238E27FC236}">
              <a16:creationId xmlns=""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2" name="Text Box 44">
          <a:extLst>
            <a:ext uri="{FF2B5EF4-FFF2-40B4-BE49-F238E27FC236}">
              <a16:creationId xmlns=""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3" name="Text Box 45">
          <a:extLst>
            <a:ext uri="{FF2B5EF4-FFF2-40B4-BE49-F238E27FC236}">
              <a16:creationId xmlns=""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4" name="Text Box 46">
          <a:extLst>
            <a:ext uri="{FF2B5EF4-FFF2-40B4-BE49-F238E27FC236}">
              <a16:creationId xmlns=""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5" name="Text Box 47">
          <a:extLst>
            <a:ext uri="{FF2B5EF4-FFF2-40B4-BE49-F238E27FC236}">
              <a16:creationId xmlns=""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6" name="Text Box 48">
          <a:extLst>
            <a:ext uri="{FF2B5EF4-FFF2-40B4-BE49-F238E27FC236}">
              <a16:creationId xmlns=""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97" name="Text Box 48">
          <a:extLst>
            <a:ext uri="{FF2B5EF4-FFF2-40B4-BE49-F238E27FC236}">
              <a16:creationId xmlns=""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98" name="Text Box 48">
          <a:extLst>
            <a:ext uri="{FF2B5EF4-FFF2-40B4-BE49-F238E27FC236}">
              <a16:creationId xmlns=""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99" name="Text Box 44">
          <a:extLst>
            <a:ext uri="{FF2B5EF4-FFF2-40B4-BE49-F238E27FC236}">
              <a16:creationId xmlns=""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00" name="Text Box 45">
          <a:extLst>
            <a:ext uri="{FF2B5EF4-FFF2-40B4-BE49-F238E27FC236}">
              <a16:creationId xmlns=""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01" name="Text Box 46">
          <a:extLst>
            <a:ext uri="{FF2B5EF4-FFF2-40B4-BE49-F238E27FC236}">
              <a16:creationId xmlns=""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2" name="Text Box 44">
          <a:extLst>
            <a:ext uri="{FF2B5EF4-FFF2-40B4-BE49-F238E27FC236}">
              <a16:creationId xmlns=""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3" name="Text Box 45">
          <a:extLst>
            <a:ext uri="{FF2B5EF4-FFF2-40B4-BE49-F238E27FC236}">
              <a16:creationId xmlns=""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4" name="Text Box 46">
          <a:extLst>
            <a:ext uri="{FF2B5EF4-FFF2-40B4-BE49-F238E27FC236}">
              <a16:creationId xmlns=""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5" name="Text Box 47">
          <a:extLst>
            <a:ext uri="{FF2B5EF4-FFF2-40B4-BE49-F238E27FC236}">
              <a16:creationId xmlns=""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6" name="Text Box 48">
          <a:extLst>
            <a:ext uri="{FF2B5EF4-FFF2-40B4-BE49-F238E27FC236}">
              <a16:creationId xmlns=""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7" name="Text Box 44">
          <a:extLst>
            <a:ext uri="{FF2B5EF4-FFF2-40B4-BE49-F238E27FC236}">
              <a16:creationId xmlns=""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8" name="Text Box 45">
          <a:extLst>
            <a:ext uri="{FF2B5EF4-FFF2-40B4-BE49-F238E27FC236}">
              <a16:creationId xmlns=""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9" name="Text Box 46">
          <a:extLst>
            <a:ext uri="{FF2B5EF4-FFF2-40B4-BE49-F238E27FC236}">
              <a16:creationId xmlns=""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10" name="Text Box 47">
          <a:extLst>
            <a:ext uri="{FF2B5EF4-FFF2-40B4-BE49-F238E27FC236}">
              <a16:creationId xmlns=""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11" name="Text Box 48">
          <a:extLst>
            <a:ext uri="{FF2B5EF4-FFF2-40B4-BE49-F238E27FC236}">
              <a16:creationId xmlns=""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112" name="Text Box 44">
          <a:extLst>
            <a:ext uri="{FF2B5EF4-FFF2-40B4-BE49-F238E27FC236}">
              <a16:creationId xmlns=""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3" name="Text Box 45">
          <a:extLst>
            <a:ext uri="{FF2B5EF4-FFF2-40B4-BE49-F238E27FC236}">
              <a16:creationId xmlns=""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4" name="Text Box 46">
          <a:extLst>
            <a:ext uri="{FF2B5EF4-FFF2-40B4-BE49-F238E27FC236}">
              <a16:creationId xmlns=""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5" name="Text Box 47">
          <a:extLst>
            <a:ext uri="{FF2B5EF4-FFF2-40B4-BE49-F238E27FC236}">
              <a16:creationId xmlns=""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6" name="Text Box 48">
          <a:extLst>
            <a:ext uri="{FF2B5EF4-FFF2-40B4-BE49-F238E27FC236}">
              <a16:creationId xmlns=""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7" name="Text Box 44">
          <a:extLst>
            <a:ext uri="{FF2B5EF4-FFF2-40B4-BE49-F238E27FC236}">
              <a16:creationId xmlns=""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8" name="Text Box 45">
          <a:extLst>
            <a:ext uri="{FF2B5EF4-FFF2-40B4-BE49-F238E27FC236}">
              <a16:creationId xmlns=""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9" name="Text Box 46">
          <a:extLst>
            <a:ext uri="{FF2B5EF4-FFF2-40B4-BE49-F238E27FC236}">
              <a16:creationId xmlns=""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0" name="Text Box 47">
          <a:extLst>
            <a:ext uri="{FF2B5EF4-FFF2-40B4-BE49-F238E27FC236}">
              <a16:creationId xmlns=""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1" name="Text Box 48">
          <a:extLst>
            <a:ext uri="{FF2B5EF4-FFF2-40B4-BE49-F238E27FC236}">
              <a16:creationId xmlns=""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2" name="Text Box 44">
          <a:extLst>
            <a:ext uri="{FF2B5EF4-FFF2-40B4-BE49-F238E27FC236}">
              <a16:creationId xmlns=""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3" name="Text Box 45">
          <a:extLst>
            <a:ext uri="{FF2B5EF4-FFF2-40B4-BE49-F238E27FC236}">
              <a16:creationId xmlns=""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4" name="Text Box 46">
          <a:extLst>
            <a:ext uri="{FF2B5EF4-FFF2-40B4-BE49-F238E27FC236}">
              <a16:creationId xmlns=""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5" name="Text Box 47">
          <a:extLst>
            <a:ext uri="{FF2B5EF4-FFF2-40B4-BE49-F238E27FC236}">
              <a16:creationId xmlns=""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6" name="Text Box 48">
          <a:extLst>
            <a:ext uri="{FF2B5EF4-FFF2-40B4-BE49-F238E27FC236}">
              <a16:creationId xmlns=""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127" name="Text Box 44">
          <a:extLst>
            <a:ext uri="{FF2B5EF4-FFF2-40B4-BE49-F238E27FC236}">
              <a16:creationId xmlns=""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28" name="Text Box 45">
          <a:extLst>
            <a:ext uri="{FF2B5EF4-FFF2-40B4-BE49-F238E27FC236}">
              <a16:creationId xmlns=""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29" name="Text Box 46">
          <a:extLst>
            <a:ext uri="{FF2B5EF4-FFF2-40B4-BE49-F238E27FC236}">
              <a16:creationId xmlns=""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1" name="Text Box 44">
          <a:extLst>
            <a:ext uri="{FF2B5EF4-FFF2-40B4-BE49-F238E27FC236}">
              <a16:creationId xmlns=""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2" name="Text Box 45">
          <a:extLst>
            <a:ext uri="{FF2B5EF4-FFF2-40B4-BE49-F238E27FC236}">
              <a16:creationId xmlns=""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3" name="Text Box 46">
          <a:extLst>
            <a:ext uri="{FF2B5EF4-FFF2-40B4-BE49-F238E27FC236}">
              <a16:creationId xmlns=""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4" name="Text Box 47">
          <a:extLst>
            <a:ext uri="{FF2B5EF4-FFF2-40B4-BE49-F238E27FC236}">
              <a16:creationId xmlns=""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5" name="Text Box 48">
          <a:extLst>
            <a:ext uri="{FF2B5EF4-FFF2-40B4-BE49-F238E27FC236}">
              <a16:creationId xmlns=""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137" name="Text Box 48">
          <a:extLst>
            <a:ext uri="{FF2B5EF4-FFF2-40B4-BE49-F238E27FC236}">
              <a16:creationId xmlns=""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138" name="Text Box 44">
          <a:extLst>
            <a:ext uri="{FF2B5EF4-FFF2-40B4-BE49-F238E27FC236}">
              <a16:creationId xmlns=""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39" name="Text Box 45">
          <a:extLst>
            <a:ext uri="{FF2B5EF4-FFF2-40B4-BE49-F238E27FC236}">
              <a16:creationId xmlns=""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40" name="Text Box 46">
          <a:extLst>
            <a:ext uri="{FF2B5EF4-FFF2-40B4-BE49-F238E27FC236}">
              <a16:creationId xmlns=""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141" name="Text Box 44">
          <a:extLst>
            <a:ext uri="{FF2B5EF4-FFF2-40B4-BE49-F238E27FC236}">
              <a16:creationId xmlns=""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2" name="Text Box 45">
          <a:extLst>
            <a:ext uri="{FF2B5EF4-FFF2-40B4-BE49-F238E27FC236}">
              <a16:creationId xmlns=""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3" name="Text Box 46">
          <a:extLst>
            <a:ext uri="{FF2B5EF4-FFF2-40B4-BE49-F238E27FC236}">
              <a16:creationId xmlns=""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4" name="Text Box 47">
          <a:extLst>
            <a:ext uri="{FF2B5EF4-FFF2-40B4-BE49-F238E27FC236}">
              <a16:creationId xmlns=""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5" name="Text Box 48">
          <a:extLst>
            <a:ext uri="{FF2B5EF4-FFF2-40B4-BE49-F238E27FC236}">
              <a16:creationId xmlns=""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6" name="Text Box 44">
          <a:extLst>
            <a:ext uri="{FF2B5EF4-FFF2-40B4-BE49-F238E27FC236}">
              <a16:creationId xmlns=""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7" name="Text Box 45">
          <a:extLst>
            <a:ext uri="{FF2B5EF4-FFF2-40B4-BE49-F238E27FC236}">
              <a16:creationId xmlns=""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8" name="Text Box 46">
          <a:extLst>
            <a:ext uri="{FF2B5EF4-FFF2-40B4-BE49-F238E27FC236}">
              <a16:creationId xmlns=""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9" name="Text Box 47">
          <a:extLst>
            <a:ext uri="{FF2B5EF4-FFF2-40B4-BE49-F238E27FC236}">
              <a16:creationId xmlns=""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50" name="Text Box 48">
          <a:extLst>
            <a:ext uri="{FF2B5EF4-FFF2-40B4-BE49-F238E27FC236}">
              <a16:creationId xmlns=""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151" name="Text Box 44">
          <a:extLst>
            <a:ext uri="{FF2B5EF4-FFF2-40B4-BE49-F238E27FC236}">
              <a16:creationId xmlns=""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2" name="Text Box 45">
          <a:extLst>
            <a:ext uri="{FF2B5EF4-FFF2-40B4-BE49-F238E27FC236}">
              <a16:creationId xmlns=""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3" name="Text Box 46">
          <a:extLst>
            <a:ext uri="{FF2B5EF4-FFF2-40B4-BE49-F238E27FC236}">
              <a16:creationId xmlns=""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4" name="Text Box 47">
          <a:extLst>
            <a:ext uri="{FF2B5EF4-FFF2-40B4-BE49-F238E27FC236}">
              <a16:creationId xmlns=""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5" name="Text Box 48">
          <a:extLst>
            <a:ext uri="{FF2B5EF4-FFF2-40B4-BE49-F238E27FC236}">
              <a16:creationId xmlns=""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56" name="Text Box 44">
          <a:extLst>
            <a:ext uri="{FF2B5EF4-FFF2-40B4-BE49-F238E27FC236}">
              <a16:creationId xmlns=""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7" name="Text Box 44">
          <a:extLst>
            <a:ext uri="{FF2B5EF4-FFF2-40B4-BE49-F238E27FC236}">
              <a16:creationId xmlns=""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8" name="Text Box 45">
          <a:extLst>
            <a:ext uri="{FF2B5EF4-FFF2-40B4-BE49-F238E27FC236}">
              <a16:creationId xmlns=""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9" name="Text Box 46">
          <a:extLst>
            <a:ext uri="{FF2B5EF4-FFF2-40B4-BE49-F238E27FC236}">
              <a16:creationId xmlns=""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0" name="Text Box 47">
          <a:extLst>
            <a:ext uri="{FF2B5EF4-FFF2-40B4-BE49-F238E27FC236}">
              <a16:creationId xmlns=""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1" name="Text Box 48">
          <a:extLst>
            <a:ext uri="{FF2B5EF4-FFF2-40B4-BE49-F238E27FC236}">
              <a16:creationId xmlns=""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62" name="Text Box 44">
          <a:extLst>
            <a:ext uri="{FF2B5EF4-FFF2-40B4-BE49-F238E27FC236}">
              <a16:creationId xmlns=""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163" name="Text Box 44">
          <a:extLst>
            <a:ext uri="{FF2B5EF4-FFF2-40B4-BE49-F238E27FC236}">
              <a16:creationId xmlns=""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4" name="Text Box 45">
          <a:extLst>
            <a:ext uri="{FF2B5EF4-FFF2-40B4-BE49-F238E27FC236}">
              <a16:creationId xmlns=""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5" name="Text Box 46">
          <a:extLst>
            <a:ext uri="{FF2B5EF4-FFF2-40B4-BE49-F238E27FC236}">
              <a16:creationId xmlns=""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6" name="Text Box 47">
          <a:extLst>
            <a:ext uri="{FF2B5EF4-FFF2-40B4-BE49-F238E27FC236}">
              <a16:creationId xmlns=""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7" name="Text Box 48">
          <a:extLst>
            <a:ext uri="{FF2B5EF4-FFF2-40B4-BE49-F238E27FC236}">
              <a16:creationId xmlns=""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8" name="Text Box 44">
          <a:extLst>
            <a:ext uri="{FF2B5EF4-FFF2-40B4-BE49-F238E27FC236}">
              <a16:creationId xmlns=""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9" name="Text Box 45">
          <a:extLst>
            <a:ext uri="{FF2B5EF4-FFF2-40B4-BE49-F238E27FC236}">
              <a16:creationId xmlns=""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0" name="Text Box 46">
          <a:extLst>
            <a:ext uri="{FF2B5EF4-FFF2-40B4-BE49-F238E27FC236}">
              <a16:creationId xmlns=""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1" name="Text Box 47">
          <a:extLst>
            <a:ext uri="{FF2B5EF4-FFF2-40B4-BE49-F238E27FC236}">
              <a16:creationId xmlns=""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2" name="Text Box 48">
          <a:extLst>
            <a:ext uri="{FF2B5EF4-FFF2-40B4-BE49-F238E27FC236}">
              <a16:creationId xmlns=""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3" name="Text Box 44">
          <a:extLst>
            <a:ext uri="{FF2B5EF4-FFF2-40B4-BE49-F238E27FC236}">
              <a16:creationId xmlns=""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4" name="Text Box 45">
          <a:extLst>
            <a:ext uri="{FF2B5EF4-FFF2-40B4-BE49-F238E27FC236}">
              <a16:creationId xmlns=""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5" name="Text Box 46">
          <a:extLst>
            <a:ext uri="{FF2B5EF4-FFF2-40B4-BE49-F238E27FC236}">
              <a16:creationId xmlns=""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6" name="Text Box 47">
          <a:extLst>
            <a:ext uri="{FF2B5EF4-FFF2-40B4-BE49-F238E27FC236}">
              <a16:creationId xmlns=""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7" name="Text Box 48">
          <a:extLst>
            <a:ext uri="{FF2B5EF4-FFF2-40B4-BE49-F238E27FC236}">
              <a16:creationId xmlns=""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178" name="Text Box 44">
          <a:extLst>
            <a:ext uri="{FF2B5EF4-FFF2-40B4-BE49-F238E27FC236}">
              <a16:creationId xmlns=""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79" name="Text Box 45">
          <a:extLst>
            <a:ext uri="{FF2B5EF4-FFF2-40B4-BE49-F238E27FC236}">
              <a16:creationId xmlns=""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80" name="Text Box 46">
          <a:extLst>
            <a:ext uri="{FF2B5EF4-FFF2-40B4-BE49-F238E27FC236}">
              <a16:creationId xmlns=""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181" name="Text Box 48">
          <a:extLst>
            <a:ext uri="{FF2B5EF4-FFF2-40B4-BE49-F238E27FC236}">
              <a16:creationId xmlns=""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2" name="Text Box 44">
          <a:extLst>
            <a:ext uri="{FF2B5EF4-FFF2-40B4-BE49-F238E27FC236}">
              <a16:creationId xmlns=""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3" name="Text Box 45">
          <a:extLst>
            <a:ext uri="{FF2B5EF4-FFF2-40B4-BE49-F238E27FC236}">
              <a16:creationId xmlns=""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4" name="Text Box 46">
          <a:extLst>
            <a:ext uri="{FF2B5EF4-FFF2-40B4-BE49-F238E27FC236}">
              <a16:creationId xmlns=""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5" name="Text Box 47">
          <a:extLst>
            <a:ext uri="{FF2B5EF4-FFF2-40B4-BE49-F238E27FC236}">
              <a16:creationId xmlns=""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6" name="Text Box 48">
          <a:extLst>
            <a:ext uri="{FF2B5EF4-FFF2-40B4-BE49-F238E27FC236}">
              <a16:creationId xmlns=""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187" name="Text Box 48">
          <a:extLst>
            <a:ext uri="{FF2B5EF4-FFF2-40B4-BE49-F238E27FC236}">
              <a16:creationId xmlns=""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188" name="Text Box 48">
          <a:extLst>
            <a:ext uri="{FF2B5EF4-FFF2-40B4-BE49-F238E27FC236}">
              <a16:creationId xmlns=""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189" name="Text Box 44">
          <a:extLst>
            <a:ext uri="{FF2B5EF4-FFF2-40B4-BE49-F238E27FC236}">
              <a16:creationId xmlns=""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90" name="Text Box 45">
          <a:extLst>
            <a:ext uri="{FF2B5EF4-FFF2-40B4-BE49-F238E27FC236}">
              <a16:creationId xmlns=""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91" name="Text Box 46">
          <a:extLst>
            <a:ext uri="{FF2B5EF4-FFF2-40B4-BE49-F238E27FC236}">
              <a16:creationId xmlns=""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2" name="Text Box 44">
          <a:extLst>
            <a:ext uri="{FF2B5EF4-FFF2-40B4-BE49-F238E27FC236}">
              <a16:creationId xmlns=""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3" name="Text Box 45">
          <a:extLst>
            <a:ext uri="{FF2B5EF4-FFF2-40B4-BE49-F238E27FC236}">
              <a16:creationId xmlns=""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4" name="Text Box 46">
          <a:extLst>
            <a:ext uri="{FF2B5EF4-FFF2-40B4-BE49-F238E27FC236}">
              <a16:creationId xmlns=""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5" name="Text Box 47">
          <a:extLst>
            <a:ext uri="{FF2B5EF4-FFF2-40B4-BE49-F238E27FC236}">
              <a16:creationId xmlns=""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6" name="Text Box 48">
          <a:extLst>
            <a:ext uri="{FF2B5EF4-FFF2-40B4-BE49-F238E27FC236}">
              <a16:creationId xmlns=""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7" name="Text Box 44">
          <a:extLst>
            <a:ext uri="{FF2B5EF4-FFF2-40B4-BE49-F238E27FC236}">
              <a16:creationId xmlns=""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8" name="Text Box 45">
          <a:extLst>
            <a:ext uri="{FF2B5EF4-FFF2-40B4-BE49-F238E27FC236}">
              <a16:creationId xmlns=""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9" name="Text Box 46">
          <a:extLst>
            <a:ext uri="{FF2B5EF4-FFF2-40B4-BE49-F238E27FC236}">
              <a16:creationId xmlns=""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0" name="Text Box 47">
          <a:extLst>
            <a:ext uri="{FF2B5EF4-FFF2-40B4-BE49-F238E27FC236}">
              <a16:creationId xmlns=""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1" name="Text Box 48">
          <a:extLst>
            <a:ext uri="{FF2B5EF4-FFF2-40B4-BE49-F238E27FC236}">
              <a16:creationId xmlns=""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2" name="Text Box 44">
          <a:extLst>
            <a:ext uri="{FF2B5EF4-FFF2-40B4-BE49-F238E27FC236}">
              <a16:creationId xmlns=""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3" name="Text Box 45">
          <a:extLst>
            <a:ext uri="{FF2B5EF4-FFF2-40B4-BE49-F238E27FC236}">
              <a16:creationId xmlns=""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4" name="Text Box 46">
          <a:extLst>
            <a:ext uri="{FF2B5EF4-FFF2-40B4-BE49-F238E27FC236}">
              <a16:creationId xmlns=""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5" name="Text Box 47">
          <a:extLst>
            <a:ext uri="{FF2B5EF4-FFF2-40B4-BE49-F238E27FC236}">
              <a16:creationId xmlns=""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6" name="Text Box 48">
          <a:extLst>
            <a:ext uri="{FF2B5EF4-FFF2-40B4-BE49-F238E27FC236}">
              <a16:creationId xmlns=""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7" name="Text Box 44">
          <a:extLst>
            <a:ext uri="{FF2B5EF4-FFF2-40B4-BE49-F238E27FC236}">
              <a16:creationId xmlns=""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8" name="Text Box 45">
          <a:extLst>
            <a:ext uri="{FF2B5EF4-FFF2-40B4-BE49-F238E27FC236}">
              <a16:creationId xmlns=""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9" name="Text Box 46">
          <a:extLst>
            <a:ext uri="{FF2B5EF4-FFF2-40B4-BE49-F238E27FC236}">
              <a16:creationId xmlns=""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0" name="Text Box 47">
          <a:extLst>
            <a:ext uri="{FF2B5EF4-FFF2-40B4-BE49-F238E27FC236}">
              <a16:creationId xmlns=""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1" name="Text Box 48">
          <a:extLst>
            <a:ext uri="{FF2B5EF4-FFF2-40B4-BE49-F238E27FC236}">
              <a16:creationId xmlns=""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2" name="Text Box 44">
          <a:extLst>
            <a:ext uri="{FF2B5EF4-FFF2-40B4-BE49-F238E27FC236}">
              <a16:creationId xmlns=""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3" name="Text Box 45">
          <a:extLst>
            <a:ext uri="{FF2B5EF4-FFF2-40B4-BE49-F238E27FC236}">
              <a16:creationId xmlns=""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4" name="Text Box 46">
          <a:extLst>
            <a:ext uri="{FF2B5EF4-FFF2-40B4-BE49-F238E27FC236}">
              <a16:creationId xmlns=""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5" name="Text Box 47">
          <a:extLst>
            <a:ext uri="{FF2B5EF4-FFF2-40B4-BE49-F238E27FC236}">
              <a16:creationId xmlns=""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6" name="Text Box 48">
          <a:extLst>
            <a:ext uri="{FF2B5EF4-FFF2-40B4-BE49-F238E27FC236}">
              <a16:creationId xmlns=""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17" name="Text Box 44">
          <a:extLst>
            <a:ext uri="{FF2B5EF4-FFF2-40B4-BE49-F238E27FC236}">
              <a16:creationId xmlns=""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18" name="Text Box 45">
          <a:extLst>
            <a:ext uri="{FF2B5EF4-FFF2-40B4-BE49-F238E27FC236}">
              <a16:creationId xmlns=""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19" name="Text Box 46">
          <a:extLst>
            <a:ext uri="{FF2B5EF4-FFF2-40B4-BE49-F238E27FC236}">
              <a16:creationId xmlns=""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890847"/>
    <xdr:sp macro="" textlink="">
      <xdr:nvSpPr>
        <xdr:cNvPr id="220" name="Text Box 48">
          <a:extLst>
            <a:ext uri="{FF2B5EF4-FFF2-40B4-BE49-F238E27FC236}">
              <a16:creationId xmlns=""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1" name="Text Box 44">
          <a:extLst>
            <a:ext uri="{FF2B5EF4-FFF2-40B4-BE49-F238E27FC236}">
              <a16:creationId xmlns=""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2" name="Text Box 45">
          <a:extLst>
            <a:ext uri="{FF2B5EF4-FFF2-40B4-BE49-F238E27FC236}">
              <a16:creationId xmlns=""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3" name="Text Box 46">
          <a:extLst>
            <a:ext uri="{FF2B5EF4-FFF2-40B4-BE49-F238E27FC236}">
              <a16:creationId xmlns=""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4" name="Text Box 47">
          <a:extLst>
            <a:ext uri="{FF2B5EF4-FFF2-40B4-BE49-F238E27FC236}">
              <a16:creationId xmlns=""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5" name="Text Box 48">
          <a:extLst>
            <a:ext uri="{FF2B5EF4-FFF2-40B4-BE49-F238E27FC236}">
              <a16:creationId xmlns=""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765117"/>
    <xdr:sp macro="" textlink="">
      <xdr:nvSpPr>
        <xdr:cNvPr id="226" name="Text Box 48">
          <a:extLst>
            <a:ext uri="{FF2B5EF4-FFF2-40B4-BE49-F238E27FC236}">
              <a16:creationId xmlns=""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227" name="Text Box 48">
          <a:extLst>
            <a:ext uri="{FF2B5EF4-FFF2-40B4-BE49-F238E27FC236}">
              <a16:creationId xmlns=""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28" name="Text Box 44">
          <a:extLst>
            <a:ext uri="{FF2B5EF4-FFF2-40B4-BE49-F238E27FC236}">
              <a16:creationId xmlns=""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29" name="Text Box 45">
          <a:extLst>
            <a:ext uri="{FF2B5EF4-FFF2-40B4-BE49-F238E27FC236}">
              <a16:creationId xmlns=""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30" name="Text Box 46">
          <a:extLst>
            <a:ext uri="{FF2B5EF4-FFF2-40B4-BE49-F238E27FC236}">
              <a16:creationId xmlns=""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1" name="Text Box 44">
          <a:extLst>
            <a:ext uri="{FF2B5EF4-FFF2-40B4-BE49-F238E27FC236}">
              <a16:creationId xmlns=""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2" name="Text Box 45">
          <a:extLst>
            <a:ext uri="{FF2B5EF4-FFF2-40B4-BE49-F238E27FC236}">
              <a16:creationId xmlns=""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3" name="Text Box 46">
          <a:extLst>
            <a:ext uri="{FF2B5EF4-FFF2-40B4-BE49-F238E27FC236}">
              <a16:creationId xmlns=""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4" name="Text Box 47">
          <a:extLst>
            <a:ext uri="{FF2B5EF4-FFF2-40B4-BE49-F238E27FC236}">
              <a16:creationId xmlns=""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5" name="Text Box 48">
          <a:extLst>
            <a:ext uri="{FF2B5EF4-FFF2-40B4-BE49-F238E27FC236}">
              <a16:creationId xmlns=""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6" name="Text Box 44">
          <a:extLst>
            <a:ext uri="{FF2B5EF4-FFF2-40B4-BE49-F238E27FC236}">
              <a16:creationId xmlns=""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7" name="Text Box 45">
          <a:extLst>
            <a:ext uri="{FF2B5EF4-FFF2-40B4-BE49-F238E27FC236}">
              <a16:creationId xmlns=""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8" name="Text Box 46">
          <a:extLst>
            <a:ext uri="{FF2B5EF4-FFF2-40B4-BE49-F238E27FC236}">
              <a16:creationId xmlns=""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9" name="Text Box 47">
          <a:extLst>
            <a:ext uri="{FF2B5EF4-FFF2-40B4-BE49-F238E27FC236}">
              <a16:creationId xmlns=""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0" name="Text Box 48">
          <a:extLst>
            <a:ext uri="{FF2B5EF4-FFF2-40B4-BE49-F238E27FC236}">
              <a16:creationId xmlns=""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1" name="Text Box 44">
          <a:extLst>
            <a:ext uri="{FF2B5EF4-FFF2-40B4-BE49-F238E27FC236}">
              <a16:creationId xmlns=""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2" name="Text Box 45">
          <a:extLst>
            <a:ext uri="{FF2B5EF4-FFF2-40B4-BE49-F238E27FC236}">
              <a16:creationId xmlns=""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3" name="Text Box 46">
          <a:extLst>
            <a:ext uri="{FF2B5EF4-FFF2-40B4-BE49-F238E27FC236}">
              <a16:creationId xmlns=""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4" name="Text Box 47">
          <a:extLst>
            <a:ext uri="{FF2B5EF4-FFF2-40B4-BE49-F238E27FC236}">
              <a16:creationId xmlns=""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5" name="Text Box 48">
          <a:extLst>
            <a:ext uri="{FF2B5EF4-FFF2-40B4-BE49-F238E27FC236}">
              <a16:creationId xmlns=""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46" name="Text Box 44">
          <a:extLst>
            <a:ext uri="{FF2B5EF4-FFF2-40B4-BE49-F238E27FC236}">
              <a16:creationId xmlns=""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0" name="Text Box 44">
          <a:extLst>
            <a:ext uri="{FF2B5EF4-FFF2-40B4-BE49-F238E27FC236}">
              <a16:creationId xmlns=""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1" name="Text Box 45">
          <a:extLst>
            <a:ext uri="{FF2B5EF4-FFF2-40B4-BE49-F238E27FC236}">
              <a16:creationId xmlns=""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2" name="Text Box 46">
          <a:extLst>
            <a:ext uri="{FF2B5EF4-FFF2-40B4-BE49-F238E27FC236}">
              <a16:creationId xmlns=""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3" name="Text Box 47">
          <a:extLst>
            <a:ext uri="{FF2B5EF4-FFF2-40B4-BE49-F238E27FC236}">
              <a16:creationId xmlns=""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4" name="Text Box 48">
          <a:extLst>
            <a:ext uri="{FF2B5EF4-FFF2-40B4-BE49-F238E27FC236}">
              <a16:creationId xmlns=""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57" name="Text Box 44">
          <a:extLst>
            <a:ext uri="{FF2B5EF4-FFF2-40B4-BE49-F238E27FC236}">
              <a16:creationId xmlns=""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0" name="Text Box 44">
          <a:extLst>
            <a:ext uri="{FF2B5EF4-FFF2-40B4-BE49-F238E27FC236}">
              <a16:creationId xmlns=""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1" name="Text Box 45">
          <a:extLst>
            <a:ext uri="{FF2B5EF4-FFF2-40B4-BE49-F238E27FC236}">
              <a16:creationId xmlns=""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2" name="Text Box 46">
          <a:extLst>
            <a:ext uri="{FF2B5EF4-FFF2-40B4-BE49-F238E27FC236}">
              <a16:creationId xmlns=""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3" name="Text Box 47">
          <a:extLst>
            <a:ext uri="{FF2B5EF4-FFF2-40B4-BE49-F238E27FC236}">
              <a16:creationId xmlns=""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4" name="Text Box 48">
          <a:extLst>
            <a:ext uri="{FF2B5EF4-FFF2-40B4-BE49-F238E27FC236}">
              <a16:creationId xmlns=""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5" name="Text Box 44">
          <a:extLst>
            <a:ext uri="{FF2B5EF4-FFF2-40B4-BE49-F238E27FC236}">
              <a16:creationId xmlns=""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6" name="Text Box 45">
          <a:extLst>
            <a:ext uri="{FF2B5EF4-FFF2-40B4-BE49-F238E27FC236}">
              <a16:creationId xmlns=""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7" name="Text Box 46">
          <a:extLst>
            <a:ext uri="{FF2B5EF4-FFF2-40B4-BE49-F238E27FC236}">
              <a16:creationId xmlns=""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8" name="Text Box 47">
          <a:extLst>
            <a:ext uri="{FF2B5EF4-FFF2-40B4-BE49-F238E27FC236}">
              <a16:creationId xmlns=""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9" name="Text Box 48">
          <a:extLst>
            <a:ext uri="{FF2B5EF4-FFF2-40B4-BE49-F238E27FC236}">
              <a16:creationId xmlns=""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0" name="Text Box 44">
          <a:extLst>
            <a:ext uri="{FF2B5EF4-FFF2-40B4-BE49-F238E27FC236}">
              <a16:creationId xmlns=""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1" name="Text Box 45">
          <a:extLst>
            <a:ext uri="{FF2B5EF4-FFF2-40B4-BE49-F238E27FC236}">
              <a16:creationId xmlns=""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2" name="Text Box 46">
          <a:extLst>
            <a:ext uri="{FF2B5EF4-FFF2-40B4-BE49-F238E27FC236}">
              <a16:creationId xmlns=""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3" name="Text Box 47">
          <a:extLst>
            <a:ext uri="{FF2B5EF4-FFF2-40B4-BE49-F238E27FC236}">
              <a16:creationId xmlns=""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4" name="Text Box 48">
          <a:extLst>
            <a:ext uri="{FF2B5EF4-FFF2-40B4-BE49-F238E27FC236}">
              <a16:creationId xmlns=""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75" name="Text Box 44">
          <a:extLst>
            <a:ext uri="{FF2B5EF4-FFF2-40B4-BE49-F238E27FC236}">
              <a16:creationId xmlns=""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76" name="Text Box 45">
          <a:extLst>
            <a:ext uri="{FF2B5EF4-FFF2-40B4-BE49-F238E27FC236}">
              <a16:creationId xmlns=""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77" name="Text Box 46">
          <a:extLst>
            <a:ext uri="{FF2B5EF4-FFF2-40B4-BE49-F238E27FC236}">
              <a16:creationId xmlns=""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890847"/>
    <xdr:sp macro="" textlink="">
      <xdr:nvSpPr>
        <xdr:cNvPr id="278" name="Text Box 48">
          <a:extLst>
            <a:ext uri="{FF2B5EF4-FFF2-40B4-BE49-F238E27FC236}">
              <a16:creationId xmlns=""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9" name="Text Box 44">
          <a:extLst>
            <a:ext uri="{FF2B5EF4-FFF2-40B4-BE49-F238E27FC236}">
              <a16:creationId xmlns=""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0" name="Text Box 45">
          <a:extLst>
            <a:ext uri="{FF2B5EF4-FFF2-40B4-BE49-F238E27FC236}">
              <a16:creationId xmlns=""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1" name="Text Box 46">
          <a:extLst>
            <a:ext uri="{FF2B5EF4-FFF2-40B4-BE49-F238E27FC236}">
              <a16:creationId xmlns=""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2" name="Text Box 47">
          <a:extLst>
            <a:ext uri="{FF2B5EF4-FFF2-40B4-BE49-F238E27FC236}">
              <a16:creationId xmlns=""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3" name="Text Box 48">
          <a:extLst>
            <a:ext uri="{FF2B5EF4-FFF2-40B4-BE49-F238E27FC236}">
              <a16:creationId xmlns=""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765117"/>
    <xdr:sp macro="" textlink="">
      <xdr:nvSpPr>
        <xdr:cNvPr id="284" name="Text Box 48">
          <a:extLst>
            <a:ext uri="{FF2B5EF4-FFF2-40B4-BE49-F238E27FC236}">
              <a16:creationId xmlns=""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285" name="Text Box 48">
          <a:extLst>
            <a:ext uri="{FF2B5EF4-FFF2-40B4-BE49-F238E27FC236}">
              <a16:creationId xmlns=""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86" name="Text Box 44">
          <a:extLst>
            <a:ext uri="{FF2B5EF4-FFF2-40B4-BE49-F238E27FC236}">
              <a16:creationId xmlns=""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87" name="Text Box 45">
          <a:extLst>
            <a:ext uri="{FF2B5EF4-FFF2-40B4-BE49-F238E27FC236}">
              <a16:creationId xmlns=""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88" name="Text Box 46">
          <a:extLst>
            <a:ext uri="{FF2B5EF4-FFF2-40B4-BE49-F238E27FC236}">
              <a16:creationId xmlns=""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9" name="Text Box 44">
          <a:extLst>
            <a:ext uri="{FF2B5EF4-FFF2-40B4-BE49-F238E27FC236}">
              <a16:creationId xmlns=""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0" name="Text Box 45">
          <a:extLst>
            <a:ext uri="{FF2B5EF4-FFF2-40B4-BE49-F238E27FC236}">
              <a16:creationId xmlns=""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1" name="Text Box 46">
          <a:extLst>
            <a:ext uri="{FF2B5EF4-FFF2-40B4-BE49-F238E27FC236}">
              <a16:creationId xmlns=""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2" name="Text Box 47">
          <a:extLst>
            <a:ext uri="{FF2B5EF4-FFF2-40B4-BE49-F238E27FC236}">
              <a16:creationId xmlns=""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3" name="Text Box 48">
          <a:extLst>
            <a:ext uri="{FF2B5EF4-FFF2-40B4-BE49-F238E27FC236}">
              <a16:creationId xmlns=""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4" name="Text Box 44">
          <a:extLst>
            <a:ext uri="{FF2B5EF4-FFF2-40B4-BE49-F238E27FC236}">
              <a16:creationId xmlns=""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5" name="Text Box 45">
          <a:extLst>
            <a:ext uri="{FF2B5EF4-FFF2-40B4-BE49-F238E27FC236}">
              <a16:creationId xmlns=""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6" name="Text Box 46">
          <a:extLst>
            <a:ext uri="{FF2B5EF4-FFF2-40B4-BE49-F238E27FC236}">
              <a16:creationId xmlns=""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7" name="Text Box 47">
          <a:extLst>
            <a:ext uri="{FF2B5EF4-FFF2-40B4-BE49-F238E27FC236}">
              <a16:creationId xmlns=""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8" name="Text Box 48">
          <a:extLst>
            <a:ext uri="{FF2B5EF4-FFF2-40B4-BE49-F238E27FC236}">
              <a16:creationId xmlns=""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299" name="Text Box 44">
          <a:extLst>
            <a:ext uri="{FF2B5EF4-FFF2-40B4-BE49-F238E27FC236}">
              <a16:creationId xmlns=""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0" name="Text Box 45">
          <a:extLst>
            <a:ext uri="{FF2B5EF4-FFF2-40B4-BE49-F238E27FC236}">
              <a16:creationId xmlns=""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1" name="Text Box 46">
          <a:extLst>
            <a:ext uri="{FF2B5EF4-FFF2-40B4-BE49-F238E27FC236}">
              <a16:creationId xmlns=""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2" name="Text Box 47">
          <a:extLst>
            <a:ext uri="{FF2B5EF4-FFF2-40B4-BE49-F238E27FC236}">
              <a16:creationId xmlns=""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3" name="Text Box 48">
          <a:extLst>
            <a:ext uri="{FF2B5EF4-FFF2-40B4-BE49-F238E27FC236}">
              <a16:creationId xmlns=""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304" name="Text Box 44">
          <a:extLst>
            <a:ext uri="{FF2B5EF4-FFF2-40B4-BE49-F238E27FC236}">
              <a16:creationId xmlns=""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5" name="Text Box 44">
          <a:extLst>
            <a:ext uri="{FF2B5EF4-FFF2-40B4-BE49-F238E27FC236}">
              <a16:creationId xmlns=""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6" name="Text Box 45">
          <a:extLst>
            <a:ext uri="{FF2B5EF4-FFF2-40B4-BE49-F238E27FC236}">
              <a16:creationId xmlns=""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7" name="Text Box 46">
          <a:extLst>
            <a:ext uri="{FF2B5EF4-FFF2-40B4-BE49-F238E27FC236}">
              <a16:creationId xmlns=""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8" name="Text Box 47">
          <a:extLst>
            <a:ext uri="{FF2B5EF4-FFF2-40B4-BE49-F238E27FC236}">
              <a16:creationId xmlns=""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9" name="Text Box 48">
          <a:extLst>
            <a:ext uri="{FF2B5EF4-FFF2-40B4-BE49-F238E27FC236}">
              <a16:creationId xmlns=""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310" name="Text Box 44">
          <a:extLst>
            <a:ext uri="{FF2B5EF4-FFF2-40B4-BE49-F238E27FC236}">
              <a16:creationId xmlns=""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311" name="Text Box 44">
          <a:extLst>
            <a:ext uri="{FF2B5EF4-FFF2-40B4-BE49-F238E27FC236}">
              <a16:creationId xmlns=""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2" name="Text Box 45">
          <a:extLst>
            <a:ext uri="{FF2B5EF4-FFF2-40B4-BE49-F238E27FC236}">
              <a16:creationId xmlns=""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3" name="Text Box 46">
          <a:extLst>
            <a:ext uri="{FF2B5EF4-FFF2-40B4-BE49-F238E27FC236}">
              <a16:creationId xmlns=""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4" name="Text Box 47">
          <a:extLst>
            <a:ext uri="{FF2B5EF4-FFF2-40B4-BE49-F238E27FC236}">
              <a16:creationId xmlns=""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5" name="Text Box 48">
          <a:extLst>
            <a:ext uri="{FF2B5EF4-FFF2-40B4-BE49-F238E27FC236}">
              <a16:creationId xmlns=""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6" name="Text Box 44">
          <a:extLst>
            <a:ext uri="{FF2B5EF4-FFF2-40B4-BE49-F238E27FC236}">
              <a16:creationId xmlns=""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7" name="Text Box 45">
          <a:extLst>
            <a:ext uri="{FF2B5EF4-FFF2-40B4-BE49-F238E27FC236}">
              <a16:creationId xmlns=""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8" name="Text Box 46">
          <a:extLst>
            <a:ext uri="{FF2B5EF4-FFF2-40B4-BE49-F238E27FC236}">
              <a16:creationId xmlns=""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9" name="Text Box 47">
          <a:extLst>
            <a:ext uri="{FF2B5EF4-FFF2-40B4-BE49-F238E27FC236}">
              <a16:creationId xmlns=""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0" name="Text Box 48">
          <a:extLst>
            <a:ext uri="{FF2B5EF4-FFF2-40B4-BE49-F238E27FC236}">
              <a16:creationId xmlns=""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1" name="Text Box 44">
          <a:extLst>
            <a:ext uri="{FF2B5EF4-FFF2-40B4-BE49-F238E27FC236}">
              <a16:creationId xmlns=""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2" name="Text Box 45">
          <a:extLst>
            <a:ext uri="{FF2B5EF4-FFF2-40B4-BE49-F238E27FC236}">
              <a16:creationId xmlns=""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3" name="Text Box 46">
          <a:extLst>
            <a:ext uri="{FF2B5EF4-FFF2-40B4-BE49-F238E27FC236}">
              <a16:creationId xmlns=""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4" name="Text Box 47">
          <a:extLst>
            <a:ext uri="{FF2B5EF4-FFF2-40B4-BE49-F238E27FC236}">
              <a16:creationId xmlns=""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5" name="Text Box 48">
          <a:extLst>
            <a:ext uri="{FF2B5EF4-FFF2-40B4-BE49-F238E27FC236}">
              <a16:creationId xmlns=""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326" name="Text Box 44">
          <a:extLst>
            <a:ext uri="{FF2B5EF4-FFF2-40B4-BE49-F238E27FC236}">
              <a16:creationId xmlns=""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27" name="Text Box 45">
          <a:extLst>
            <a:ext uri="{FF2B5EF4-FFF2-40B4-BE49-F238E27FC236}">
              <a16:creationId xmlns=""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28" name="Text Box 46">
          <a:extLst>
            <a:ext uri="{FF2B5EF4-FFF2-40B4-BE49-F238E27FC236}">
              <a16:creationId xmlns=""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329" name="Text Box 48">
          <a:extLst>
            <a:ext uri="{FF2B5EF4-FFF2-40B4-BE49-F238E27FC236}">
              <a16:creationId xmlns=""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0" name="Text Box 44">
          <a:extLst>
            <a:ext uri="{FF2B5EF4-FFF2-40B4-BE49-F238E27FC236}">
              <a16:creationId xmlns=""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1" name="Text Box 45">
          <a:extLst>
            <a:ext uri="{FF2B5EF4-FFF2-40B4-BE49-F238E27FC236}">
              <a16:creationId xmlns=""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2" name="Text Box 46">
          <a:extLst>
            <a:ext uri="{FF2B5EF4-FFF2-40B4-BE49-F238E27FC236}">
              <a16:creationId xmlns=""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3" name="Text Box 47">
          <a:extLst>
            <a:ext uri="{FF2B5EF4-FFF2-40B4-BE49-F238E27FC236}">
              <a16:creationId xmlns=""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4" name="Text Box 48">
          <a:extLst>
            <a:ext uri="{FF2B5EF4-FFF2-40B4-BE49-F238E27FC236}">
              <a16:creationId xmlns=""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335" name="Text Box 48">
          <a:extLst>
            <a:ext uri="{FF2B5EF4-FFF2-40B4-BE49-F238E27FC236}">
              <a16:creationId xmlns=""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336" name="Text Box 48">
          <a:extLst>
            <a:ext uri="{FF2B5EF4-FFF2-40B4-BE49-F238E27FC236}">
              <a16:creationId xmlns=""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337" name="Text Box 44">
          <a:extLst>
            <a:ext uri="{FF2B5EF4-FFF2-40B4-BE49-F238E27FC236}">
              <a16:creationId xmlns=""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38" name="Text Box 45">
          <a:extLst>
            <a:ext uri="{FF2B5EF4-FFF2-40B4-BE49-F238E27FC236}">
              <a16:creationId xmlns=""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39" name="Text Box 46">
          <a:extLst>
            <a:ext uri="{FF2B5EF4-FFF2-40B4-BE49-F238E27FC236}">
              <a16:creationId xmlns=""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0" name="Text Box 44">
          <a:extLst>
            <a:ext uri="{FF2B5EF4-FFF2-40B4-BE49-F238E27FC236}">
              <a16:creationId xmlns=""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1" name="Text Box 45">
          <a:extLst>
            <a:ext uri="{FF2B5EF4-FFF2-40B4-BE49-F238E27FC236}">
              <a16:creationId xmlns=""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2" name="Text Box 46">
          <a:extLst>
            <a:ext uri="{FF2B5EF4-FFF2-40B4-BE49-F238E27FC236}">
              <a16:creationId xmlns=""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3" name="Text Box 47">
          <a:extLst>
            <a:ext uri="{FF2B5EF4-FFF2-40B4-BE49-F238E27FC236}">
              <a16:creationId xmlns=""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4" name="Text Box 48">
          <a:extLst>
            <a:ext uri="{FF2B5EF4-FFF2-40B4-BE49-F238E27FC236}">
              <a16:creationId xmlns=""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5" name="Text Box 44">
          <a:extLst>
            <a:ext uri="{FF2B5EF4-FFF2-40B4-BE49-F238E27FC236}">
              <a16:creationId xmlns=""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6" name="Text Box 45">
          <a:extLst>
            <a:ext uri="{FF2B5EF4-FFF2-40B4-BE49-F238E27FC236}">
              <a16:creationId xmlns=""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7" name="Text Box 46">
          <a:extLst>
            <a:ext uri="{FF2B5EF4-FFF2-40B4-BE49-F238E27FC236}">
              <a16:creationId xmlns=""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8" name="Text Box 47">
          <a:extLst>
            <a:ext uri="{FF2B5EF4-FFF2-40B4-BE49-F238E27FC236}">
              <a16:creationId xmlns=""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9" name="Text Box 48">
          <a:extLst>
            <a:ext uri="{FF2B5EF4-FFF2-40B4-BE49-F238E27FC236}">
              <a16:creationId xmlns=""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350" name="Text Box 44">
          <a:extLst>
            <a:ext uri="{FF2B5EF4-FFF2-40B4-BE49-F238E27FC236}">
              <a16:creationId xmlns="" xmlns:a16="http://schemas.microsoft.com/office/drawing/2014/main"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1" name="Text Box 45">
          <a:extLst>
            <a:ext uri="{FF2B5EF4-FFF2-40B4-BE49-F238E27FC236}">
              <a16:creationId xmlns="" xmlns:a16="http://schemas.microsoft.com/office/drawing/2014/main"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2" name="Text Box 46">
          <a:extLst>
            <a:ext uri="{FF2B5EF4-FFF2-40B4-BE49-F238E27FC236}">
              <a16:creationId xmlns="" xmlns:a16="http://schemas.microsoft.com/office/drawing/2014/main"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3" name="Text Box 47">
          <a:extLst>
            <a:ext uri="{FF2B5EF4-FFF2-40B4-BE49-F238E27FC236}">
              <a16:creationId xmlns="" xmlns:a16="http://schemas.microsoft.com/office/drawing/2014/main"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4" name="Text Box 48">
          <a:extLst>
            <a:ext uri="{FF2B5EF4-FFF2-40B4-BE49-F238E27FC236}">
              <a16:creationId xmlns="" xmlns:a16="http://schemas.microsoft.com/office/drawing/2014/main"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5" name="Text Box 44">
          <a:extLst>
            <a:ext uri="{FF2B5EF4-FFF2-40B4-BE49-F238E27FC236}">
              <a16:creationId xmlns="" xmlns:a16="http://schemas.microsoft.com/office/drawing/2014/main"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6" name="Text Box 45">
          <a:extLst>
            <a:ext uri="{FF2B5EF4-FFF2-40B4-BE49-F238E27FC236}">
              <a16:creationId xmlns="" xmlns:a16="http://schemas.microsoft.com/office/drawing/2014/main"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7" name="Text Box 46">
          <a:extLst>
            <a:ext uri="{FF2B5EF4-FFF2-40B4-BE49-F238E27FC236}">
              <a16:creationId xmlns="" xmlns:a16="http://schemas.microsoft.com/office/drawing/2014/main"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8" name="Text Box 47">
          <a:extLst>
            <a:ext uri="{FF2B5EF4-FFF2-40B4-BE49-F238E27FC236}">
              <a16:creationId xmlns="" xmlns:a16="http://schemas.microsoft.com/office/drawing/2014/main"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9" name="Text Box 48">
          <a:extLst>
            <a:ext uri="{FF2B5EF4-FFF2-40B4-BE49-F238E27FC236}">
              <a16:creationId xmlns="" xmlns:a16="http://schemas.microsoft.com/office/drawing/2014/main"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0" name="Text Box 44">
          <a:extLst>
            <a:ext uri="{FF2B5EF4-FFF2-40B4-BE49-F238E27FC236}">
              <a16:creationId xmlns="" xmlns:a16="http://schemas.microsoft.com/office/drawing/2014/main"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1" name="Text Box 45">
          <a:extLst>
            <a:ext uri="{FF2B5EF4-FFF2-40B4-BE49-F238E27FC236}">
              <a16:creationId xmlns="" xmlns:a16="http://schemas.microsoft.com/office/drawing/2014/main"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2" name="Text Box 46">
          <a:extLst>
            <a:ext uri="{FF2B5EF4-FFF2-40B4-BE49-F238E27FC236}">
              <a16:creationId xmlns="" xmlns:a16="http://schemas.microsoft.com/office/drawing/2014/main"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3" name="Text Box 47">
          <a:extLst>
            <a:ext uri="{FF2B5EF4-FFF2-40B4-BE49-F238E27FC236}">
              <a16:creationId xmlns="" xmlns:a16="http://schemas.microsoft.com/office/drawing/2014/main"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4" name="Text Box 48">
          <a:extLst>
            <a:ext uri="{FF2B5EF4-FFF2-40B4-BE49-F238E27FC236}">
              <a16:creationId xmlns="" xmlns:a16="http://schemas.microsoft.com/office/drawing/2014/main"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65" name="Text Box 44">
          <a:extLst>
            <a:ext uri="{FF2B5EF4-FFF2-40B4-BE49-F238E27FC236}">
              <a16:creationId xmlns="" xmlns:a16="http://schemas.microsoft.com/office/drawing/2014/main"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9" name="Text Box 44">
          <a:extLst>
            <a:ext uri="{FF2B5EF4-FFF2-40B4-BE49-F238E27FC236}">
              <a16:creationId xmlns="" xmlns:a16="http://schemas.microsoft.com/office/drawing/2014/main"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0" name="Text Box 45">
          <a:extLst>
            <a:ext uri="{FF2B5EF4-FFF2-40B4-BE49-F238E27FC236}">
              <a16:creationId xmlns="" xmlns:a16="http://schemas.microsoft.com/office/drawing/2014/main"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1" name="Text Box 46">
          <a:extLst>
            <a:ext uri="{FF2B5EF4-FFF2-40B4-BE49-F238E27FC236}">
              <a16:creationId xmlns="" xmlns:a16="http://schemas.microsoft.com/office/drawing/2014/main"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2" name="Text Box 47">
          <a:extLst>
            <a:ext uri="{FF2B5EF4-FFF2-40B4-BE49-F238E27FC236}">
              <a16:creationId xmlns="" xmlns:a16="http://schemas.microsoft.com/office/drawing/2014/main"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3" name="Text Box 48">
          <a:extLst>
            <a:ext uri="{FF2B5EF4-FFF2-40B4-BE49-F238E27FC236}">
              <a16:creationId xmlns="" xmlns:a16="http://schemas.microsoft.com/office/drawing/2014/main"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76" name="Text Box 44">
          <a:extLst>
            <a:ext uri="{FF2B5EF4-FFF2-40B4-BE49-F238E27FC236}">
              <a16:creationId xmlns="" xmlns:a16="http://schemas.microsoft.com/office/drawing/2014/main"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379" name="Text Box 44">
          <a:extLst>
            <a:ext uri="{FF2B5EF4-FFF2-40B4-BE49-F238E27FC236}">
              <a16:creationId xmlns="" xmlns:a16="http://schemas.microsoft.com/office/drawing/2014/main"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0" name="Text Box 45">
          <a:extLst>
            <a:ext uri="{FF2B5EF4-FFF2-40B4-BE49-F238E27FC236}">
              <a16:creationId xmlns="" xmlns:a16="http://schemas.microsoft.com/office/drawing/2014/main"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1" name="Text Box 46">
          <a:extLst>
            <a:ext uri="{FF2B5EF4-FFF2-40B4-BE49-F238E27FC236}">
              <a16:creationId xmlns="" xmlns:a16="http://schemas.microsoft.com/office/drawing/2014/main"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2" name="Text Box 47">
          <a:extLst>
            <a:ext uri="{FF2B5EF4-FFF2-40B4-BE49-F238E27FC236}">
              <a16:creationId xmlns="" xmlns:a16="http://schemas.microsoft.com/office/drawing/2014/main"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3" name="Text Box 48">
          <a:extLst>
            <a:ext uri="{FF2B5EF4-FFF2-40B4-BE49-F238E27FC236}">
              <a16:creationId xmlns="" xmlns:a16="http://schemas.microsoft.com/office/drawing/2014/main"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4" name="Text Box 44">
          <a:extLst>
            <a:ext uri="{FF2B5EF4-FFF2-40B4-BE49-F238E27FC236}">
              <a16:creationId xmlns="" xmlns:a16="http://schemas.microsoft.com/office/drawing/2014/main"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5" name="Text Box 45">
          <a:extLst>
            <a:ext uri="{FF2B5EF4-FFF2-40B4-BE49-F238E27FC236}">
              <a16:creationId xmlns="" xmlns:a16="http://schemas.microsoft.com/office/drawing/2014/main"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6" name="Text Box 46">
          <a:extLst>
            <a:ext uri="{FF2B5EF4-FFF2-40B4-BE49-F238E27FC236}">
              <a16:creationId xmlns="" xmlns:a16="http://schemas.microsoft.com/office/drawing/2014/main"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7" name="Text Box 47">
          <a:extLst>
            <a:ext uri="{FF2B5EF4-FFF2-40B4-BE49-F238E27FC236}">
              <a16:creationId xmlns="" xmlns:a16="http://schemas.microsoft.com/office/drawing/2014/main"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8" name="Text Box 48">
          <a:extLst>
            <a:ext uri="{FF2B5EF4-FFF2-40B4-BE49-F238E27FC236}">
              <a16:creationId xmlns="" xmlns:a16="http://schemas.microsoft.com/office/drawing/2014/main"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374" name="Text Box 44">
          <a:extLst>
            <a:ext uri="{FF2B5EF4-FFF2-40B4-BE49-F238E27FC236}">
              <a16:creationId xmlns="" xmlns:a16="http://schemas.microsoft.com/office/drawing/2014/main"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5" name="Text Box 45">
          <a:extLst>
            <a:ext uri="{FF2B5EF4-FFF2-40B4-BE49-F238E27FC236}">
              <a16:creationId xmlns="" xmlns:a16="http://schemas.microsoft.com/office/drawing/2014/main"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7" name="Text Box 46">
          <a:extLst>
            <a:ext uri="{FF2B5EF4-FFF2-40B4-BE49-F238E27FC236}">
              <a16:creationId xmlns="" xmlns:a16="http://schemas.microsoft.com/office/drawing/2014/main"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8" name="Text Box 47">
          <a:extLst>
            <a:ext uri="{FF2B5EF4-FFF2-40B4-BE49-F238E27FC236}">
              <a16:creationId xmlns="" xmlns:a16="http://schemas.microsoft.com/office/drawing/2014/main"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89" name="Text Box 48">
          <a:extLst>
            <a:ext uri="{FF2B5EF4-FFF2-40B4-BE49-F238E27FC236}">
              <a16:creationId xmlns="" xmlns:a16="http://schemas.microsoft.com/office/drawing/2014/main"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90" name="Text Box 44">
          <a:extLst>
            <a:ext uri="{FF2B5EF4-FFF2-40B4-BE49-F238E27FC236}">
              <a16:creationId xmlns="" xmlns:a16="http://schemas.microsoft.com/office/drawing/2014/main"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1" name="Text Box 45">
          <a:extLst>
            <a:ext uri="{FF2B5EF4-FFF2-40B4-BE49-F238E27FC236}">
              <a16:creationId xmlns="" xmlns:a16="http://schemas.microsoft.com/office/drawing/2014/main"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2" name="Text Box 46">
          <a:extLst>
            <a:ext uri="{FF2B5EF4-FFF2-40B4-BE49-F238E27FC236}">
              <a16:creationId xmlns="" xmlns:a16="http://schemas.microsoft.com/office/drawing/2014/main"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3" name="Text Box 44">
          <a:extLst>
            <a:ext uri="{FF2B5EF4-FFF2-40B4-BE49-F238E27FC236}">
              <a16:creationId xmlns="" xmlns:a16="http://schemas.microsoft.com/office/drawing/2014/main"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4" name="Text Box 45">
          <a:extLst>
            <a:ext uri="{FF2B5EF4-FFF2-40B4-BE49-F238E27FC236}">
              <a16:creationId xmlns="" xmlns:a16="http://schemas.microsoft.com/office/drawing/2014/main"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5" name="Text Box 46">
          <a:extLst>
            <a:ext uri="{FF2B5EF4-FFF2-40B4-BE49-F238E27FC236}">
              <a16:creationId xmlns="" xmlns:a16="http://schemas.microsoft.com/office/drawing/2014/main"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6" name="Text Box 47">
          <a:extLst>
            <a:ext uri="{FF2B5EF4-FFF2-40B4-BE49-F238E27FC236}">
              <a16:creationId xmlns="" xmlns:a16="http://schemas.microsoft.com/office/drawing/2014/main"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7" name="Text Box 48">
          <a:extLst>
            <a:ext uri="{FF2B5EF4-FFF2-40B4-BE49-F238E27FC236}">
              <a16:creationId xmlns="" xmlns:a16="http://schemas.microsoft.com/office/drawing/2014/main"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398" name="Text Box 48">
          <a:extLst>
            <a:ext uri="{FF2B5EF4-FFF2-40B4-BE49-F238E27FC236}">
              <a16:creationId xmlns="" xmlns:a16="http://schemas.microsoft.com/office/drawing/2014/main"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99" name="Text Box 44">
          <a:extLst>
            <a:ext uri="{FF2B5EF4-FFF2-40B4-BE49-F238E27FC236}">
              <a16:creationId xmlns="" xmlns:a16="http://schemas.microsoft.com/office/drawing/2014/main"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00" name="Text Box 45">
          <a:extLst>
            <a:ext uri="{FF2B5EF4-FFF2-40B4-BE49-F238E27FC236}">
              <a16:creationId xmlns="" xmlns:a16="http://schemas.microsoft.com/office/drawing/2014/main"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01" name="Text Box 46">
          <a:extLst>
            <a:ext uri="{FF2B5EF4-FFF2-40B4-BE49-F238E27FC236}">
              <a16:creationId xmlns="" xmlns:a16="http://schemas.microsoft.com/office/drawing/2014/main"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402" name="Text Box 44">
          <a:extLst>
            <a:ext uri="{FF2B5EF4-FFF2-40B4-BE49-F238E27FC236}">
              <a16:creationId xmlns="" xmlns:a16="http://schemas.microsoft.com/office/drawing/2014/main"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3" name="Text Box 45">
          <a:extLst>
            <a:ext uri="{FF2B5EF4-FFF2-40B4-BE49-F238E27FC236}">
              <a16:creationId xmlns="" xmlns:a16="http://schemas.microsoft.com/office/drawing/2014/main"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4" name="Text Box 46">
          <a:extLst>
            <a:ext uri="{FF2B5EF4-FFF2-40B4-BE49-F238E27FC236}">
              <a16:creationId xmlns="" xmlns:a16="http://schemas.microsoft.com/office/drawing/2014/main"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5" name="Text Box 47">
          <a:extLst>
            <a:ext uri="{FF2B5EF4-FFF2-40B4-BE49-F238E27FC236}">
              <a16:creationId xmlns="" xmlns:a16="http://schemas.microsoft.com/office/drawing/2014/main"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6" name="Text Box 48">
          <a:extLst>
            <a:ext uri="{FF2B5EF4-FFF2-40B4-BE49-F238E27FC236}">
              <a16:creationId xmlns="" xmlns:a16="http://schemas.microsoft.com/office/drawing/2014/main"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7" name="Text Box 44">
          <a:extLst>
            <a:ext uri="{FF2B5EF4-FFF2-40B4-BE49-F238E27FC236}">
              <a16:creationId xmlns="" xmlns:a16="http://schemas.microsoft.com/office/drawing/2014/main"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8" name="Text Box 45">
          <a:extLst>
            <a:ext uri="{FF2B5EF4-FFF2-40B4-BE49-F238E27FC236}">
              <a16:creationId xmlns="" xmlns:a16="http://schemas.microsoft.com/office/drawing/2014/main"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9" name="Text Box 46">
          <a:extLst>
            <a:ext uri="{FF2B5EF4-FFF2-40B4-BE49-F238E27FC236}">
              <a16:creationId xmlns="" xmlns:a16="http://schemas.microsoft.com/office/drawing/2014/main"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10" name="Text Box 47">
          <a:extLst>
            <a:ext uri="{FF2B5EF4-FFF2-40B4-BE49-F238E27FC236}">
              <a16:creationId xmlns="" xmlns:a16="http://schemas.microsoft.com/office/drawing/2014/main"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11" name="Text Box 48">
          <a:extLst>
            <a:ext uri="{FF2B5EF4-FFF2-40B4-BE49-F238E27FC236}">
              <a16:creationId xmlns="" xmlns:a16="http://schemas.microsoft.com/office/drawing/2014/main"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412" name="Text Box 44">
          <a:extLst>
            <a:ext uri="{FF2B5EF4-FFF2-40B4-BE49-F238E27FC236}">
              <a16:creationId xmlns="" xmlns:a16="http://schemas.microsoft.com/office/drawing/2014/main"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3" name="Text Box 45">
          <a:extLst>
            <a:ext uri="{FF2B5EF4-FFF2-40B4-BE49-F238E27FC236}">
              <a16:creationId xmlns="" xmlns:a16="http://schemas.microsoft.com/office/drawing/2014/main"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4" name="Text Box 46">
          <a:extLst>
            <a:ext uri="{FF2B5EF4-FFF2-40B4-BE49-F238E27FC236}">
              <a16:creationId xmlns="" xmlns:a16="http://schemas.microsoft.com/office/drawing/2014/main"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5" name="Text Box 47">
          <a:extLst>
            <a:ext uri="{FF2B5EF4-FFF2-40B4-BE49-F238E27FC236}">
              <a16:creationId xmlns="" xmlns:a16="http://schemas.microsoft.com/office/drawing/2014/main"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6" name="Text Box 48">
          <a:extLst>
            <a:ext uri="{FF2B5EF4-FFF2-40B4-BE49-F238E27FC236}">
              <a16:creationId xmlns="" xmlns:a16="http://schemas.microsoft.com/office/drawing/2014/main"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7" name="Text Box 44">
          <a:extLst>
            <a:ext uri="{FF2B5EF4-FFF2-40B4-BE49-F238E27FC236}">
              <a16:creationId xmlns="" xmlns:a16="http://schemas.microsoft.com/office/drawing/2014/main"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8" name="Text Box 45">
          <a:extLst>
            <a:ext uri="{FF2B5EF4-FFF2-40B4-BE49-F238E27FC236}">
              <a16:creationId xmlns="" xmlns:a16="http://schemas.microsoft.com/office/drawing/2014/main"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9" name="Text Box 46">
          <a:extLst>
            <a:ext uri="{FF2B5EF4-FFF2-40B4-BE49-F238E27FC236}">
              <a16:creationId xmlns="" xmlns:a16="http://schemas.microsoft.com/office/drawing/2014/main"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0" name="Text Box 47">
          <a:extLst>
            <a:ext uri="{FF2B5EF4-FFF2-40B4-BE49-F238E27FC236}">
              <a16:creationId xmlns="" xmlns:a16="http://schemas.microsoft.com/office/drawing/2014/main"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1" name="Text Box 48">
          <a:extLst>
            <a:ext uri="{FF2B5EF4-FFF2-40B4-BE49-F238E27FC236}">
              <a16:creationId xmlns="" xmlns:a16="http://schemas.microsoft.com/office/drawing/2014/main"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2" name="Text Box 44">
          <a:extLst>
            <a:ext uri="{FF2B5EF4-FFF2-40B4-BE49-F238E27FC236}">
              <a16:creationId xmlns="" xmlns:a16="http://schemas.microsoft.com/office/drawing/2014/main"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3" name="Text Box 45">
          <a:extLst>
            <a:ext uri="{FF2B5EF4-FFF2-40B4-BE49-F238E27FC236}">
              <a16:creationId xmlns="" xmlns:a16="http://schemas.microsoft.com/office/drawing/2014/main"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4" name="Text Box 46">
          <a:extLst>
            <a:ext uri="{FF2B5EF4-FFF2-40B4-BE49-F238E27FC236}">
              <a16:creationId xmlns="" xmlns:a16="http://schemas.microsoft.com/office/drawing/2014/main"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5" name="Text Box 47">
          <a:extLst>
            <a:ext uri="{FF2B5EF4-FFF2-40B4-BE49-F238E27FC236}">
              <a16:creationId xmlns="" xmlns:a16="http://schemas.microsoft.com/office/drawing/2014/main"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6" name="Text Box 48">
          <a:extLst>
            <a:ext uri="{FF2B5EF4-FFF2-40B4-BE49-F238E27FC236}">
              <a16:creationId xmlns="" xmlns:a16="http://schemas.microsoft.com/office/drawing/2014/main"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27" name="Text Box 44">
          <a:extLst>
            <a:ext uri="{FF2B5EF4-FFF2-40B4-BE49-F238E27FC236}">
              <a16:creationId xmlns="" xmlns:a16="http://schemas.microsoft.com/office/drawing/2014/main"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28" name="Text Box 45">
          <a:extLst>
            <a:ext uri="{FF2B5EF4-FFF2-40B4-BE49-F238E27FC236}">
              <a16:creationId xmlns="" xmlns:a16="http://schemas.microsoft.com/office/drawing/2014/main"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29" name="Text Box 46">
          <a:extLst>
            <a:ext uri="{FF2B5EF4-FFF2-40B4-BE49-F238E27FC236}">
              <a16:creationId xmlns="" xmlns:a16="http://schemas.microsoft.com/office/drawing/2014/main"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47</xdr:row>
      <xdr:rowOff>525632</xdr:rowOff>
    </xdr:to>
    <xdr:sp macro="" textlink="">
      <xdr:nvSpPr>
        <xdr:cNvPr id="430" name="Text Box 48">
          <a:extLst>
            <a:ext uri="{FF2B5EF4-FFF2-40B4-BE49-F238E27FC236}">
              <a16:creationId xmlns="" xmlns:a16="http://schemas.microsoft.com/office/drawing/2014/main"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1" name="Text Box 44">
          <a:extLst>
            <a:ext uri="{FF2B5EF4-FFF2-40B4-BE49-F238E27FC236}">
              <a16:creationId xmlns="" xmlns:a16="http://schemas.microsoft.com/office/drawing/2014/main"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2" name="Text Box 45">
          <a:extLst>
            <a:ext uri="{FF2B5EF4-FFF2-40B4-BE49-F238E27FC236}">
              <a16:creationId xmlns="" xmlns:a16="http://schemas.microsoft.com/office/drawing/2014/main"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3" name="Text Box 46">
          <a:extLst>
            <a:ext uri="{FF2B5EF4-FFF2-40B4-BE49-F238E27FC236}">
              <a16:creationId xmlns="" xmlns:a16="http://schemas.microsoft.com/office/drawing/2014/main"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4" name="Text Box 47">
          <a:extLst>
            <a:ext uri="{FF2B5EF4-FFF2-40B4-BE49-F238E27FC236}">
              <a16:creationId xmlns="" xmlns:a16="http://schemas.microsoft.com/office/drawing/2014/main"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5" name="Text Box 48">
          <a:extLst>
            <a:ext uri="{FF2B5EF4-FFF2-40B4-BE49-F238E27FC236}">
              <a16:creationId xmlns="" xmlns:a16="http://schemas.microsoft.com/office/drawing/2014/main"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46</xdr:row>
      <xdr:rowOff>314177</xdr:rowOff>
    </xdr:to>
    <xdr:sp macro="" textlink="">
      <xdr:nvSpPr>
        <xdr:cNvPr id="436" name="Text Box 48">
          <a:extLst>
            <a:ext uri="{FF2B5EF4-FFF2-40B4-BE49-F238E27FC236}">
              <a16:creationId xmlns="" xmlns:a16="http://schemas.microsoft.com/office/drawing/2014/main"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437" name="Text Box 48">
          <a:extLst>
            <a:ext uri="{FF2B5EF4-FFF2-40B4-BE49-F238E27FC236}">
              <a16:creationId xmlns="" xmlns:a16="http://schemas.microsoft.com/office/drawing/2014/main"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38" name="Text Box 44">
          <a:extLst>
            <a:ext uri="{FF2B5EF4-FFF2-40B4-BE49-F238E27FC236}">
              <a16:creationId xmlns="" xmlns:a16="http://schemas.microsoft.com/office/drawing/2014/main"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39" name="Text Box 45">
          <a:extLst>
            <a:ext uri="{FF2B5EF4-FFF2-40B4-BE49-F238E27FC236}">
              <a16:creationId xmlns="" xmlns:a16="http://schemas.microsoft.com/office/drawing/2014/main"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40" name="Text Box 46">
          <a:extLst>
            <a:ext uri="{FF2B5EF4-FFF2-40B4-BE49-F238E27FC236}">
              <a16:creationId xmlns="" xmlns:a16="http://schemas.microsoft.com/office/drawing/2014/main"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441" name="Text Box 44">
          <a:extLst>
            <a:ext uri="{FF2B5EF4-FFF2-40B4-BE49-F238E27FC236}">
              <a16:creationId xmlns="" xmlns:a16="http://schemas.microsoft.com/office/drawing/2014/main"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2" name="Text Box 45">
          <a:extLst>
            <a:ext uri="{FF2B5EF4-FFF2-40B4-BE49-F238E27FC236}">
              <a16:creationId xmlns="" xmlns:a16="http://schemas.microsoft.com/office/drawing/2014/main"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3" name="Text Box 46">
          <a:extLst>
            <a:ext uri="{FF2B5EF4-FFF2-40B4-BE49-F238E27FC236}">
              <a16:creationId xmlns="" xmlns:a16="http://schemas.microsoft.com/office/drawing/2014/main"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4" name="Text Box 47">
          <a:extLst>
            <a:ext uri="{FF2B5EF4-FFF2-40B4-BE49-F238E27FC236}">
              <a16:creationId xmlns="" xmlns:a16="http://schemas.microsoft.com/office/drawing/2014/main"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5" name="Text Box 48">
          <a:extLst>
            <a:ext uri="{FF2B5EF4-FFF2-40B4-BE49-F238E27FC236}">
              <a16:creationId xmlns="" xmlns:a16="http://schemas.microsoft.com/office/drawing/2014/main"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6" name="Text Box 44">
          <a:extLst>
            <a:ext uri="{FF2B5EF4-FFF2-40B4-BE49-F238E27FC236}">
              <a16:creationId xmlns="" xmlns:a16="http://schemas.microsoft.com/office/drawing/2014/main"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7" name="Text Box 45">
          <a:extLst>
            <a:ext uri="{FF2B5EF4-FFF2-40B4-BE49-F238E27FC236}">
              <a16:creationId xmlns="" xmlns:a16="http://schemas.microsoft.com/office/drawing/2014/main"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8" name="Text Box 46">
          <a:extLst>
            <a:ext uri="{FF2B5EF4-FFF2-40B4-BE49-F238E27FC236}">
              <a16:creationId xmlns="" xmlns:a16="http://schemas.microsoft.com/office/drawing/2014/main"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9" name="Text Box 47">
          <a:extLst>
            <a:ext uri="{FF2B5EF4-FFF2-40B4-BE49-F238E27FC236}">
              <a16:creationId xmlns="" xmlns:a16="http://schemas.microsoft.com/office/drawing/2014/main"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0" name="Text Box 48">
          <a:extLst>
            <a:ext uri="{FF2B5EF4-FFF2-40B4-BE49-F238E27FC236}">
              <a16:creationId xmlns="" xmlns:a16="http://schemas.microsoft.com/office/drawing/2014/main"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1" name="Text Box 44">
          <a:extLst>
            <a:ext uri="{FF2B5EF4-FFF2-40B4-BE49-F238E27FC236}">
              <a16:creationId xmlns="" xmlns:a16="http://schemas.microsoft.com/office/drawing/2014/main"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2" name="Text Box 45">
          <a:extLst>
            <a:ext uri="{FF2B5EF4-FFF2-40B4-BE49-F238E27FC236}">
              <a16:creationId xmlns="" xmlns:a16="http://schemas.microsoft.com/office/drawing/2014/main"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3" name="Text Box 46">
          <a:extLst>
            <a:ext uri="{FF2B5EF4-FFF2-40B4-BE49-F238E27FC236}">
              <a16:creationId xmlns="" xmlns:a16="http://schemas.microsoft.com/office/drawing/2014/main"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4" name="Text Box 47">
          <a:extLst>
            <a:ext uri="{FF2B5EF4-FFF2-40B4-BE49-F238E27FC236}">
              <a16:creationId xmlns="" xmlns:a16="http://schemas.microsoft.com/office/drawing/2014/main"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5" name="Text Box 48">
          <a:extLst>
            <a:ext uri="{FF2B5EF4-FFF2-40B4-BE49-F238E27FC236}">
              <a16:creationId xmlns="" xmlns:a16="http://schemas.microsoft.com/office/drawing/2014/main"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56" name="Text Box 44">
          <a:extLst>
            <a:ext uri="{FF2B5EF4-FFF2-40B4-BE49-F238E27FC236}">
              <a16:creationId xmlns="" xmlns:a16="http://schemas.microsoft.com/office/drawing/2014/main"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57" name="Text Box 45">
          <a:extLst>
            <a:ext uri="{FF2B5EF4-FFF2-40B4-BE49-F238E27FC236}">
              <a16:creationId xmlns="" xmlns:a16="http://schemas.microsoft.com/office/drawing/2014/main"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58" name="Text Box 46">
          <a:extLst>
            <a:ext uri="{FF2B5EF4-FFF2-40B4-BE49-F238E27FC236}">
              <a16:creationId xmlns="" xmlns:a16="http://schemas.microsoft.com/office/drawing/2014/main"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9" name="Text Box 44">
          <a:extLst>
            <a:ext uri="{FF2B5EF4-FFF2-40B4-BE49-F238E27FC236}">
              <a16:creationId xmlns="" xmlns:a16="http://schemas.microsoft.com/office/drawing/2014/main"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0" name="Text Box 45">
          <a:extLst>
            <a:ext uri="{FF2B5EF4-FFF2-40B4-BE49-F238E27FC236}">
              <a16:creationId xmlns="" xmlns:a16="http://schemas.microsoft.com/office/drawing/2014/main"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1" name="Text Box 46">
          <a:extLst>
            <a:ext uri="{FF2B5EF4-FFF2-40B4-BE49-F238E27FC236}">
              <a16:creationId xmlns="" xmlns:a16="http://schemas.microsoft.com/office/drawing/2014/main"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2" name="Text Box 47">
          <a:extLst>
            <a:ext uri="{FF2B5EF4-FFF2-40B4-BE49-F238E27FC236}">
              <a16:creationId xmlns="" xmlns:a16="http://schemas.microsoft.com/office/drawing/2014/main"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3" name="Text Box 48">
          <a:extLst>
            <a:ext uri="{FF2B5EF4-FFF2-40B4-BE49-F238E27FC236}">
              <a16:creationId xmlns="" xmlns:a16="http://schemas.microsoft.com/office/drawing/2014/main"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464" name="Text Box 48">
          <a:extLst>
            <a:ext uri="{FF2B5EF4-FFF2-40B4-BE49-F238E27FC236}">
              <a16:creationId xmlns="" xmlns:a16="http://schemas.microsoft.com/office/drawing/2014/main"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65" name="Text Box 44">
          <a:extLst>
            <a:ext uri="{FF2B5EF4-FFF2-40B4-BE49-F238E27FC236}">
              <a16:creationId xmlns="" xmlns:a16="http://schemas.microsoft.com/office/drawing/2014/main"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66" name="Text Box 45">
          <a:extLst>
            <a:ext uri="{FF2B5EF4-FFF2-40B4-BE49-F238E27FC236}">
              <a16:creationId xmlns="" xmlns:a16="http://schemas.microsoft.com/office/drawing/2014/main"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67" name="Text Box 46">
          <a:extLst>
            <a:ext uri="{FF2B5EF4-FFF2-40B4-BE49-F238E27FC236}">
              <a16:creationId xmlns="" xmlns:a16="http://schemas.microsoft.com/office/drawing/2014/main"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8" name="Text Box 44">
          <a:extLst>
            <a:ext uri="{FF2B5EF4-FFF2-40B4-BE49-F238E27FC236}">
              <a16:creationId xmlns="" xmlns:a16="http://schemas.microsoft.com/office/drawing/2014/main"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9" name="Text Box 45">
          <a:extLst>
            <a:ext uri="{FF2B5EF4-FFF2-40B4-BE49-F238E27FC236}">
              <a16:creationId xmlns="" xmlns:a16="http://schemas.microsoft.com/office/drawing/2014/main"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0" name="Text Box 46">
          <a:extLst>
            <a:ext uri="{FF2B5EF4-FFF2-40B4-BE49-F238E27FC236}">
              <a16:creationId xmlns="" xmlns:a16="http://schemas.microsoft.com/office/drawing/2014/main"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1" name="Text Box 47">
          <a:extLst>
            <a:ext uri="{FF2B5EF4-FFF2-40B4-BE49-F238E27FC236}">
              <a16:creationId xmlns="" xmlns:a16="http://schemas.microsoft.com/office/drawing/2014/main"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2" name="Text Box 48">
          <a:extLst>
            <a:ext uri="{FF2B5EF4-FFF2-40B4-BE49-F238E27FC236}">
              <a16:creationId xmlns="" xmlns:a16="http://schemas.microsoft.com/office/drawing/2014/main"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3" name="Text Box 44">
          <a:extLst>
            <a:ext uri="{FF2B5EF4-FFF2-40B4-BE49-F238E27FC236}">
              <a16:creationId xmlns="" xmlns:a16="http://schemas.microsoft.com/office/drawing/2014/main"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4" name="Text Box 45">
          <a:extLst>
            <a:ext uri="{FF2B5EF4-FFF2-40B4-BE49-F238E27FC236}">
              <a16:creationId xmlns="" xmlns:a16="http://schemas.microsoft.com/office/drawing/2014/main"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5" name="Text Box 46">
          <a:extLst>
            <a:ext uri="{FF2B5EF4-FFF2-40B4-BE49-F238E27FC236}">
              <a16:creationId xmlns="" xmlns:a16="http://schemas.microsoft.com/office/drawing/2014/main"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6" name="Text Box 47">
          <a:extLst>
            <a:ext uri="{FF2B5EF4-FFF2-40B4-BE49-F238E27FC236}">
              <a16:creationId xmlns="" xmlns:a16="http://schemas.microsoft.com/office/drawing/2014/main"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7" name="Text Box 48">
          <a:extLst>
            <a:ext uri="{FF2B5EF4-FFF2-40B4-BE49-F238E27FC236}">
              <a16:creationId xmlns="" xmlns:a16="http://schemas.microsoft.com/office/drawing/2014/main"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8" name="Text Box 44">
          <a:extLst>
            <a:ext uri="{FF2B5EF4-FFF2-40B4-BE49-F238E27FC236}">
              <a16:creationId xmlns="" xmlns:a16="http://schemas.microsoft.com/office/drawing/2014/main"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9" name="Text Box 45">
          <a:extLst>
            <a:ext uri="{FF2B5EF4-FFF2-40B4-BE49-F238E27FC236}">
              <a16:creationId xmlns="" xmlns:a16="http://schemas.microsoft.com/office/drawing/2014/main"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0" name="Text Box 46">
          <a:extLst>
            <a:ext uri="{FF2B5EF4-FFF2-40B4-BE49-F238E27FC236}">
              <a16:creationId xmlns="" xmlns:a16="http://schemas.microsoft.com/office/drawing/2014/main"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1" name="Text Box 47">
          <a:extLst>
            <a:ext uri="{FF2B5EF4-FFF2-40B4-BE49-F238E27FC236}">
              <a16:creationId xmlns="" xmlns:a16="http://schemas.microsoft.com/office/drawing/2014/main"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2" name="Text Box 48">
          <a:extLst>
            <a:ext uri="{FF2B5EF4-FFF2-40B4-BE49-F238E27FC236}">
              <a16:creationId xmlns="" xmlns:a16="http://schemas.microsoft.com/office/drawing/2014/main"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83" name="Text Box 44">
          <a:extLst>
            <a:ext uri="{FF2B5EF4-FFF2-40B4-BE49-F238E27FC236}">
              <a16:creationId xmlns="" xmlns:a16="http://schemas.microsoft.com/office/drawing/2014/main"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84" name="Text Box 45">
          <a:extLst>
            <a:ext uri="{FF2B5EF4-FFF2-40B4-BE49-F238E27FC236}">
              <a16:creationId xmlns="" xmlns:a16="http://schemas.microsoft.com/office/drawing/2014/main"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85" name="Text Box 46">
          <a:extLst>
            <a:ext uri="{FF2B5EF4-FFF2-40B4-BE49-F238E27FC236}">
              <a16:creationId xmlns="" xmlns:a16="http://schemas.microsoft.com/office/drawing/2014/main"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6" name="Text Box 44">
          <a:extLst>
            <a:ext uri="{FF2B5EF4-FFF2-40B4-BE49-F238E27FC236}">
              <a16:creationId xmlns="" xmlns:a16="http://schemas.microsoft.com/office/drawing/2014/main"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7" name="Text Box 45">
          <a:extLst>
            <a:ext uri="{FF2B5EF4-FFF2-40B4-BE49-F238E27FC236}">
              <a16:creationId xmlns="" xmlns:a16="http://schemas.microsoft.com/office/drawing/2014/main"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8" name="Text Box 46">
          <a:extLst>
            <a:ext uri="{FF2B5EF4-FFF2-40B4-BE49-F238E27FC236}">
              <a16:creationId xmlns="" xmlns:a16="http://schemas.microsoft.com/office/drawing/2014/main"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9" name="Text Box 47">
          <a:extLst>
            <a:ext uri="{FF2B5EF4-FFF2-40B4-BE49-F238E27FC236}">
              <a16:creationId xmlns="" xmlns:a16="http://schemas.microsoft.com/office/drawing/2014/main"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0" name="Text Box 48">
          <a:extLst>
            <a:ext uri="{FF2B5EF4-FFF2-40B4-BE49-F238E27FC236}">
              <a16:creationId xmlns="" xmlns:a16="http://schemas.microsoft.com/office/drawing/2014/main"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491" name="Text Box 48">
          <a:extLst>
            <a:ext uri="{FF2B5EF4-FFF2-40B4-BE49-F238E27FC236}">
              <a16:creationId xmlns="" xmlns:a16="http://schemas.microsoft.com/office/drawing/2014/main"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92" name="Text Box 44">
          <a:extLst>
            <a:ext uri="{FF2B5EF4-FFF2-40B4-BE49-F238E27FC236}">
              <a16:creationId xmlns="" xmlns:a16="http://schemas.microsoft.com/office/drawing/2014/main"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93" name="Text Box 45">
          <a:extLst>
            <a:ext uri="{FF2B5EF4-FFF2-40B4-BE49-F238E27FC236}">
              <a16:creationId xmlns="" xmlns:a16="http://schemas.microsoft.com/office/drawing/2014/main"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94" name="Text Box 46">
          <a:extLst>
            <a:ext uri="{FF2B5EF4-FFF2-40B4-BE49-F238E27FC236}">
              <a16:creationId xmlns="" xmlns:a16="http://schemas.microsoft.com/office/drawing/2014/main"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5" name="Text Box 44">
          <a:extLst>
            <a:ext uri="{FF2B5EF4-FFF2-40B4-BE49-F238E27FC236}">
              <a16:creationId xmlns="" xmlns:a16="http://schemas.microsoft.com/office/drawing/2014/main"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6" name="Text Box 45">
          <a:extLst>
            <a:ext uri="{FF2B5EF4-FFF2-40B4-BE49-F238E27FC236}">
              <a16:creationId xmlns="" xmlns:a16="http://schemas.microsoft.com/office/drawing/2014/main"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7" name="Text Box 46">
          <a:extLst>
            <a:ext uri="{FF2B5EF4-FFF2-40B4-BE49-F238E27FC236}">
              <a16:creationId xmlns="" xmlns:a16="http://schemas.microsoft.com/office/drawing/2014/main"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8" name="Text Box 47">
          <a:extLst>
            <a:ext uri="{FF2B5EF4-FFF2-40B4-BE49-F238E27FC236}">
              <a16:creationId xmlns="" xmlns:a16="http://schemas.microsoft.com/office/drawing/2014/main"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9" name="Text Box 48">
          <a:extLst>
            <a:ext uri="{FF2B5EF4-FFF2-40B4-BE49-F238E27FC236}">
              <a16:creationId xmlns="" xmlns:a16="http://schemas.microsoft.com/office/drawing/2014/main"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0" name="Text Box 44">
          <a:extLst>
            <a:ext uri="{FF2B5EF4-FFF2-40B4-BE49-F238E27FC236}">
              <a16:creationId xmlns="" xmlns:a16="http://schemas.microsoft.com/office/drawing/2014/main"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1" name="Text Box 45">
          <a:extLst>
            <a:ext uri="{FF2B5EF4-FFF2-40B4-BE49-F238E27FC236}">
              <a16:creationId xmlns="" xmlns:a16="http://schemas.microsoft.com/office/drawing/2014/main"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2" name="Text Box 46">
          <a:extLst>
            <a:ext uri="{FF2B5EF4-FFF2-40B4-BE49-F238E27FC236}">
              <a16:creationId xmlns="" xmlns:a16="http://schemas.microsoft.com/office/drawing/2014/main"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3" name="Text Box 47">
          <a:extLst>
            <a:ext uri="{FF2B5EF4-FFF2-40B4-BE49-F238E27FC236}">
              <a16:creationId xmlns="" xmlns:a16="http://schemas.microsoft.com/office/drawing/2014/main"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4" name="Text Box 48">
          <a:extLst>
            <a:ext uri="{FF2B5EF4-FFF2-40B4-BE49-F238E27FC236}">
              <a16:creationId xmlns="" xmlns:a16="http://schemas.microsoft.com/office/drawing/2014/main"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6</xdr:col>
          <xdr:colOff>923925</xdr:colOff>
          <xdr:row>31</xdr:row>
          <xdr:rowOff>104775</xdr:rowOff>
        </xdr:from>
        <xdr:to>
          <xdr:col>7</xdr:col>
          <xdr:colOff>990600</xdr:colOff>
          <xdr:row>36</xdr:row>
          <xdr:rowOff>66675</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1162050</xdr:colOff>
          <xdr:row>1</xdr:row>
          <xdr:rowOff>85725</xdr:rowOff>
        </xdr:from>
        <xdr:to>
          <xdr:col>7</xdr:col>
          <xdr:colOff>904875</xdr:colOff>
          <xdr:row>5</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SWORKS/MONTERR/CONCUR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is%20documentos/SCT/CARRFED/CDVALLES/CONCD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is%20documentos/INFOROBRA/TRAMO%202/INFORME%201/Choapas%20ll/INFMENSU/Mis%20documentos/CENTRAL/ESTSFIN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carreteras%20federales/choapas/tramo%2080-105/CMPRES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LOSA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 E-7 (P)"/>
      <sheetName val="CMPRESOR"/>
      <sheetName val="EP 6.2"/>
      <sheetName val="EP 6.3"/>
      <sheetName val="EP 6.4"/>
      <sheetName val="EP 6.5"/>
      <sheetName val="E.P. 6.7"/>
      <sheetName val="E.P. 6.7 (3)"/>
      <sheetName val="E.P. 6.7 (4)"/>
      <sheetName val="E.P. 6.7 (2)"/>
      <sheetName val="E.P. 6.7 (5)"/>
      <sheetName val="E.P. 6.7 (6)"/>
      <sheetName val="E.P. 6.7 (7)"/>
      <sheetName val="E.P. 6.7 (8)"/>
      <sheetName val="E.P. 6.7 (9)"/>
      <sheetName val="E.P. 6.7 (10)"/>
      <sheetName val="E.P. 6.7 (11)"/>
      <sheetName val="E.P. 6.7 (12)"/>
      <sheetName val="E.P. 6.7 (15)"/>
      <sheetName val="E.P. 6.8"/>
      <sheetName val="FACTURA"/>
      <sheetName val="EP 4.6"/>
      <sheetName val="E-14"/>
      <sheetName val="E-39"/>
      <sheetName val="5 AL MILLAR"/>
      <sheetName val="E-39 insp"/>
      <sheetName val="RETENCION"/>
      <sheetName val="GENERADORES"/>
      <sheetName val="SUBYA"/>
      <sheetName val="SUBRA"/>
      <sheetName val="BASE H"/>
      <sheetName val="BASE ASF"/>
      <sheetName val="PORTADA"/>
      <sheetName val="INDICE"/>
      <sheetName val="1 INF. GRAL."/>
      <sheetName val="2 FICHA TECNICA"/>
      <sheetName val="INFORME GENERAL "/>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 val="Forma_E-7_(P)"/>
      <sheetName val="EP_4_6"/>
      <sheetName val="5_AL_MILLAR"/>
      <sheetName val="E-39_insp"/>
      <sheetName val="BASE_H"/>
      <sheetName val="BASE_ASF"/>
      <sheetName val="EP_6_2"/>
      <sheetName val="EP_6_3"/>
      <sheetName val="EP_6_4"/>
      <sheetName val="EP_6_5"/>
      <sheetName val="E_P__6_7"/>
      <sheetName val="E_P__6_7_(3)"/>
      <sheetName val="E_P__6_7_(4)"/>
      <sheetName val="E_P__6_7_(2)"/>
      <sheetName val="E_P__6_7_(5)"/>
      <sheetName val="E_P__6_7_(6)"/>
      <sheetName val="E_P__6_7_(7)"/>
      <sheetName val="E_P__6_7_(8)"/>
      <sheetName val="E_P__6_7_(9)"/>
      <sheetName val="E_P__6_7_(10)"/>
      <sheetName val="E_P__6_7_(11)"/>
      <sheetName val="E_P__6_7_(12)"/>
      <sheetName val="E_P__6_7_(15)"/>
      <sheetName val="E_P__6_8"/>
      <sheetName val="1_INF__GRAL_"/>
      <sheetName val="2_FICHA_TECNICA"/>
      <sheetName val="INFORME_GENERAL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 val="Rel_Estim"/>
      <sheetName val="Forma_E-7"/>
      <sheetName val="Forma_1_(2)"/>
      <sheetName val="Forma_E-17"/>
      <sheetName val="Est__Total"/>
      <sheetName val="Forma_1"/>
      <sheetName val="Forma_2"/>
      <sheetName val="Forma_3"/>
      <sheetName val="1_6"/>
      <sheetName val="GRA__ENTR__CORTEZ"/>
      <sheetName val="Forma_E-7_(P)"/>
      <sheetName val="PROGPE"/>
      <sheetName val="Avalúo"/>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TABLAMES"/>
      <sheetName val="Mayo.2009"/>
      <sheetName val="Programa Conc.Dif."/>
      <sheetName val="GRAFICA FINANCIERA"/>
      <sheetName val="RTCO96"/>
      <sheetName val="RES08"/>
      <sheetName val="MAN08"/>
      <sheetName val="MAQ08"/>
      <sheetName val="C"/>
      <sheetName val="1a"/>
      <sheetName val="Macro1"/>
      <sheetName val="Rel_Estim1"/>
      <sheetName val="Forma_E-71"/>
      <sheetName val="Forma_1_(2)1"/>
      <sheetName val="Forma_E-171"/>
      <sheetName val="Est__Total1"/>
      <sheetName val="Forma_11"/>
      <sheetName val="Forma_21"/>
      <sheetName val="Forma_31"/>
      <sheetName val="Mayo_2009"/>
      <sheetName val="Programa_Conc_Dif_"/>
      <sheetName val="GRAFICA_FINANCIERA"/>
      <sheetName val="Forma E_17"/>
      <sheetName val="1.-e.p. 6.8"/>
      <sheetName val="6a"/>
      <sheetName val="C. COS. 31+000 AL KM. 96+754"/>
      <sheetName val="ESTIMACION 7"/>
      <sheetName val="CATA"/>
      <sheetName val="SOLVENCIA"/>
      <sheetName val="Rel_Estim2"/>
      <sheetName val="Forma_E-72"/>
      <sheetName val="Forma_1_(2)2"/>
      <sheetName val="Forma_E-172"/>
      <sheetName val="Est__Total2"/>
      <sheetName val="Forma_12"/>
      <sheetName val="Forma_22"/>
      <sheetName val="Forma_32"/>
      <sheetName val="1_61"/>
      <sheetName val="GRA__ENTR__CORTEZ1"/>
      <sheetName val="Forma_E-7_(P)1"/>
      <sheetName val="Mayo_20091"/>
      <sheetName val="Programa_Conc_Dif_1"/>
      <sheetName val="GRAFICA_FINANCIERA1"/>
      <sheetName val="Forma_E_17"/>
      <sheetName val="1_-e_p__6_8"/>
      <sheetName val="C__COS__31+000_AL_KM__96+754"/>
      <sheetName val="ESTIMACION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LOSAS"/>
      <sheetName val="Forma 3"/>
      <sheetName val="B DATOS"/>
      <sheetName val="E-7"/>
      <sheetName val="E7-99002"/>
      <sheetName val="Ficha General"/>
      <sheetName val="TCA-058"/>
      <sheetName val="Av Fis-Fin"/>
      <sheetName val="Pagos x Est."/>
      <sheetName val="Avance"/>
      <sheetName val="Forma E_7"/>
      <sheetName val="Catálogo"/>
      <sheetName val="2.1 FICH-GEN"/>
      <sheetName val="Macro2"/>
      <sheetName val="Macro1"/>
      <sheetName val="caratula mo"/>
      <sheetName val="ctrol estimaciones"/>
      <sheetName val="control 1"/>
      <sheetName val="caratula ta"/>
      <sheetName val="AVANCE FISICO"/>
      <sheetName val="Desglose 4"/>
      <sheetName val="1 FICHA TEC "/>
      <sheetName val="2   INV Y METAS  "/>
      <sheetName val="Res-hoja - est"/>
      <sheetName val="CMPRESOR"/>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 val="datos"/>
      <sheetName val="Separadores"/>
      <sheetName val="Portada "/>
      <sheetName val="Índice"/>
      <sheetName val="Ubicación"/>
      <sheetName val="Desc. de la O"/>
      <sheetName val="Datos contractuales ELN"/>
      <sheetName val="Caract. tec ELN"/>
      <sheetName val="ESTRUCTURA PROYECTO"/>
      <sheetName val="SECCION "/>
      <sheetName val="LARGUILLO"/>
      <sheetName val="Principales"/>
      <sheetName val="COSTO OBRA CVOL"/>
      <sheetName val="AVANCE FISICO OBRA "/>
      <sheetName val="OBRAS DRENAJE"/>
      <sheetName val="ESTRUCTURA"/>
      <sheetName val="AVANCE FIN (2)"/>
      <sheetName val="PERSONALTECNICO Y SERVI EN OBRA"/>
      <sheetName val="PERSONAL 2"/>
      <sheetName val="MAQ 01"/>
      <sheetName val="MAQ 02"/>
      <sheetName val="GRAF lluvia"/>
      <sheetName val="v-10"/>
      <sheetName val="catalogo"/>
      <sheetName val="1.6"/>
      <sheetName val="Forma_E-71"/>
      <sheetName val="Ppto_1"/>
      <sheetName val="Av__Físico-Financ_1"/>
      <sheetName val="Forma_E_71"/>
      <sheetName val="Forma_31"/>
      <sheetName val="2_1_FICH-GEN1"/>
      <sheetName val="B_DATOS1"/>
      <sheetName val="Ficha_General1"/>
      <sheetName val="Av_Fis-Fin1"/>
      <sheetName val="Pagos_x_Est_1"/>
      <sheetName val="1_FICHA_TEC_1"/>
      <sheetName val="2___INV_Y_METAS__1"/>
      <sheetName val="AVANCE_FISICO1"/>
      <sheetName val="caratula_mo1"/>
      <sheetName val="ctrol_estimaciones1"/>
      <sheetName val="control_11"/>
      <sheetName val="caratula_ta1"/>
      <sheetName val="Res-hoja_-_est1"/>
      <sheetName val="DATOS_LINEAS1"/>
      <sheetName val="Forma_E-171"/>
      <sheetName val="Portada_"/>
      <sheetName val="Desc__de_la_O"/>
      <sheetName val="Datos_contractuales_ELN"/>
      <sheetName val="Caract__tec_ELN"/>
      <sheetName val="ESTRUCTURA_PROYECTO"/>
      <sheetName val="SECCION_"/>
      <sheetName val="COSTO_OBRA_CVOL"/>
      <sheetName val="AVANCE_FISICO_OBRA_"/>
      <sheetName val="OBRAS_DRENAJE"/>
      <sheetName val="AVANCE_FIN_(2)"/>
      <sheetName val="PERSONALTECNICO_Y_SERVI_EN_OBRA"/>
      <sheetName val="PERSONAL_2"/>
      <sheetName val="MAQ_01"/>
      <sheetName val="MAQ_02"/>
      <sheetName val="GRAF_lluvia"/>
      <sheetName val="1_6"/>
      <sheetName val="SUPERVISORA"/>
      <sheetName val="OBRA"/>
      <sheetName val="TABLA"/>
      <sheetName val="PROGPE"/>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refreshError="1"/>
      <sheetData sheetId="88" refreshError="1"/>
      <sheetData sheetId="89" refreshError="1"/>
      <sheetData sheetId="90">
        <row r="13">
          <cell r="E13">
            <v>0</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10">
          <cell r="D10">
            <v>0</v>
          </cell>
        </row>
      </sheetData>
      <sheetData sheetId="127"/>
      <sheetData sheetId="128"/>
      <sheetData sheetId="1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 val="2.1 FICH-GEN"/>
      <sheetName val="Ficha General"/>
      <sheetName val="LOSAS"/>
      <sheetName val="AVANCE FISICO"/>
      <sheetName val="E-7"/>
      <sheetName val="E7-99002"/>
      <sheetName val="TCA-058"/>
      <sheetName val="Macro2"/>
      <sheetName val="Macro1"/>
      <sheetName val="caratula mo"/>
      <sheetName val="ctrol estimaciones"/>
      <sheetName val="control 1"/>
      <sheetName val="caratula ta"/>
      <sheetName val="Catálogo"/>
      <sheetName val="1 FICHA TEC "/>
      <sheetName val="2   INV Y METAS  "/>
      <sheetName val="Res-hoja - est"/>
      <sheetName val="CMPRESOR"/>
      <sheetName val="DATOS LOTE PUENTE"/>
      <sheetName val="SSV"/>
      <sheetName val="Forma_E-7"/>
      <sheetName val="Ppto_"/>
      <sheetName val="Av__Físico-Financ_"/>
      <sheetName val="Forma_E_7"/>
      <sheetName val="Forma_3"/>
      <sheetName val="B_DATOS"/>
      <sheetName val="Av_Fis-Fin"/>
      <sheetName val="Pagos_x_Est_"/>
      <sheetName val="2_1_FICH-GEN"/>
      <sheetName val="Ficha_General"/>
      <sheetName val="AVANCE_FISICO"/>
      <sheetName val="caratula_mo"/>
      <sheetName val="ctrol_estimaciones"/>
      <sheetName val="control_1"/>
      <sheetName val="caratula_ta"/>
      <sheetName val="1_FICHA_TEC_"/>
      <sheetName val="2___INV_Y_METAS__"/>
      <sheetName val="Res-hoja_-_est"/>
      <sheetName val="DATOS_LOTE_PUENTE"/>
      <sheetName val="Res"/>
      <sheetName val="DES1"/>
      <sheetName val="DATOS LINEAS"/>
      <sheetName val="DATOS_LINEAS"/>
      <sheetName val="Forma_E-71"/>
      <sheetName val="Ppto_1"/>
      <sheetName val="Av__Físico-Financ_1"/>
      <sheetName val="Forma_E_71"/>
      <sheetName val="Forma_31"/>
      <sheetName val="B_DATOS1"/>
      <sheetName val="Av_Fis-Fin1"/>
      <sheetName val="Pagos_x_Est_1"/>
      <sheetName val="2_1_FICH-GEN1"/>
      <sheetName val="Ficha_General1"/>
      <sheetName val="AVANCE_FISICO1"/>
      <sheetName val="caratula_mo1"/>
      <sheetName val="ctrol_estimaciones1"/>
      <sheetName val="control_11"/>
      <sheetName val="caratula_ta1"/>
      <sheetName val="1_FICHA_TEC_1"/>
      <sheetName val="2___INV_Y_METAS__1"/>
      <sheetName val="Res-hoja_-_est1"/>
      <sheetName val="DATOS_LINEAS1"/>
      <sheetName val="forma e-17"/>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3">
          <cell r="E13">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row r="13">
          <cell r="E13">
            <v>0</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 val="TECSA_(sin_amort_)2"/>
      <sheetName val="LASSELLE_(con_amort_)2"/>
      <sheetName val="TIHSA_(con_amort_)2"/>
      <sheetName val="TIHSA_(sin_amort_)2"/>
      <sheetName val="Freyssinet_(con_amort_)2"/>
      <sheetName val="TECSA_(sin_amort_)3"/>
      <sheetName val="LASSELLE_(con_amort_)3"/>
      <sheetName val="TIHSA_(con_amort_)3"/>
      <sheetName val="TIHSA_(sin_amort_)3"/>
      <sheetName val="Freyssinet_(con_amort_)3"/>
      <sheetName val="TECSA_(sin_amort_)4"/>
      <sheetName val="LASSELLE_(con_amort_)4"/>
      <sheetName val="TIHSA_(con_amort_)4"/>
      <sheetName val="TIHSA_(sin_amort_)4"/>
      <sheetName val="Freyssinet_(con_amort_)4"/>
      <sheetName val="TECSA_(sin_amort_)5"/>
      <sheetName val="LASSELLE_(con_amort_)5"/>
      <sheetName val="TIHSA_(con_amort_)5"/>
      <sheetName val="TIHSA_(sin_amort_)5"/>
      <sheetName val="Freyssinet_(con_amort_)5"/>
      <sheetName val="TECSA_(sin_amort_)6"/>
      <sheetName val="LASSELLE_(con_amort_)6"/>
      <sheetName val="TIHSA_(con_amort_)6"/>
      <sheetName val="TIHSA_(sin_amort_)6"/>
      <sheetName val="Freyssinet_(con_amort_)6"/>
      <sheetName val="TECSA_(sin_amort_)7"/>
      <sheetName val="LASSELLE_(con_amort_)7"/>
      <sheetName val="TIHSA_(con_amort_)7"/>
      <sheetName val="TIHSA_(sin_amort_)7"/>
      <sheetName val="Freyssinet_(con_amort_)7"/>
      <sheetName val="TECSA_(sin_amort_)8"/>
      <sheetName val="LASSELLE_(con_amort_)8"/>
      <sheetName val="TIHSA_(con_amort_)8"/>
      <sheetName val="TIHSA_(sin_amort_)8"/>
      <sheetName val="Freyssinet_(con_amort_)8"/>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DATOS LOTE PUENTE"/>
      <sheetName val="2.1 FICH-GEN"/>
      <sheetName val="B DATOS"/>
      <sheetName val="Ficha General"/>
      <sheetName val="Av Fis-Fin"/>
      <sheetName val="Pagos x Est."/>
      <sheetName val="Avanc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Forma_E-7"/>
      <sheetName val="Ppto_"/>
      <sheetName val="Av__Físico-Financ_"/>
      <sheetName val="Forma_E_7"/>
      <sheetName val="Forma_3"/>
      <sheetName val="1_FICHA_TEC_"/>
      <sheetName val="2___INV_Y_METAS__"/>
      <sheetName val="DATOS_LOTE_PUENTE"/>
      <sheetName val="2_1_FICH-GEN"/>
      <sheetName val="B_DATOS"/>
      <sheetName val="Ficha_General"/>
      <sheetName val="Av_Fis-Fin"/>
      <sheetName val="Pagos_x_Est_"/>
      <sheetName val="AVANCE_FISICO"/>
      <sheetName val="caratula_mo"/>
      <sheetName val="ctrol_estimaciones"/>
      <sheetName val="control_1"/>
      <sheetName val="caratula_ta"/>
      <sheetName val="Res-hoja_-_est"/>
      <sheetName val="Forma_E-71"/>
      <sheetName val="Ppto_1"/>
      <sheetName val="Av__Físico-Financ_1"/>
      <sheetName val="Forma_E_71"/>
      <sheetName val="Forma_31"/>
      <sheetName val="1_FICHA_TEC_1"/>
      <sheetName val="2___INV_Y_METAS__1"/>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E13">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3">
          <cell r="E13">
            <v>0</v>
          </cell>
        </row>
      </sheetData>
      <sheetData sheetId="54"/>
      <sheetData sheetId="55"/>
      <sheetData sheetId="56"/>
      <sheetData sheetId="57"/>
      <sheetData sheetId="58"/>
      <sheetData sheetId="5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 val="Forma_E-7"/>
      <sheetName val="Rev__Programa"/>
      <sheetName val="Progr__Conc_"/>
      <sheetName val="Reprogr_"/>
      <sheetName val="Reprogr__(2)"/>
      <sheetName val="Reprogr__II"/>
      <sheetName val="Rel__Est__Aplicada"/>
      <sheetName val="Ejec__no_Est_"/>
      <sheetName val="Forma_2"/>
      <sheetName val="Forma_3"/>
      <sheetName val="Relación_por_Grupo"/>
      <sheetName val="Forma_1"/>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Forma E_7"/>
      <sheetName val="1 FICHA TEC"/>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 val="Forma_E-71"/>
      <sheetName val="Rev__Programa1"/>
      <sheetName val="Rel__Est__Aplicada1"/>
      <sheetName val="Ejec__no_Est_1"/>
      <sheetName val="Forma_11"/>
      <sheetName val="Forma_21"/>
      <sheetName val="Forma_31"/>
      <sheetName val="Relación_por_Grupo1"/>
      <sheetName val="1_FICHA_TEC1"/>
      <sheetName val="Forma_E_71"/>
      <sheetName val="Forma_E-171"/>
      <sheetName val="Programa Conc.Dif."/>
      <sheetName val="EP 3.1"/>
      <sheetName val="EP 3.2"/>
      <sheetName val="EP 3.3"/>
      <sheetName val="EP 3.4 Larguillo Troncal"/>
      <sheetName val="EP 3.5 Larguillo PP 1 Cobaeh"/>
      <sheetName val="EP 3.5 Larguillo PP 2 Huehuetla"/>
      <sheetName val="EP 3.5 Larguillo PP 3 Machetla"/>
      <sheetName val="EP 3.5 Larguillo PP 4 Mach.sec "/>
      <sheetName val="EP 3.5 Larguillo PP 5Chomaquico"/>
      <sheetName val="EP 3.5 Larguillo PP 6 CHILCUALO"/>
      <sheetName val="EP3.5 Larguillo PP7 Tetzacualth"/>
      <sheetName val="EP3.5 Larguillo PP8 Coxhuaco"/>
      <sheetName val="EP3.5 Larguillo PP9 ATALCO"/>
      <sheetName val="E.P 3.6"/>
      <sheetName val="E.P 3.7"/>
      <sheetName val="EP 3.8"/>
      <sheetName val="E.P 3.9"/>
      <sheetName val="EP 3. 10"/>
      <sheetName val="EP 3.11"/>
      <sheetName val="EP 3.12"/>
      <sheetName val="E.P 3.13"/>
      <sheetName val="E.P 3.14"/>
      <sheetName val="EP 3.15"/>
      <sheetName val="VOLMUMENES"/>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AVANCE FISICO"/>
      <sheetName val="B DATOS"/>
      <sheetName val="2.1 FICH-GEN"/>
      <sheetName val="Ficha General"/>
      <sheetName val="Av Fis-Fin"/>
      <sheetName val="Pagos x Est."/>
      <sheetName val="Avance"/>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ATOS LOTE PUENTE"/>
      <sheetName val="SSV"/>
      <sheetName val="Forma_E-7"/>
      <sheetName val="Ppto_"/>
      <sheetName val="Av__Físico-Financ_"/>
      <sheetName val="Forma_E_7"/>
      <sheetName val="Forma_3"/>
      <sheetName val="1_FICHA_TEC_"/>
      <sheetName val="2___INV_Y_METAS__"/>
      <sheetName val="AVANCE_FISICO"/>
      <sheetName val="B_DATOS"/>
      <sheetName val="2_1_FICH-GEN"/>
      <sheetName val="Ficha_General"/>
      <sheetName val="Av_Fis-Fin"/>
      <sheetName val="Pagos_x_Est_"/>
      <sheetName val="caratula_mo"/>
      <sheetName val="ctrol_estimaciones"/>
      <sheetName val="control_1"/>
      <sheetName val="caratula_ta"/>
      <sheetName val="Res-hoja_-_est"/>
      <sheetName val="DATOS_LOTE_PUENTE"/>
      <sheetName val="Forma_E-71"/>
      <sheetName val="Ppto_1"/>
      <sheetName val="Av__Físico-Financ_1"/>
      <sheetName val="Forma_E_71"/>
      <sheetName val="Forma_31"/>
      <sheetName val="1_FICHA_TEC_1"/>
      <sheetName val="2___INV_Y_METAS__1"/>
    </sheetNames>
    <sheetDataSet>
      <sheetData sheetId="0">
        <row r="13">
          <cell r="E13" t="str">
            <v xml:space="preserve"> </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3">
          <cell r="E13" t="str">
            <v xml:space="preserve"> </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3">
          <cell r="E13" t="str">
            <v xml:space="preserve"> </v>
          </cell>
        </row>
      </sheetData>
      <sheetData sheetId="55"/>
      <sheetData sheetId="56"/>
      <sheetData sheetId="57"/>
      <sheetData sheetId="58"/>
      <sheetData sheetId="59"/>
      <sheetData sheetId="6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 val="DATOS LOTE PUENT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SSV"/>
      <sheetName val="EP 6"/>
      <sheetName val="Forma_E-7"/>
      <sheetName val="Ppto_"/>
      <sheetName val="Av__Físico-Financ_"/>
      <sheetName val="2_1_FICH-GEN"/>
      <sheetName val="B_DATOS"/>
      <sheetName val="Forma_3"/>
      <sheetName val="Ficha_General"/>
      <sheetName val="Forma_E_7"/>
      <sheetName val="1_FICHA_TEC_"/>
      <sheetName val="2___INV_Y_METAS__"/>
      <sheetName val="Av_Fis-Fin"/>
      <sheetName val="Pagos_x_Est_"/>
      <sheetName val="Res-hoja_-_est"/>
      <sheetName val="EP_6"/>
      <sheetName val="Res"/>
      <sheetName val="DES1"/>
      <sheetName val="DATOS_LOTE_PUENTE"/>
      <sheetName val="AVANCE_FISICO"/>
      <sheetName val="caratula_mo"/>
      <sheetName val="ctrol_estimaciones"/>
      <sheetName val="control_1"/>
      <sheetName val="caratula_t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3">
          <cell r="E13" t="str">
            <v xml:space="preserve">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D1" transitionEvaluation="1" transitionEntry="1">
    <tabColor indexed="42"/>
    <pageSetUpPr fitToPage="1"/>
  </sheetPr>
  <dimension ref="A1:L155"/>
  <sheetViews>
    <sheetView showGridLines="0" showZeros="0" tabSelected="1" topLeftCell="D1" zoomScale="160" zoomScaleNormal="160" zoomScaleSheetLayoutView="120" workbookViewId="0">
      <selection activeCell="G9" sqref="G9"/>
    </sheetView>
  </sheetViews>
  <sheetFormatPr baseColWidth="10" defaultColWidth="11" defaultRowHeight="12"/>
  <cols>
    <col min="1" max="1" width="5.7109375" style="33" customWidth="1"/>
    <col min="2" max="2" width="5.7109375" style="1" customWidth="1"/>
    <col min="3" max="3" width="78.7109375" style="1" customWidth="1"/>
    <col min="4" max="4" width="15.7109375" style="1" customWidth="1"/>
    <col min="5" max="5" width="11.7109375" style="1" customWidth="1"/>
    <col min="6" max="6" width="14" style="1" customWidth="1"/>
    <col min="7" max="7" width="33.4257812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9" ht="11.25">
      <c r="A1" s="1"/>
    </row>
    <row r="2" spans="1:9" ht="22.5" customHeight="1">
      <c r="A2" s="1"/>
      <c r="B2" s="2"/>
      <c r="C2" s="3"/>
      <c r="D2" s="79" t="s">
        <v>129</v>
      </c>
      <c r="E2" s="80"/>
      <c r="F2" s="81"/>
      <c r="G2" s="46"/>
      <c r="H2" s="4"/>
      <c r="I2" s="5"/>
    </row>
    <row r="3" spans="1:9" ht="23.25" customHeight="1">
      <c r="A3" s="1"/>
      <c r="B3" s="6"/>
      <c r="C3" s="7"/>
      <c r="D3" s="82"/>
      <c r="E3" s="83"/>
      <c r="F3" s="84"/>
      <c r="G3" s="47"/>
      <c r="H3" s="8"/>
      <c r="I3" s="5"/>
    </row>
    <row r="4" spans="1:9" ht="19.5" customHeight="1">
      <c r="A4" s="1"/>
      <c r="B4" s="6"/>
      <c r="C4" s="7"/>
      <c r="D4" s="82"/>
      <c r="E4" s="83"/>
      <c r="F4" s="84"/>
      <c r="G4" s="47"/>
      <c r="H4" s="9"/>
    </row>
    <row r="5" spans="1:9" ht="18" customHeight="1">
      <c r="A5" s="1"/>
      <c r="B5" s="10"/>
      <c r="C5" s="7"/>
      <c r="D5" s="82"/>
      <c r="E5" s="83"/>
      <c r="F5" s="84"/>
      <c r="G5" s="47"/>
      <c r="H5" s="9"/>
    </row>
    <row r="6" spans="1:9" ht="12.75">
      <c r="A6" s="1"/>
      <c r="B6" s="10"/>
      <c r="C6" s="11"/>
      <c r="D6" s="82"/>
      <c r="E6" s="83"/>
      <c r="F6" s="84"/>
      <c r="G6" s="49"/>
      <c r="H6" s="45"/>
    </row>
    <row r="7" spans="1:9" ht="13.9" customHeight="1">
      <c r="A7" s="1"/>
      <c r="B7" s="85" t="s">
        <v>20</v>
      </c>
      <c r="C7" s="86"/>
      <c r="D7" s="43" t="s">
        <v>25</v>
      </c>
      <c r="E7" s="12"/>
      <c r="F7" s="13"/>
      <c r="G7" s="48" t="s">
        <v>130</v>
      </c>
      <c r="H7" s="54" t="s">
        <v>0</v>
      </c>
    </row>
    <row r="8" spans="1:9" ht="12.75">
      <c r="A8" s="1"/>
      <c r="B8" s="87"/>
      <c r="C8" s="88"/>
      <c r="D8" s="44" t="s">
        <v>26</v>
      </c>
      <c r="E8" s="14"/>
      <c r="F8" s="15"/>
      <c r="G8" s="42" t="s">
        <v>137</v>
      </c>
      <c r="H8" s="55" t="s">
        <v>1</v>
      </c>
    </row>
    <row r="9" spans="1:9" ht="11.25">
      <c r="A9" s="1"/>
    </row>
    <row r="10" spans="1:9" ht="16.5">
      <c r="A10" s="1"/>
      <c r="C10" s="59" t="s">
        <v>23</v>
      </c>
    </row>
    <row r="11" spans="1:9" ht="11.25">
      <c r="A11" s="1"/>
    </row>
    <row r="12" spans="1:9" ht="16.899999999999999" customHeight="1">
      <c r="A12" s="1"/>
      <c r="B12" s="18"/>
      <c r="C12" s="66" t="str">
        <f>C43</f>
        <v>I.- SANEAMIENTO</v>
      </c>
      <c r="D12" s="74"/>
      <c r="E12" s="74"/>
      <c r="F12" s="74"/>
      <c r="G12" s="74"/>
      <c r="H12" s="77">
        <f>H56</f>
        <v>1146423.8400000001</v>
      </c>
      <c r="I12" s="76"/>
    </row>
    <row r="13" spans="1:9" ht="16.899999999999999" customHeight="1">
      <c r="A13" s="1"/>
      <c r="B13" s="18"/>
      <c r="C13" s="66" t="str">
        <f>C57</f>
        <v>II.- AGUA POTABLE</v>
      </c>
      <c r="D13" s="74"/>
      <c r="E13" s="74"/>
      <c r="F13" s="74"/>
      <c r="G13" s="74"/>
      <c r="H13" s="77">
        <f>H83</f>
        <v>604823.22</v>
      </c>
      <c r="I13" s="76"/>
    </row>
    <row r="14" spans="1:9" ht="16.899999999999999" customHeight="1">
      <c r="A14" s="1"/>
      <c r="B14" s="18"/>
      <c r="C14" s="66" t="str">
        <f>C84</f>
        <v>III.- GUARNICIONES</v>
      </c>
      <c r="D14" s="74"/>
      <c r="E14" s="74"/>
      <c r="F14" s="74"/>
      <c r="G14" s="74"/>
      <c r="H14" s="77">
        <f>H90</f>
        <v>4041987.1200000006</v>
      </c>
      <c r="I14" s="76"/>
    </row>
    <row r="15" spans="1:9" ht="16.899999999999999" customHeight="1">
      <c r="A15" s="1"/>
      <c r="B15" s="18"/>
      <c r="C15" s="66" t="str">
        <f>C91</f>
        <v>IV.- CONSTRUCCION DE BANQUETAS</v>
      </c>
      <c r="D15" s="74"/>
      <c r="E15" s="74"/>
      <c r="F15" s="74"/>
      <c r="G15" s="74"/>
      <c r="H15" s="77">
        <f>H97</f>
        <v>10420293.699999999</v>
      </c>
      <c r="I15" s="76"/>
    </row>
    <row r="16" spans="1:9" ht="16.899999999999999" customHeight="1">
      <c r="A16" s="1"/>
      <c r="B16" s="18"/>
      <c r="C16" s="66" t="str">
        <f>C98</f>
        <v>V.-OBRAS DE PROTECCION</v>
      </c>
      <c r="D16" s="74"/>
      <c r="E16" s="74"/>
      <c r="F16" s="74"/>
      <c r="G16" s="74"/>
      <c r="H16" s="77">
        <f>H101</f>
        <v>1612679.04</v>
      </c>
      <c r="I16" s="76"/>
    </row>
    <row r="17" spans="1:12" ht="16.899999999999999" customHeight="1">
      <c r="A17" s="1"/>
      <c r="B17" s="18"/>
      <c r="C17" s="66" t="str">
        <f>C102</f>
        <v>VI.- TERRACERIAS</v>
      </c>
      <c r="D17" s="74"/>
      <c r="E17" s="74"/>
      <c r="F17" s="74"/>
      <c r="G17" s="74"/>
      <c r="H17" s="77">
        <f>H110</f>
        <v>119622814.91999999</v>
      </c>
      <c r="I17" s="76"/>
    </row>
    <row r="18" spans="1:12" ht="16.899999999999999" customHeight="1">
      <c r="A18" s="1"/>
      <c r="B18" s="18"/>
      <c r="C18" s="66" t="str">
        <f>C111</f>
        <v>VII.- PAVIMENTACIÓN</v>
      </c>
      <c r="D18" s="74"/>
      <c r="E18" s="74"/>
      <c r="F18" s="74"/>
      <c r="G18" s="74"/>
      <c r="H18" s="77">
        <f>H119</f>
        <v>130589318</v>
      </c>
      <c r="I18" s="76"/>
    </row>
    <row r="19" spans="1:12" ht="16.899999999999999" customHeight="1">
      <c r="A19" s="1"/>
      <c r="B19" s="18"/>
      <c r="C19" s="66" t="str">
        <f>C120</f>
        <v>VIII.- ALUMBRADO PÚBLICO</v>
      </c>
      <c r="D19" s="74"/>
      <c r="E19" s="74"/>
      <c r="F19" s="74"/>
      <c r="G19" s="74"/>
      <c r="H19" s="77">
        <f>H137</f>
        <v>1268306</v>
      </c>
      <c r="I19" s="76"/>
    </row>
    <row r="20" spans="1:12" ht="16.899999999999999" customHeight="1">
      <c r="A20" s="1"/>
      <c r="B20" s="18"/>
      <c r="C20" s="66" t="str">
        <f>C138</f>
        <v>IX.- SEÑALAMIENTO VERTICAL Y HORIZONTAL</v>
      </c>
      <c r="D20" s="74"/>
      <c r="E20" s="74"/>
      <c r="F20" s="74"/>
      <c r="G20" s="74"/>
      <c r="H20" s="77">
        <f>H148</f>
        <v>799889.25</v>
      </c>
      <c r="I20" s="76"/>
    </row>
    <row r="21" spans="1:12" ht="16.899999999999999" customHeight="1">
      <c r="A21" s="1"/>
      <c r="B21" s="18"/>
      <c r="C21" s="66" t="str">
        <f>C149</f>
        <v>X:COMPLEMETARIAS</v>
      </c>
      <c r="D21" s="74"/>
      <c r="E21" s="74"/>
      <c r="F21" s="74"/>
      <c r="G21" s="74"/>
      <c r="H21" s="77">
        <f>H154</f>
        <v>40885.06</v>
      </c>
      <c r="I21" s="76"/>
    </row>
    <row r="22" spans="1:12" ht="16.899999999999999" customHeight="1">
      <c r="A22" s="1"/>
      <c r="B22" s="18"/>
      <c r="C22" s="66"/>
      <c r="D22" s="74"/>
      <c r="E22" s="74"/>
      <c r="F22" s="74"/>
      <c r="G22" s="74"/>
      <c r="H22" s="75"/>
      <c r="I22" s="76"/>
    </row>
    <row r="23" spans="1:12" ht="16.899999999999999" customHeight="1">
      <c r="A23" s="1"/>
      <c r="B23" s="18"/>
      <c r="C23" s="66"/>
      <c r="D23" s="74"/>
      <c r="E23" s="74"/>
      <c r="F23" s="74"/>
      <c r="G23" s="20" t="s">
        <v>2</v>
      </c>
      <c r="H23" s="77">
        <f>SUM(H12:H22)</f>
        <v>270147420.14999998</v>
      </c>
      <c r="I23" s="76">
        <f>I154</f>
        <v>270147420.15000004</v>
      </c>
    </row>
    <row r="24" spans="1:12" ht="16.899999999999999" customHeight="1">
      <c r="A24" s="1"/>
      <c r="B24" s="18"/>
      <c r="C24" s="66"/>
      <c r="D24" s="74"/>
      <c r="E24" s="74"/>
      <c r="F24" s="74"/>
      <c r="G24" s="74"/>
      <c r="H24" s="75"/>
      <c r="I24" s="76"/>
    </row>
    <row r="25" spans="1:12" ht="16.899999999999999" customHeight="1">
      <c r="A25" s="1"/>
      <c r="B25" s="18"/>
      <c r="C25" s="66"/>
      <c r="D25" s="74"/>
      <c r="E25" s="74"/>
      <c r="F25" s="74"/>
      <c r="G25" s="74"/>
      <c r="H25" s="75"/>
      <c r="I25" s="76"/>
    </row>
    <row r="26" spans="1:12" ht="16.899999999999999" customHeight="1">
      <c r="A26" s="1"/>
      <c r="B26" s="18"/>
      <c r="C26" s="41"/>
      <c r="D26" s="19"/>
      <c r="E26" s="19"/>
      <c r="F26" s="19"/>
      <c r="G26" s="19"/>
      <c r="H26" s="17"/>
    </row>
    <row r="27" spans="1:12" ht="16.899999999999999" customHeight="1">
      <c r="A27" s="1"/>
      <c r="B27" s="18"/>
      <c r="C27" s="41"/>
      <c r="D27" s="19"/>
      <c r="E27" s="19"/>
      <c r="F27" s="19"/>
      <c r="G27" s="19"/>
      <c r="H27" s="17"/>
    </row>
    <row r="28" spans="1:12" ht="16.899999999999999" customHeight="1">
      <c r="A28" s="1"/>
      <c r="B28" s="18"/>
      <c r="C28" s="21" t="s">
        <v>24</v>
      </c>
      <c r="D28" s="19"/>
      <c r="E28" s="19"/>
      <c r="F28" s="19"/>
      <c r="G28" s="19"/>
      <c r="H28" s="17"/>
    </row>
    <row r="29" spans="1:12" s="16" customFormat="1" ht="18">
      <c r="B29" s="18"/>
      <c r="C29" s="21"/>
      <c r="D29" s="22"/>
      <c r="E29" s="22"/>
      <c r="F29" s="22"/>
      <c r="G29" s="20"/>
      <c r="H29" s="17"/>
      <c r="I29" s="1"/>
      <c r="J29" s="1"/>
      <c r="K29" s="1"/>
      <c r="L29" s="1"/>
    </row>
    <row r="30" spans="1:12" s="16" customFormat="1" ht="18">
      <c r="B30" s="18"/>
      <c r="C30" s="50"/>
      <c r="D30" s="22"/>
      <c r="E30" s="22"/>
      <c r="F30" s="22"/>
      <c r="G30" s="20"/>
      <c r="H30" s="17"/>
      <c r="I30" s="1"/>
      <c r="J30" s="1"/>
      <c r="K30" s="1"/>
      <c r="L30" s="1"/>
    </row>
    <row r="31" spans="1:12" s="16" customFormat="1" ht="15.75">
      <c r="B31" s="18"/>
      <c r="C31" s="19"/>
      <c r="D31" s="19"/>
      <c r="E31" s="19"/>
      <c r="F31" s="20"/>
      <c r="G31" s="20"/>
      <c r="H31" s="17"/>
      <c r="I31" s="1"/>
      <c r="J31" s="1"/>
      <c r="K31" s="1"/>
      <c r="L31" s="1"/>
    </row>
    <row r="32" spans="1:12" ht="15" customHeight="1">
      <c r="A32" s="1"/>
      <c r="B32" s="2"/>
      <c r="C32" s="3"/>
      <c r="D32" s="89" t="str">
        <f>D2</f>
        <v>OBRA: PAVIMENTACIÓN DE LA CALLE AÑO 1535 ENTRE CALLE ERNESTO ARÁMBURO Y CALLE JOSÉ ANTONIO CASTRO GULUARTE EN LA COL. VISTA HERMOSAS EN SAN JOSÉ DEL CABO, BAJA CALIFORNIA SUR; MUNICIPIO DE LOS CABOS, BAJA CALIFORNIA SUR.</v>
      </c>
      <c r="E32" s="90"/>
      <c r="F32" s="91"/>
      <c r="G32" s="51"/>
      <c r="H32" s="4"/>
    </row>
    <row r="33" spans="1:9" ht="15" customHeight="1">
      <c r="A33" s="1"/>
      <c r="B33" s="6"/>
      <c r="C33" s="7"/>
      <c r="D33" s="92"/>
      <c r="E33" s="93"/>
      <c r="F33" s="94"/>
      <c r="G33" s="52"/>
      <c r="H33" s="8"/>
    </row>
    <row r="34" spans="1:9" ht="15" customHeight="1">
      <c r="A34" s="1"/>
      <c r="B34" s="6"/>
      <c r="C34" s="7"/>
      <c r="D34" s="92"/>
      <c r="E34" s="93"/>
      <c r="F34" s="94"/>
      <c r="G34" s="52"/>
      <c r="H34" s="9"/>
    </row>
    <row r="35" spans="1:9" ht="24.75" customHeight="1">
      <c r="A35" s="1"/>
      <c r="B35" s="10"/>
      <c r="C35" s="7"/>
      <c r="D35" s="92"/>
      <c r="E35" s="93"/>
      <c r="F35" s="94"/>
      <c r="G35" s="52"/>
      <c r="H35" s="9"/>
    </row>
    <row r="36" spans="1:9" ht="33" customHeight="1">
      <c r="A36" s="1"/>
      <c r="B36" s="10"/>
      <c r="C36" s="11"/>
      <c r="D36" s="92"/>
      <c r="E36" s="93"/>
      <c r="F36" s="94"/>
      <c r="G36" s="52"/>
      <c r="H36" s="9"/>
    </row>
    <row r="37" spans="1:9" ht="12.75">
      <c r="A37" s="1"/>
      <c r="B37" s="10"/>
      <c r="C37" s="11"/>
      <c r="D37" s="23">
        <v>0</v>
      </c>
      <c r="E37" s="12"/>
      <c r="F37" s="13"/>
      <c r="G37" s="58"/>
      <c r="H37" s="45"/>
    </row>
    <row r="38" spans="1:9" ht="13.9" customHeight="1">
      <c r="A38" s="1"/>
      <c r="B38" s="85" t="s">
        <v>20</v>
      </c>
      <c r="C38" s="86"/>
      <c r="D38" s="43" t="str">
        <f>D7</f>
        <v>UBICACION : SAN JOSE DEL CABO.</v>
      </c>
      <c r="E38" s="12"/>
      <c r="F38" s="13"/>
      <c r="G38" s="56" t="str">
        <f>G7</f>
        <v>LICITACIÓN No LPO-000000007-004-2025</v>
      </c>
      <c r="H38" s="57" t="s">
        <v>0</v>
      </c>
    </row>
    <row r="39" spans="1:9" ht="13.9" customHeight="1">
      <c r="A39" s="1"/>
      <c r="B39" s="87"/>
      <c r="C39" s="88"/>
      <c r="D39" s="44" t="str">
        <f>D8</f>
        <v>MUNICIPIO : LOS CABOS, B.C.S.</v>
      </c>
      <c r="E39" s="14"/>
      <c r="F39" s="15"/>
      <c r="G39" s="45" t="str">
        <f>G8</f>
        <v xml:space="preserve">CONCURSO No.  </v>
      </c>
      <c r="H39" s="55" t="s">
        <v>1</v>
      </c>
    </row>
    <row r="40" spans="1:9" ht="11.25">
      <c r="A40" s="1"/>
      <c r="B40" s="24"/>
      <c r="C40" s="25"/>
      <c r="D40" s="26"/>
      <c r="E40" s="25"/>
      <c r="F40" s="27" t="s">
        <v>3</v>
      </c>
      <c r="G40" s="27" t="s">
        <v>4</v>
      </c>
      <c r="H40" s="27"/>
    </row>
    <row r="41" spans="1:9" ht="11.25">
      <c r="A41" s="1"/>
      <c r="B41" s="28" t="s">
        <v>5</v>
      </c>
      <c r="C41" s="29" t="s">
        <v>6</v>
      </c>
      <c r="D41" s="30" t="s">
        <v>7</v>
      </c>
      <c r="E41" s="29" t="s">
        <v>8</v>
      </c>
      <c r="F41" s="31" t="s">
        <v>9</v>
      </c>
      <c r="G41" s="32" t="s">
        <v>10</v>
      </c>
      <c r="H41" s="31" t="s">
        <v>11</v>
      </c>
    </row>
    <row r="42" spans="1:9" s="17" customFormat="1" ht="15.75">
      <c r="A42" s="33"/>
      <c r="B42" s="34"/>
      <c r="C42" s="35"/>
      <c r="D42" s="36"/>
      <c r="E42" s="37"/>
      <c r="F42" s="38"/>
      <c r="G42" s="38"/>
      <c r="H42" s="39"/>
      <c r="I42" s="40"/>
    </row>
    <row r="43" spans="1:9" s="17" customFormat="1" ht="15.75">
      <c r="A43" s="33"/>
      <c r="B43" s="67"/>
      <c r="C43" s="68" t="s">
        <v>27</v>
      </c>
      <c r="D43" s="69"/>
      <c r="E43" s="70"/>
      <c r="F43" s="71"/>
      <c r="G43" s="72"/>
      <c r="H43" s="73"/>
      <c r="I43" s="53"/>
    </row>
    <row r="44" spans="1:9" s="17" customFormat="1" ht="78.75">
      <c r="A44" s="33"/>
      <c r="B44" s="60">
        <v>1</v>
      </c>
      <c r="C44" s="61" t="s">
        <v>28</v>
      </c>
      <c r="D44" s="62" t="s">
        <v>12</v>
      </c>
      <c r="E44" s="63">
        <v>460.84</v>
      </c>
      <c r="F44" s="63">
        <v>460.84</v>
      </c>
      <c r="G44" s="64"/>
      <c r="H44" s="65">
        <f>ROUND(E44*F44,2)</f>
        <v>212373.51</v>
      </c>
      <c r="I44" s="53">
        <f>ROUND(E44*F44,2)</f>
        <v>212373.51</v>
      </c>
    </row>
    <row r="45" spans="1:9" s="17" customFormat="1" ht="67.5">
      <c r="A45" s="33"/>
      <c r="B45" s="60">
        <f>B44+1</f>
        <v>2</v>
      </c>
      <c r="C45" s="61" t="s">
        <v>29</v>
      </c>
      <c r="D45" s="62" t="s">
        <v>12</v>
      </c>
      <c r="E45" s="63">
        <v>143.41999999999999</v>
      </c>
      <c r="F45" s="63">
        <v>143.41999999999999</v>
      </c>
      <c r="G45" s="64"/>
      <c r="H45" s="65">
        <f t="shared" ref="H45:H108" si="0">ROUND(E45*F45,2)</f>
        <v>20569.3</v>
      </c>
      <c r="I45" s="53">
        <f t="shared" ref="I45:I108" si="1">ROUND(E45*F45,2)</f>
        <v>20569.3</v>
      </c>
    </row>
    <row r="46" spans="1:9" s="17" customFormat="1" ht="45">
      <c r="A46" s="33"/>
      <c r="B46" s="60">
        <f t="shared" ref="B46:B55" si="2">B45+1</f>
        <v>3</v>
      </c>
      <c r="C46" s="61" t="s">
        <v>30</v>
      </c>
      <c r="D46" s="62" t="s">
        <v>12</v>
      </c>
      <c r="E46" s="63">
        <v>42.91</v>
      </c>
      <c r="F46" s="63">
        <v>42.91</v>
      </c>
      <c r="G46" s="64"/>
      <c r="H46" s="65">
        <f t="shared" si="0"/>
        <v>1841.27</v>
      </c>
      <c r="I46" s="53">
        <f t="shared" si="1"/>
        <v>1841.27</v>
      </c>
    </row>
    <row r="47" spans="1:9" s="17" customFormat="1" ht="45">
      <c r="A47" s="33"/>
      <c r="B47" s="60">
        <f t="shared" si="2"/>
        <v>4</v>
      </c>
      <c r="C47" s="61" t="s">
        <v>31</v>
      </c>
      <c r="D47" s="62" t="s">
        <v>12</v>
      </c>
      <c r="E47" s="63">
        <v>418.94</v>
      </c>
      <c r="F47" s="63">
        <v>418.94</v>
      </c>
      <c r="G47" s="64"/>
      <c r="H47" s="65">
        <f t="shared" si="0"/>
        <v>175510.72</v>
      </c>
      <c r="I47" s="53">
        <f t="shared" si="1"/>
        <v>175510.72</v>
      </c>
    </row>
    <row r="48" spans="1:9" s="17" customFormat="1" ht="67.5">
      <c r="A48" s="33"/>
      <c r="B48" s="60">
        <f t="shared" si="2"/>
        <v>5</v>
      </c>
      <c r="C48" s="61" t="s">
        <v>32</v>
      </c>
      <c r="D48" s="62" t="s">
        <v>13</v>
      </c>
      <c r="E48" s="63">
        <v>598.49</v>
      </c>
      <c r="F48" s="63">
        <v>598.49</v>
      </c>
      <c r="G48" s="64"/>
      <c r="H48" s="65">
        <f t="shared" si="0"/>
        <v>358190.28</v>
      </c>
      <c r="I48" s="53">
        <f t="shared" si="1"/>
        <v>358190.28</v>
      </c>
    </row>
    <row r="49" spans="1:9" s="17" customFormat="1" ht="45">
      <c r="A49" s="33"/>
      <c r="B49" s="60">
        <f t="shared" si="2"/>
        <v>6</v>
      </c>
      <c r="C49" s="61" t="s">
        <v>33</v>
      </c>
      <c r="D49" s="62" t="s">
        <v>13</v>
      </c>
      <c r="E49" s="63">
        <v>597.6</v>
      </c>
      <c r="F49" s="63">
        <v>597.6</v>
      </c>
      <c r="G49" s="64"/>
      <c r="H49" s="65">
        <f t="shared" si="0"/>
        <v>357125.76</v>
      </c>
      <c r="I49" s="53">
        <f t="shared" si="1"/>
        <v>357125.76</v>
      </c>
    </row>
    <row r="50" spans="1:9" s="17" customFormat="1" ht="33.75">
      <c r="A50" s="33"/>
      <c r="B50" s="60">
        <f t="shared" si="2"/>
        <v>7</v>
      </c>
      <c r="C50" s="61" t="s">
        <v>34</v>
      </c>
      <c r="D50" s="62" t="s">
        <v>14</v>
      </c>
      <c r="E50" s="63">
        <v>83</v>
      </c>
      <c r="F50" s="63">
        <v>83</v>
      </c>
      <c r="G50" s="64"/>
      <c r="H50" s="65">
        <f t="shared" si="0"/>
        <v>6889</v>
      </c>
      <c r="I50" s="53">
        <f t="shared" si="1"/>
        <v>6889</v>
      </c>
    </row>
    <row r="51" spans="1:9" s="17" customFormat="1" ht="22.5">
      <c r="A51" s="33"/>
      <c r="B51" s="60">
        <f t="shared" si="2"/>
        <v>8</v>
      </c>
      <c r="C51" s="61" t="s">
        <v>35</v>
      </c>
      <c r="D51" s="62" t="s">
        <v>14</v>
      </c>
      <c r="E51" s="63">
        <v>83</v>
      </c>
      <c r="F51" s="63">
        <v>83</v>
      </c>
      <c r="G51" s="64"/>
      <c r="H51" s="65">
        <f t="shared" si="0"/>
        <v>6889</v>
      </c>
      <c r="I51" s="53">
        <f t="shared" si="1"/>
        <v>6889</v>
      </c>
    </row>
    <row r="52" spans="1:9" s="17" customFormat="1" ht="157.5">
      <c r="A52" s="33"/>
      <c r="B52" s="60">
        <f t="shared" si="2"/>
        <v>9</v>
      </c>
      <c r="C52" s="61" t="s">
        <v>36</v>
      </c>
      <c r="D52" s="62" t="s">
        <v>14</v>
      </c>
      <c r="E52" s="63">
        <v>83</v>
      </c>
      <c r="F52" s="63">
        <v>83</v>
      </c>
      <c r="G52" s="64"/>
      <c r="H52" s="65">
        <f t="shared" si="0"/>
        <v>6889</v>
      </c>
      <c r="I52" s="53">
        <f t="shared" si="1"/>
        <v>6889</v>
      </c>
    </row>
    <row r="53" spans="1:9" s="17" customFormat="1" ht="90">
      <c r="A53" s="33"/>
      <c r="B53" s="60">
        <f t="shared" si="2"/>
        <v>10</v>
      </c>
      <c r="C53" s="61" t="s">
        <v>37</v>
      </c>
      <c r="D53" s="62" t="s">
        <v>14</v>
      </c>
      <c r="E53" s="63">
        <v>9</v>
      </c>
      <c r="F53" s="63">
        <v>9</v>
      </c>
      <c r="G53" s="64"/>
      <c r="H53" s="65">
        <f t="shared" si="0"/>
        <v>81</v>
      </c>
      <c r="I53" s="53">
        <f t="shared" si="1"/>
        <v>81</v>
      </c>
    </row>
    <row r="54" spans="1:9" s="17" customFormat="1" ht="112.5">
      <c r="A54" s="33"/>
      <c r="B54" s="60">
        <f t="shared" si="2"/>
        <v>11</v>
      </c>
      <c r="C54" s="61" t="s">
        <v>38</v>
      </c>
      <c r="D54" s="62" t="s">
        <v>14</v>
      </c>
      <c r="E54" s="63">
        <v>8</v>
      </c>
      <c r="F54" s="63">
        <v>8</v>
      </c>
      <c r="G54" s="64"/>
      <c r="H54" s="65">
        <f t="shared" si="0"/>
        <v>64</v>
      </c>
      <c r="I54" s="53">
        <f t="shared" si="1"/>
        <v>64</v>
      </c>
    </row>
    <row r="55" spans="1:9" s="17" customFormat="1" ht="112.5">
      <c r="A55" s="33"/>
      <c r="B55" s="60">
        <f t="shared" si="2"/>
        <v>12</v>
      </c>
      <c r="C55" s="61" t="s">
        <v>39</v>
      </c>
      <c r="D55" s="62" t="s">
        <v>14</v>
      </c>
      <c r="E55" s="63">
        <v>1</v>
      </c>
      <c r="F55" s="63">
        <v>1</v>
      </c>
      <c r="G55" s="64"/>
      <c r="H55" s="65">
        <f t="shared" si="0"/>
        <v>1</v>
      </c>
      <c r="I55" s="53">
        <f t="shared" si="1"/>
        <v>1</v>
      </c>
    </row>
    <row r="56" spans="1:9" s="17" customFormat="1" ht="15.75">
      <c r="A56" s="33"/>
      <c r="B56" s="67"/>
      <c r="C56" s="68" t="s">
        <v>40</v>
      </c>
      <c r="D56" s="69"/>
      <c r="E56" s="70"/>
      <c r="F56" s="70"/>
      <c r="G56" s="72"/>
      <c r="H56" s="73">
        <f>SUM(H44:H55)</f>
        <v>1146423.8400000001</v>
      </c>
      <c r="I56" s="53">
        <f t="shared" si="1"/>
        <v>0</v>
      </c>
    </row>
    <row r="57" spans="1:9" s="17" customFormat="1" ht="15.75">
      <c r="A57" s="33"/>
      <c r="B57" s="67"/>
      <c r="C57" s="68" t="s">
        <v>41</v>
      </c>
      <c r="D57" s="69"/>
      <c r="E57" s="70"/>
      <c r="F57" s="70"/>
      <c r="G57" s="72"/>
      <c r="H57" s="73"/>
      <c r="I57" s="53">
        <f t="shared" si="1"/>
        <v>0</v>
      </c>
    </row>
    <row r="58" spans="1:9" s="17" customFormat="1" ht="78.75">
      <c r="A58" s="33"/>
      <c r="B58" s="60">
        <f>B55+1</f>
        <v>13</v>
      </c>
      <c r="C58" s="61" t="s">
        <v>28</v>
      </c>
      <c r="D58" s="62" t="s">
        <v>12</v>
      </c>
      <c r="E58" s="63">
        <v>385</v>
      </c>
      <c r="F58" s="63">
        <v>385</v>
      </c>
      <c r="G58" s="64"/>
      <c r="H58" s="65">
        <f t="shared" si="0"/>
        <v>148225</v>
      </c>
      <c r="I58" s="53">
        <f t="shared" si="1"/>
        <v>148225</v>
      </c>
    </row>
    <row r="59" spans="1:9" s="17" customFormat="1" ht="67.5">
      <c r="A59" s="33"/>
      <c r="B59" s="60">
        <f>B58+1</f>
        <v>14</v>
      </c>
      <c r="C59" s="61" t="s">
        <v>42</v>
      </c>
      <c r="D59" s="62" t="s">
        <v>12</v>
      </c>
      <c r="E59" s="63">
        <v>125.28</v>
      </c>
      <c r="F59" s="63">
        <v>125.28</v>
      </c>
      <c r="G59" s="64"/>
      <c r="H59" s="65">
        <f t="shared" si="0"/>
        <v>15695.08</v>
      </c>
      <c r="I59" s="53">
        <f t="shared" si="1"/>
        <v>15695.08</v>
      </c>
    </row>
    <row r="60" spans="1:9" s="17" customFormat="1" ht="45">
      <c r="A60" s="33"/>
      <c r="B60" s="60">
        <f t="shared" ref="B60:B82" si="3">B59+1</f>
        <v>15</v>
      </c>
      <c r="C60" s="61" t="s">
        <v>43</v>
      </c>
      <c r="D60" s="62" t="s">
        <v>12</v>
      </c>
      <c r="E60" s="63">
        <v>38.5</v>
      </c>
      <c r="F60" s="63">
        <v>38.5</v>
      </c>
      <c r="G60" s="64"/>
      <c r="H60" s="65">
        <f t="shared" si="0"/>
        <v>1482.25</v>
      </c>
      <c r="I60" s="53">
        <f t="shared" si="1"/>
        <v>1482.25</v>
      </c>
    </row>
    <row r="61" spans="1:9" s="17" customFormat="1" ht="90">
      <c r="A61" s="33"/>
      <c r="B61" s="60">
        <f t="shared" si="3"/>
        <v>16</v>
      </c>
      <c r="C61" s="61" t="s">
        <v>44</v>
      </c>
      <c r="D61" s="62" t="s">
        <v>14</v>
      </c>
      <c r="E61" s="63">
        <v>42</v>
      </c>
      <c r="F61" s="63">
        <v>42</v>
      </c>
      <c r="G61" s="64"/>
      <c r="H61" s="65">
        <f t="shared" si="0"/>
        <v>1764</v>
      </c>
      <c r="I61" s="53">
        <f t="shared" si="1"/>
        <v>1764</v>
      </c>
    </row>
    <row r="62" spans="1:9" s="17" customFormat="1" ht="90">
      <c r="A62" s="33"/>
      <c r="B62" s="60">
        <f t="shared" si="3"/>
        <v>17</v>
      </c>
      <c r="C62" s="61" t="s">
        <v>45</v>
      </c>
      <c r="D62" s="62" t="s">
        <v>14</v>
      </c>
      <c r="E62" s="63">
        <v>41</v>
      </c>
      <c r="F62" s="63">
        <v>41</v>
      </c>
      <c r="G62" s="64"/>
      <c r="H62" s="65">
        <f t="shared" si="0"/>
        <v>1681</v>
      </c>
      <c r="I62" s="53">
        <f t="shared" si="1"/>
        <v>1681</v>
      </c>
    </row>
    <row r="63" spans="1:9" s="17" customFormat="1" ht="56.25">
      <c r="A63" s="33"/>
      <c r="B63" s="60">
        <f t="shared" si="3"/>
        <v>18</v>
      </c>
      <c r="C63" s="61" t="s">
        <v>46</v>
      </c>
      <c r="D63" s="62" t="s">
        <v>12</v>
      </c>
      <c r="E63" s="63">
        <v>346.5</v>
      </c>
      <c r="F63" s="63">
        <v>346.5</v>
      </c>
      <c r="G63" s="64"/>
      <c r="H63" s="65">
        <f t="shared" si="0"/>
        <v>120062.25</v>
      </c>
      <c r="I63" s="53">
        <f t="shared" si="1"/>
        <v>120062.25</v>
      </c>
    </row>
    <row r="64" spans="1:9" s="17" customFormat="1" ht="45">
      <c r="A64" s="33"/>
      <c r="B64" s="60">
        <f t="shared" si="3"/>
        <v>19</v>
      </c>
      <c r="C64" s="61" t="s">
        <v>47</v>
      </c>
      <c r="D64" s="62" t="s">
        <v>13</v>
      </c>
      <c r="E64" s="63">
        <v>550</v>
      </c>
      <c r="F64" s="63">
        <v>550</v>
      </c>
      <c r="G64" s="64"/>
      <c r="H64" s="65">
        <f t="shared" si="0"/>
        <v>302500</v>
      </c>
      <c r="I64" s="53">
        <f t="shared" si="1"/>
        <v>302500</v>
      </c>
    </row>
    <row r="65" spans="1:9" s="17" customFormat="1" ht="33.75">
      <c r="A65" s="33"/>
      <c r="B65" s="60">
        <f t="shared" si="3"/>
        <v>20</v>
      </c>
      <c r="C65" s="61" t="s">
        <v>48</v>
      </c>
      <c r="D65" s="62" t="s">
        <v>14</v>
      </c>
      <c r="E65" s="63">
        <v>8</v>
      </c>
      <c r="F65" s="63">
        <v>8</v>
      </c>
      <c r="G65" s="64"/>
      <c r="H65" s="65">
        <f t="shared" si="0"/>
        <v>64</v>
      </c>
      <c r="I65" s="53">
        <f t="shared" si="1"/>
        <v>64</v>
      </c>
    </row>
    <row r="66" spans="1:9" s="17" customFormat="1" ht="22.5">
      <c r="A66" s="33"/>
      <c r="B66" s="60">
        <f t="shared" si="3"/>
        <v>21</v>
      </c>
      <c r="C66" s="61" t="s">
        <v>49</v>
      </c>
      <c r="D66" s="62" t="s">
        <v>14</v>
      </c>
      <c r="E66" s="63">
        <v>2</v>
      </c>
      <c r="F66" s="63">
        <v>2</v>
      </c>
      <c r="G66" s="64"/>
      <c r="H66" s="65">
        <f t="shared" si="0"/>
        <v>4</v>
      </c>
      <c r="I66" s="53">
        <f t="shared" si="1"/>
        <v>4</v>
      </c>
    </row>
    <row r="67" spans="1:9" s="17" customFormat="1" ht="33.75">
      <c r="A67" s="33"/>
      <c r="B67" s="60">
        <f t="shared" si="3"/>
        <v>22</v>
      </c>
      <c r="C67" s="61" t="s">
        <v>50</v>
      </c>
      <c r="D67" s="62" t="s">
        <v>14</v>
      </c>
      <c r="E67" s="63">
        <v>1</v>
      </c>
      <c r="F67" s="63">
        <v>1</v>
      </c>
      <c r="G67" s="64"/>
      <c r="H67" s="65">
        <f t="shared" si="0"/>
        <v>1</v>
      </c>
      <c r="I67" s="53">
        <f t="shared" si="1"/>
        <v>1</v>
      </c>
    </row>
    <row r="68" spans="1:9" s="17" customFormat="1" ht="33.75">
      <c r="A68" s="33"/>
      <c r="B68" s="60">
        <f t="shared" si="3"/>
        <v>23</v>
      </c>
      <c r="C68" s="61" t="s">
        <v>51</v>
      </c>
      <c r="D68" s="62" t="s">
        <v>14</v>
      </c>
      <c r="E68" s="63">
        <v>2</v>
      </c>
      <c r="F68" s="63">
        <v>2</v>
      </c>
      <c r="G68" s="64"/>
      <c r="H68" s="65">
        <f t="shared" si="0"/>
        <v>4</v>
      </c>
      <c r="I68" s="53">
        <f t="shared" si="1"/>
        <v>4</v>
      </c>
    </row>
    <row r="69" spans="1:9" s="17" customFormat="1" ht="33.75">
      <c r="A69" s="33"/>
      <c r="B69" s="60">
        <f t="shared" si="3"/>
        <v>24</v>
      </c>
      <c r="C69" s="61" t="s">
        <v>52</v>
      </c>
      <c r="D69" s="62" t="s">
        <v>14</v>
      </c>
      <c r="E69" s="63">
        <v>3</v>
      </c>
      <c r="F69" s="63">
        <v>3</v>
      </c>
      <c r="G69" s="64"/>
      <c r="H69" s="65">
        <f t="shared" si="0"/>
        <v>9</v>
      </c>
      <c r="I69" s="53">
        <f t="shared" si="1"/>
        <v>9</v>
      </c>
    </row>
    <row r="70" spans="1:9" s="17" customFormat="1" ht="22.5">
      <c r="A70" s="33"/>
      <c r="B70" s="60">
        <f t="shared" si="3"/>
        <v>25</v>
      </c>
      <c r="C70" s="61" t="s">
        <v>53</v>
      </c>
      <c r="D70" s="62" t="s">
        <v>14</v>
      </c>
      <c r="E70" s="63">
        <v>8</v>
      </c>
      <c r="F70" s="63">
        <v>8</v>
      </c>
      <c r="G70" s="64"/>
      <c r="H70" s="65">
        <f t="shared" si="0"/>
        <v>64</v>
      </c>
      <c r="I70" s="53">
        <f t="shared" si="1"/>
        <v>64</v>
      </c>
    </row>
    <row r="71" spans="1:9" s="17" customFormat="1" ht="22.5">
      <c r="A71" s="33"/>
      <c r="B71" s="60">
        <f t="shared" si="3"/>
        <v>26</v>
      </c>
      <c r="C71" s="61" t="s">
        <v>54</v>
      </c>
      <c r="D71" s="62" t="s">
        <v>14</v>
      </c>
      <c r="E71" s="63">
        <v>2</v>
      </c>
      <c r="F71" s="63">
        <v>2</v>
      </c>
      <c r="G71" s="64"/>
      <c r="H71" s="65">
        <f t="shared" si="0"/>
        <v>4</v>
      </c>
      <c r="I71" s="53">
        <f t="shared" si="1"/>
        <v>4</v>
      </c>
    </row>
    <row r="72" spans="1:9" s="17" customFormat="1" ht="22.5">
      <c r="A72" s="33"/>
      <c r="B72" s="60">
        <f t="shared" si="3"/>
        <v>27</v>
      </c>
      <c r="C72" s="61" t="s">
        <v>55</v>
      </c>
      <c r="D72" s="62" t="s">
        <v>14</v>
      </c>
      <c r="E72" s="63">
        <v>1</v>
      </c>
      <c r="F72" s="63">
        <v>1</v>
      </c>
      <c r="G72" s="64"/>
      <c r="H72" s="65">
        <f t="shared" si="0"/>
        <v>1</v>
      </c>
      <c r="I72" s="53">
        <f t="shared" si="1"/>
        <v>1</v>
      </c>
    </row>
    <row r="73" spans="1:9" s="17" customFormat="1" ht="22.5">
      <c r="A73" s="33"/>
      <c r="B73" s="60">
        <f t="shared" si="3"/>
        <v>28</v>
      </c>
      <c r="C73" s="61" t="s">
        <v>56</v>
      </c>
      <c r="D73" s="62" t="s">
        <v>14</v>
      </c>
      <c r="E73" s="63">
        <v>11</v>
      </c>
      <c r="F73" s="63">
        <v>11</v>
      </c>
      <c r="G73" s="64"/>
      <c r="H73" s="65">
        <f t="shared" si="0"/>
        <v>121</v>
      </c>
      <c r="I73" s="53">
        <f t="shared" si="1"/>
        <v>121</v>
      </c>
    </row>
    <row r="74" spans="1:9" s="17" customFormat="1" ht="22.5">
      <c r="A74" s="33"/>
      <c r="B74" s="60">
        <f t="shared" si="3"/>
        <v>29</v>
      </c>
      <c r="C74" s="61" t="s">
        <v>57</v>
      </c>
      <c r="D74" s="62" t="s">
        <v>14</v>
      </c>
      <c r="E74" s="63">
        <v>8</v>
      </c>
      <c r="F74" s="63">
        <v>8</v>
      </c>
      <c r="G74" s="64"/>
      <c r="H74" s="65">
        <f t="shared" si="0"/>
        <v>64</v>
      </c>
      <c r="I74" s="53">
        <f t="shared" si="1"/>
        <v>64</v>
      </c>
    </row>
    <row r="75" spans="1:9" s="17" customFormat="1" ht="33.75">
      <c r="A75" s="33"/>
      <c r="B75" s="60">
        <f t="shared" si="3"/>
        <v>30</v>
      </c>
      <c r="C75" s="61" t="s">
        <v>58</v>
      </c>
      <c r="D75" s="62" t="s">
        <v>14</v>
      </c>
      <c r="E75" s="63">
        <v>114</v>
      </c>
      <c r="F75" s="63">
        <v>114</v>
      </c>
      <c r="G75" s="64"/>
      <c r="H75" s="65">
        <f t="shared" si="0"/>
        <v>12996</v>
      </c>
      <c r="I75" s="53">
        <f t="shared" si="1"/>
        <v>12996</v>
      </c>
    </row>
    <row r="76" spans="1:9" s="17" customFormat="1" ht="33.75">
      <c r="A76" s="33"/>
      <c r="B76" s="60">
        <f t="shared" si="3"/>
        <v>31</v>
      </c>
      <c r="C76" s="61" t="s">
        <v>59</v>
      </c>
      <c r="D76" s="62" t="s">
        <v>14</v>
      </c>
      <c r="E76" s="63">
        <v>8</v>
      </c>
      <c r="F76" s="63">
        <v>8</v>
      </c>
      <c r="G76" s="64"/>
      <c r="H76" s="65">
        <f t="shared" si="0"/>
        <v>64</v>
      </c>
      <c r="I76" s="53">
        <f t="shared" si="1"/>
        <v>64</v>
      </c>
    </row>
    <row r="77" spans="1:9" s="17" customFormat="1" ht="22.5">
      <c r="A77" s="33"/>
      <c r="B77" s="60">
        <f t="shared" si="3"/>
        <v>32</v>
      </c>
      <c r="C77" s="61" t="s">
        <v>60</v>
      </c>
      <c r="D77" s="62" t="s">
        <v>14</v>
      </c>
      <c r="E77" s="63">
        <v>2</v>
      </c>
      <c r="F77" s="63">
        <v>2</v>
      </c>
      <c r="G77" s="64"/>
      <c r="H77" s="65">
        <f t="shared" si="0"/>
        <v>4</v>
      </c>
      <c r="I77" s="53">
        <f t="shared" si="1"/>
        <v>4</v>
      </c>
    </row>
    <row r="78" spans="1:9" s="17" customFormat="1" ht="22.5">
      <c r="A78" s="33"/>
      <c r="B78" s="60">
        <f t="shared" si="3"/>
        <v>33</v>
      </c>
      <c r="C78" s="61" t="s">
        <v>61</v>
      </c>
      <c r="D78" s="62" t="s">
        <v>14</v>
      </c>
      <c r="E78" s="63">
        <v>2</v>
      </c>
      <c r="F78" s="63">
        <v>2</v>
      </c>
      <c r="G78" s="64"/>
      <c r="H78" s="65">
        <f t="shared" si="0"/>
        <v>4</v>
      </c>
      <c r="I78" s="53">
        <f t="shared" si="1"/>
        <v>4</v>
      </c>
    </row>
    <row r="79" spans="1:9" s="17" customFormat="1" ht="22.5">
      <c r="A79" s="33"/>
      <c r="B79" s="60">
        <f t="shared" si="3"/>
        <v>34</v>
      </c>
      <c r="C79" s="61" t="s">
        <v>62</v>
      </c>
      <c r="D79" s="62" t="s">
        <v>14</v>
      </c>
      <c r="E79" s="63">
        <v>2</v>
      </c>
      <c r="F79" s="63">
        <v>2</v>
      </c>
      <c r="G79" s="64"/>
      <c r="H79" s="65">
        <f t="shared" si="0"/>
        <v>4</v>
      </c>
      <c r="I79" s="53">
        <f t="shared" si="1"/>
        <v>4</v>
      </c>
    </row>
    <row r="80" spans="1:9" s="17" customFormat="1" ht="90">
      <c r="A80" s="33"/>
      <c r="B80" s="60">
        <f t="shared" si="3"/>
        <v>35</v>
      </c>
      <c r="C80" s="61" t="s">
        <v>63</v>
      </c>
      <c r="D80" s="62" t="s">
        <v>14</v>
      </c>
      <c r="E80" s="63">
        <v>1</v>
      </c>
      <c r="F80" s="63">
        <v>1</v>
      </c>
      <c r="G80" s="64"/>
      <c r="H80" s="65">
        <f t="shared" si="0"/>
        <v>1</v>
      </c>
      <c r="I80" s="53">
        <f t="shared" si="1"/>
        <v>1</v>
      </c>
    </row>
    <row r="81" spans="1:9" s="17" customFormat="1" ht="90">
      <c r="A81" s="33"/>
      <c r="B81" s="60">
        <f t="shared" si="3"/>
        <v>36</v>
      </c>
      <c r="C81" s="61" t="s">
        <v>64</v>
      </c>
      <c r="D81" s="62" t="s">
        <v>14</v>
      </c>
      <c r="E81" s="63">
        <v>2</v>
      </c>
      <c r="F81" s="63">
        <v>2</v>
      </c>
      <c r="G81" s="64"/>
      <c r="H81" s="65">
        <f t="shared" si="0"/>
        <v>4</v>
      </c>
      <c r="I81" s="53">
        <f t="shared" si="1"/>
        <v>4</v>
      </c>
    </row>
    <row r="82" spans="1:9" s="17" customFormat="1" ht="33.75">
      <c r="A82" s="33"/>
      <c r="B82" s="60">
        <f t="shared" si="3"/>
        <v>37</v>
      </c>
      <c r="C82" s="61" t="s">
        <v>65</v>
      </c>
      <c r="D82" s="62" t="s">
        <v>12</v>
      </c>
      <c r="E82" s="63">
        <v>0.8</v>
      </c>
      <c r="F82" s="63">
        <v>0.8</v>
      </c>
      <c r="G82" s="64"/>
      <c r="H82" s="65">
        <f t="shared" si="0"/>
        <v>0.64</v>
      </c>
      <c r="I82" s="53">
        <f t="shared" si="1"/>
        <v>0.64</v>
      </c>
    </row>
    <row r="83" spans="1:9" s="17" customFormat="1" ht="15.75">
      <c r="A83" s="33"/>
      <c r="B83" s="67"/>
      <c r="C83" s="68" t="s">
        <v>66</v>
      </c>
      <c r="D83" s="69"/>
      <c r="E83" s="70"/>
      <c r="F83" s="70"/>
      <c r="G83" s="72"/>
      <c r="H83" s="73">
        <f>SUM(H58:H82)</f>
        <v>604823.22</v>
      </c>
      <c r="I83" s="53">
        <f t="shared" si="1"/>
        <v>0</v>
      </c>
    </row>
    <row r="84" spans="1:9" s="17" customFormat="1" ht="15.75">
      <c r="A84" s="33"/>
      <c r="B84" s="67"/>
      <c r="C84" s="68" t="s">
        <v>67</v>
      </c>
      <c r="D84" s="69"/>
      <c r="E84" s="70"/>
      <c r="F84" s="70"/>
      <c r="G84" s="72"/>
      <c r="H84" s="73"/>
      <c r="I84" s="53">
        <f t="shared" si="1"/>
        <v>0</v>
      </c>
    </row>
    <row r="85" spans="1:9" s="17" customFormat="1" ht="45">
      <c r="A85" s="33"/>
      <c r="B85" s="60">
        <f>B82+1</f>
        <v>38</v>
      </c>
      <c r="C85" s="61" t="s">
        <v>68</v>
      </c>
      <c r="D85" s="62" t="s">
        <v>12</v>
      </c>
      <c r="E85" s="63">
        <v>155.6</v>
      </c>
      <c r="F85" s="63">
        <v>155.6</v>
      </c>
      <c r="G85" s="64"/>
      <c r="H85" s="65">
        <f t="shared" si="0"/>
        <v>24211.360000000001</v>
      </c>
      <c r="I85" s="53">
        <f t="shared" si="1"/>
        <v>24211.360000000001</v>
      </c>
    </row>
    <row r="86" spans="1:9" s="17" customFormat="1" ht="56.25">
      <c r="A86" s="33"/>
      <c r="B86" s="60">
        <f>B85+1</f>
        <v>39</v>
      </c>
      <c r="C86" s="61" t="s">
        <v>69</v>
      </c>
      <c r="D86" s="62" t="s">
        <v>13</v>
      </c>
      <c r="E86" s="63">
        <v>1152.6199999999999</v>
      </c>
      <c r="F86" s="63">
        <v>1152.6199999999999</v>
      </c>
      <c r="G86" s="64"/>
      <c r="H86" s="65">
        <f t="shared" si="0"/>
        <v>1328532.8600000001</v>
      </c>
      <c r="I86" s="53">
        <f t="shared" si="1"/>
        <v>1328532.8600000001</v>
      </c>
    </row>
    <row r="87" spans="1:9" s="17" customFormat="1" ht="22.5">
      <c r="A87" s="33"/>
      <c r="B87" s="60">
        <f t="shared" ref="B87:B89" si="4">B86+1</f>
        <v>40</v>
      </c>
      <c r="C87" s="61" t="s">
        <v>70</v>
      </c>
      <c r="D87" s="62" t="s">
        <v>13</v>
      </c>
      <c r="E87" s="63">
        <v>1152.6199999999999</v>
      </c>
      <c r="F87" s="63">
        <v>1152.6199999999999</v>
      </c>
      <c r="G87" s="64"/>
      <c r="H87" s="65">
        <f t="shared" si="0"/>
        <v>1328532.8600000001</v>
      </c>
      <c r="I87" s="53">
        <f t="shared" si="1"/>
        <v>1328532.8600000001</v>
      </c>
    </row>
    <row r="88" spans="1:9" s="17" customFormat="1" ht="45">
      <c r="A88" s="33"/>
      <c r="B88" s="60">
        <f t="shared" si="4"/>
        <v>41</v>
      </c>
      <c r="C88" s="61" t="s">
        <v>71</v>
      </c>
      <c r="D88" s="62" t="s">
        <v>13</v>
      </c>
      <c r="E88" s="63">
        <v>1152.6199999999999</v>
      </c>
      <c r="F88" s="63">
        <v>1152.6199999999999</v>
      </c>
      <c r="G88" s="64"/>
      <c r="H88" s="65">
        <f t="shared" si="0"/>
        <v>1328532.8600000001</v>
      </c>
      <c r="I88" s="53">
        <f t="shared" si="1"/>
        <v>1328532.8600000001</v>
      </c>
    </row>
    <row r="89" spans="1:9" s="17" customFormat="1" ht="45">
      <c r="A89" s="33"/>
      <c r="B89" s="60">
        <f t="shared" si="4"/>
        <v>42</v>
      </c>
      <c r="C89" s="61" t="s">
        <v>72</v>
      </c>
      <c r="D89" s="62" t="s">
        <v>13</v>
      </c>
      <c r="E89" s="63">
        <v>179.38</v>
      </c>
      <c r="F89" s="63">
        <v>179.38</v>
      </c>
      <c r="G89" s="64"/>
      <c r="H89" s="65">
        <f t="shared" si="0"/>
        <v>32177.18</v>
      </c>
      <c r="I89" s="53">
        <f t="shared" si="1"/>
        <v>32177.18</v>
      </c>
    </row>
    <row r="90" spans="1:9" s="17" customFormat="1" ht="15.75">
      <c r="A90" s="33"/>
      <c r="B90" s="67"/>
      <c r="C90" s="68" t="s">
        <v>15</v>
      </c>
      <c r="D90" s="69"/>
      <c r="E90" s="70"/>
      <c r="F90" s="70"/>
      <c r="G90" s="72"/>
      <c r="H90" s="73">
        <f>SUM(H85:H89)</f>
        <v>4041987.1200000006</v>
      </c>
      <c r="I90" s="53">
        <f t="shared" si="1"/>
        <v>0</v>
      </c>
    </row>
    <row r="91" spans="1:9" s="17" customFormat="1" ht="15.75">
      <c r="A91" s="33"/>
      <c r="B91" s="67"/>
      <c r="C91" s="68" t="s">
        <v>73</v>
      </c>
      <c r="D91" s="69"/>
      <c r="E91" s="70"/>
      <c r="F91" s="70"/>
      <c r="G91" s="72"/>
      <c r="H91" s="73"/>
      <c r="I91" s="53">
        <f t="shared" si="1"/>
        <v>0</v>
      </c>
    </row>
    <row r="92" spans="1:9" s="17" customFormat="1" ht="180">
      <c r="A92" s="33"/>
      <c r="B92" s="60">
        <f>B89+1</f>
        <v>43</v>
      </c>
      <c r="C92" s="61" t="s">
        <v>74</v>
      </c>
      <c r="D92" s="62" t="s">
        <v>16</v>
      </c>
      <c r="E92" s="63">
        <v>3219.54</v>
      </c>
      <c r="F92" s="63">
        <v>3219.54</v>
      </c>
      <c r="G92" s="64"/>
      <c r="H92" s="65">
        <f t="shared" si="0"/>
        <v>10365437.810000001</v>
      </c>
      <c r="I92" s="53">
        <f t="shared" si="1"/>
        <v>10365437.810000001</v>
      </c>
    </row>
    <row r="93" spans="1:9" s="17" customFormat="1" ht="45">
      <c r="A93" s="33"/>
      <c r="B93" s="60">
        <f>B92+1</f>
        <v>44</v>
      </c>
      <c r="C93" s="61" t="s">
        <v>75</v>
      </c>
      <c r="D93" s="62" t="s">
        <v>12</v>
      </c>
      <c r="E93" s="63">
        <v>11.2</v>
      </c>
      <c r="F93" s="63">
        <v>11.2</v>
      </c>
      <c r="G93" s="64"/>
      <c r="H93" s="65">
        <f t="shared" si="0"/>
        <v>125.44</v>
      </c>
      <c r="I93" s="53">
        <f t="shared" si="1"/>
        <v>125.44</v>
      </c>
    </row>
    <row r="94" spans="1:9" s="17" customFormat="1" ht="56.25">
      <c r="A94" s="33"/>
      <c r="B94" s="60">
        <f t="shared" ref="B94:B96" si="5">B93+1</f>
        <v>45</v>
      </c>
      <c r="C94" s="61" t="s">
        <v>76</v>
      </c>
      <c r="D94" s="62" t="s">
        <v>12</v>
      </c>
      <c r="E94" s="63">
        <v>215.92</v>
      </c>
      <c r="F94" s="63">
        <v>215.92</v>
      </c>
      <c r="G94" s="64"/>
      <c r="H94" s="65">
        <f t="shared" si="0"/>
        <v>46621.45</v>
      </c>
      <c r="I94" s="53">
        <f t="shared" si="1"/>
        <v>46621.45</v>
      </c>
    </row>
    <row r="95" spans="1:9" s="17" customFormat="1" ht="56.25">
      <c r="A95" s="33"/>
      <c r="B95" s="60">
        <f t="shared" si="5"/>
        <v>46</v>
      </c>
      <c r="C95" s="61" t="s">
        <v>77</v>
      </c>
      <c r="D95" s="62" t="s">
        <v>16</v>
      </c>
      <c r="E95" s="63">
        <v>45</v>
      </c>
      <c r="F95" s="63">
        <v>45</v>
      </c>
      <c r="G95" s="64"/>
      <c r="H95" s="65">
        <f t="shared" si="0"/>
        <v>2025</v>
      </c>
      <c r="I95" s="53">
        <f t="shared" si="1"/>
        <v>2025</v>
      </c>
    </row>
    <row r="96" spans="1:9" s="17" customFormat="1" ht="78.75">
      <c r="A96" s="33"/>
      <c r="B96" s="60">
        <f t="shared" si="5"/>
        <v>47</v>
      </c>
      <c r="C96" s="61" t="s">
        <v>78</v>
      </c>
      <c r="D96" s="62" t="s">
        <v>14</v>
      </c>
      <c r="E96" s="63">
        <v>78</v>
      </c>
      <c r="F96" s="63">
        <v>78</v>
      </c>
      <c r="G96" s="64"/>
      <c r="H96" s="65">
        <f t="shared" si="0"/>
        <v>6084</v>
      </c>
      <c r="I96" s="53">
        <f t="shared" si="1"/>
        <v>6084</v>
      </c>
    </row>
    <row r="97" spans="1:9" s="17" customFormat="1" ht="15.75">
      <c r="A97" s="33"/>
      <c r="B97" s="67"/>
      <c r="C97" s="68" t="s">
        <v>17</v>
      </c>
      <c r="D97" s="69"/>
      <c r="E97" s="70"/>
      <c r="F97" s="70"/>
      <c r="G97" s="72"/>
      <c r="H97" s="73">
        <f>SUM(H92:H96)</f>
        <v>10420293.699999999</v>
      </c>
      <c r="I97" s="53">
        <f t="shared" si="1"/>
        <v>0</v>
      </c>
    </row>
    <row r="98" spans="1:9" s="17" customFormat="1" ht="15.75">
      <c r="A98" s="33"/>
      <c r="B98" s="67"/>
      <c r="C98" s="68" t="s">
        <v>79</v>
      </c>
      <c r="D98" s="69"/>
      <c r="E98" s="70"/>
      <c r="F98" s="70"/>
      <c r="G98" s="72"/>
      <c r="H98" s="73"/>
      <c r="I98" s="53">
        <f t="shared" si="1"/>
        <v>0</v>
      </c>
    </row>
    <row r="99" spans="1:9" s="17" customFormat="1" ht="90">
      <c r="A99" s="33"/>
      <c r="B99" s="60">
        <f>B96+1</f>
        <v>48</v>
      </c>
      <c r="C99" s="61" t="s">
        <v>80</v>
      </c>
      <c r="D99" s="62" t="s">
        <v>12</v>
      </c>
      <c r="E99" s="63">
        <v>12.65</v>
      </c>
      <c r="F99" s="63">
        <v>12.65</v>
      </c>
      <c r="G99" s="64"/>
      <c r="H99" s="65">
        <f t="shared" si="0"/>
        <v>160.02000000000001</v>
      </c>
      <c r="I99" s="53">
        <f t="shared" si="1"/>
        <v>160.02000000000001</v>
      </c>
    </row>
    <row r="100" spans="1:9" s="17" customFormat="1" ht="15.75">
      <c r="A100" s="33"/>
      <c r="B100" s="60">
        <f>B99+1</f>
        <v>49</v>
      </c>
      <c r="C100" s="61" t="s">
        <v>81</v>
      </c>
      <c r="D100" s="62" t="s">
        <v>16</v>
      </c>
      <c r="E100" s="63">
        <v>1269.8499999999999</v>
      </c>
      <c r="F100" s="63">
        <v>1269.8499999999999</v>
      </c>
      <c r="G100" s="64"/>
      <c r="H100" s="65">
        <f t="shared" si="0"/>
        <v>1612519.02</v>
      </c>
      <c r="I100" s="53">
        <f t="shared" si="1"/>
        <v>1612519.02</v>
      </c>
    </row>
    <row r="101" spans="1:9" s="17" customFormat="1" ht="15.75">
      <c r="A101" s="33"/>
      <c r="B101" s="67"/>
      <c r="C101" s="68" t="s">
        <v>82</v>
      </c>
      <c r="D101" s="69"/>
      <c r="E101" s="70"/>
      <c r="F101" s="70"/>
      <c r="G101" s="72"/>
      <c r="H101" s="73">
        <f>SUM(H99:H100)</f>
        <v>1612679.04</v>
      </c>
      <c r="I101" s="53">
        <f t="shared" si="1"/>
        <v>0</v>
      </c>
    </row>
    <row r="102" spans="1:9" s="17" customFormat="1" ht="15.75">
      <c r="A102" s="33"/>
      <c r="B102" s="67"/>
      <c r="C102" s="68" t="s">
        <v>21</v>
      </c>
      <c r="D102" s="69"/>
      <c r="E102" s="70"/>
      <c r="F102" s="70"/>
      <c r="G102" s="72"/>
      <c r="H102" s="73"/>
      <c r="I102" s="53">
        <f t="shared" si="1"/>
        <v>0</v>
      </c>
    </row>
    <row r="103" spans="1:9" s="17" customFormat="1" ht="67.5">
      <c r="A103" s="33"/>
      <c r="B103" s="60">
        <f>B100+1</f>
        <v>50</v>
      </c>
      <c r="C103" s="61" t="s">
        <v>83</v>
      </c>
      <c r="D103" s="62" t="s">
        <v>16</v>
      </c>
      <c r="E103" s="63">
        <v>6605.28</v>
      </c>
      <c r="F103" s="63">
        <v>6605.28</v>
      </c>
      <c r="G103" s="64"/>
      <c r="H103" s="65">
        <f t="shared" si="0"/>
        <v>43629723.880000003</v>
      </c>
      <c r="I103" s="53">
        <f t="shared" si="1"/>
        <v>43629723.880000003</v>
      </c>
    </row>
    <row r="104" spans="1:9" s="17" customFormat="1" ht="22.5">
      <c r="A104" s="33"/>
      <c r="B104" s="60">
        <f>B103+1</f>
        <v>51</v>
      </c>
      <c r="C104" s="61" t="s">
        <v>84</v>
      </c>
      <c r="D104" s="62" t="s">
        <v>12</v>
      </c>
      <c r="E104" s="63">
        <v>1301.95</v>
      </c>
      <c r="F104" s="63">
        <v>1301.95</v>
      </c>
      <c r="G104" s="64"/>
      <c r="H104" s="65">
        <f t="shared" si="0"/>
        <v>1695073.8</v>
      </c>
      <c r="I104" s="53">
        <f t="shared" si="1"/>
        <v>1695073.8</v>
      </c>
    </row>
    <row r="105" spans="1:9" s="17" customFormat="1" ht="45">
      <c r="A105" s="33"/>
      <c r="B105" s="60">
        <f t="shared" ref="B105:B109" si="6">B104+1</f>
        <v>52</v>
      </c>
      <c r="C105" s="61" t="s">
        <v>85</v>
      </c>
      <c r="D105" s="62" t="s">
        <v>12</v>
      </c>
      <c r="E105" s="63">
        <v>2349.9</v>
      </c>
      <c r="F105" s="63">
        <v>2349.9</v>
      </c>
      <c r="G105" s="64"/>
      <c r="H105" s="65">
        <f t="shared" si="0"/>
        <v>5522030.0099999998</v>
      </c>
      <c r="I105" s="53">
        <f t="shared" si="1"/>
        <v>5522030.0099999998</v>
      </c>
    </row>
    <row r="106" spans="1:9" s="17" customFormat="1" ht="45">
      <c r="A106" s="33"/>
      <c r="B106" s="60">
        <f t="shared" si="6"/>
        <v>53</v>
      </c>
      <c r="C106" s="61" t="s">
        <v>131</v>
      </c>
      <c r="D106" s="62" t="s">
        <v>12</v>
      </c>
      <c r="E106" s="63">
        <v>122.1</v>
      </c>
      <c r="F106" s="63">
        <v>122.1</v>
      </c>
      <c r="G106" s="64"/>
      <c r="H106" s="65">
        <f t="shared" si="0"/>
        <v>14908.41</v>
      </c>
      <c r="I106" s="53">
        <f t="shared" si="1"/>
        <v>14908.41</v>
      </c>
    </row>
    <row r="107" spans="1:9" s="17" customFormat="1" ht="33.75">
      <c r="A107" s="33"/>
      <c r="B107" s="60">
        <f t="shared" si="6"/>
        <v>54</v>
      </c>
      <c r="C107" s="61" t="s">
        <v>86</v>
      </c>
      <c r="D107" s="62" t="s">
        <v>12</v>
      </c>
      <c r="E107" s="63">
        <v>2216.09</v>
      </c>
      <c r="F107" s="63">
        <v>2216.09</v>
      </c>
      <c r="G107" s="64"/>
      <c r="H107" s="65">
        <f t="shared" si="0"/>
        <v>4911054.8899999997</v>
      </c>
      <c r="I107" s="53">
        <f t="shared" si="1"/>
        <v>4911054.8899999997</v>
      </c>
    </row>
    <row r="108" spans="1:9" s="17" customFormat="1" ht="22.5">
      <c r="A108" s="33"/>
      <c r="B108" s="60">
        <f t="shared" si="6"/>
        <v>55</v>
      </c>
      <c r="C108" s="61" t="s">
        <v>87</v>
      </c>
      <c r="D108" s="62" t="s">
        <v>12</v>
      </c>
      <c r="E108" s="63">
        <v>1313.65</v>
      </c>
      <c r="F108" s="63">
        <v>1313.65</v>
      </c>
      <c r="G108" s="64"/>
      <c r="H108" s="65">
        <f t="shared" si="0"/>
        <v>1725676.32</v>
      </c>
      <c r="I108" s="53">
        <f t="shared" si="1"/>
        <v>1725676.32</v>
      </c>
    </row>
    <row r="109" spans="1:9" s="17" customFormat="1" ht="22.5">
      <c r="A109" s="33"/>
      <c r="B109" s="60">
        <f t="shared" si="6"/>
        <v>56</v>
      </c>
      <c r="C109" s="61" t="s">
        <v>88</v>
      </c>
      <c r="D109" s="62" t="s">
        <v>89</v>
      </c>
      <c r="E109" s="63">
        <v>7881.9</v>
      </c>
      <c r="F109" s="63">
        <v>7881.9</v>
      </c>
      <c r="G109" s="64"/>
      <c r="H109" s="65">
        <f t="shared" ref="H109:H153" si="7">ROUND(E109*F109,2)</f>
        <v>62124347.609999999</v>
      </c>
      <c r="I109" s="53">
        <f t="shared" ref="I109:I153" si="8">ROUND(E109*F109,2)</f>
        <v>62124347.609999999</v>
      </c>
    </row>
    <row r="110" spans="1:9" s="17" customFormat="1" ht="15.75">
      <c r="A110" s="33"/>
      <c r="B110" s="67"/>
      <c r="C110" s="68" t="s">
        <v>18</v>
      </c>
      <c r="D110" s="69"/>
      <c r="E110" s="70"/>
      <c r="F110" s="70"/>
      <c r="G110" s="72"/>
      <c r="H110" s="73">
        <f>SUM(H103:H109)</f>
        <v>119622814.91999999</v>
      </c>
      <c r="I110" s="53">
        <f t="shared" si="8"/>
        <v>0</v>
      </c>
    </row>
    <row r="111" spans="1:9" s="17" customFormat="1" ht="15.75">
      <c r="A111" s="33"/>
      <c r="B111" s="67"/>
      <c r="C111" s="68" t="s">
        <v>90</v>
      </c>
      <c r="D111" s="69"/>
      <c r="E111" s="70"/>
      <c r="F111" s="70"/>
      <c r="G111" s="72"/>
      <c r="H111" s="73"/>
      <c r="I111" s="53">
        <f t="shared" si="8"/>
        <v>0</v>
      </c>
    </row>
    <row r="112" spans="1:9" s="17" customFormat="1" ht="67.5">
      <c r="A112" s="33"/>
      <c r="B112" s="60">
        <f>B109+1</f>
        <v>57</v>
      </c>
      <c r="C112" s="61" t="s">
        <v>91</v>
      </c>
      <c r="D112" s="62" t="s">
        <v>16</v>
      </c>
      <c r="E112" s="63">
        <v>5110.0200000000004</v>
      </c>
      <c r="F112" s="63">
        <v>5110.0200000000004</v>
      </c>
      <c r="G112" s="64"/>
      <c r="H112" s="65">
        <f t="shared" si="7"/>
        <v>26112304.399999999</v>
      </c>
      <c r="I112" s="53">
        <f t="shared" si="8"/>
        <v>26112304.399999999</v>
      </c>
    </row>
    <row r="113" spans="1:9" s="17" customFormat="1" ht="56.25">
      <c r="A113" s="33"/>
      <c r="B113" s="60">
        <f>B112+1</f>
        <v>58</v>
      </c>
      <c r="C113" s="61" t="s">
        <v>92</v>
      </c>
      <c r="D113" s="62" t="s">
        <v>16</v>
      </c>
      <c r="E113" s="63">
        <v>5110.0200000000004</v>
      </c>
      <c r="F113" s="63">
        <v>5110.0200000000004</v>
      </c>
      <c r="G113" s="64"/>
      <c r="H113" s="65">
        <f t="shared" si="7"/>
        <v>26112304.399999999</v>
      </c>
      <c r="I113" s="53">
        <f t="shared" si="8"/>
        <v>26112304.399999999</v>
      </c>
    </row>
    <row r="114" spans="1:9" s="17" customFormat="1" ht="112.5">
      <c r="A114" s="33"/>
      <c r="B114" s="60">
        <f t="shared" ref="B114:B118" si="9">B113+1</f>
        <v>59</v>
      </c>
      <c r="C114" s="61" t="s">
        <v>93</v>
      </c>
      <c r="D114" s="62" t="s">
        <v>16</v>
      </c>
      <c r="E114" s="63">
        <v>5110.0200000000004</v>
      </c>
      <c r="F114" s="63">
        <v>5110.0200000000004</v>
      </c>
      <c r="G114" s="64"/>
      <c r="H114" s="65">
        <f t="shared" si="7"/>
        <v>26112304.399999999</v>
      </c>
      <c r="I114" s="53">
        <f t="shared" si="8"/>
        <v>26112304.399999999</v>
      </c>
    </row>
    <row r="115" spans="1:9" s="17" customFormat="1" ht="348.75">
      <c r="A115" s="33"/>
      <c r="B115" s="60">
        <f t="shared" si="9"/>
        <v>60</v>
      </c>
      <c r="C115" s="78" t="s">
        <v>94</v>
      </c>
      <c r="D115" s="62" t="s">
        <v>16</v>
      </c>
      <c r="E115" s="63">
        <v>5110.0200000000004</v>
      </c>
      <c r="F115" s="63">
        <v>5110.0200000000004</v>
      </c>
      <c r="G115" s="64"/>
      <c r="H115" s="65">
        <f t="shared" si="7"/>
        <v>26112304.399999999</v>
      </c>
      <c r="I115" s="53">
        <f t="shared" si="8"/>
        <v>26112304.399999999</v>
      </c>
    </row>
    <row r="116" spans="1:9" s="17" customFormat="1" ht="326.25">
      <c r="A116" s="33"/>
      <c r="B116" s="60">
        <f t="shared" si="9"/>
        <v>61</v>
      </c>
      <c r="C116" s="61" t="s">
        <v>95</v>
      </c>
      <c r="D116" s="62" t="s">
        <v>16</v>
      </c>
      <c r="E116" s="63">
        <v>164</v>
      </c>
      <c r="F116" s="63">
        <v>164</v>
      </c>
      <c r="G116" s="64"/>
      <c r="H116" s="65">
        <f t="shared" si="7"/>
        <v>26896</v>
      </c>
      <c r="I116" s="53">
        <f t="shared" si="8"/>
        <v>26896</v>
      </c>
    </row>
    <row r="117" spans="1:9" s="17" customFormat="1" ht="45">
      <c r="A117" s="33"/>
      <c r="B117" s="60">
        <f t="shared" si="9"/>
        <v>62</v>
      </c>
      <c r="C117" s="61" t="s">
        <v>96</v>
      </c>
      <c r="D117" s="62" t="s">
        <v>13</v>
      </c>
      <c r="E117" s="63">
        <v>30</v>
      </c>
      <c r="F117" s="63">
        <v>30</v>
      </c>
      <c r="G117" s="64"/>
      <c r="H117" s="65">
        <f t="shared" si="7"/>
        <v>900</v>
      </c>
      <c r="I117" s="53">
        <f t="shared" si="8"/>
        <v>900</v>
      </c>
    </row>
    <row r="118" spans="1:9" s="17" customFormat="1" ht="45">
      <c r="A118" s="33"/>
      <c r="B118" s="60">
        <f t="shared" si="9"/>
        <v>63</v>
      </c>
      <c r="C118" s="61" t="s">
        <v>97</v>
      </c>
      <c r="D118" s="62" t="s">
        <v>16</v>
      </c>
      <c r="E118" s="63">
        <v>5110.0200000000004</v>
      </c>
      <c r="F118" s="63">
        <v>5110.0200000000004</v>
      </c>
      <c r="G118" s="64"/>
      <c r="H118" s="65">
        <f t="shared" si="7"/>
        <v>26112304.399999999</v>
      </c>
      <c r="I118" s="53">
        <f t="shared" si="8"/>
        <v>26112304.399999999</v>
      </c>
    </row>
    <row r="119" spans="1:9" s="17" customFormat="1" ht="15.75">
      <c r="A119" s="33"/>
      <c r="B119" s="67"/>
      <c r="C119" s="68" t="s">
        <v>98</v>
      </c>
      <c r="D119" s="69"/>
      <c r="E119" s="70"/>
      <c r="F119" s="70"/>
      <c r="G119" s="72"/>
      <c r="H119" s="73">
        <f>SUM(H112:H118)</f>
        <v>130589318</v>
      </c>
      <c r="I119" s="53">
        <f t="shared" si="8"/>
        <v>0</v>
      </c>
    </row>
    <row r="120" spans="1:9" s="17" customFormat="1" ht="15.75">
      <c r="A120" s="33"/>
      <c r="B120" s="67"/>
      <c r="C120" s="68" t="s">
        <v>99</v>
      </c>
      <c r="D120" s="69"/>
      <c r="E120" s="70"/>
      <c r="F120" s="70"/>
      <c r="G120" s="72"/>
      <c r="H120" s="73"/>
      <c r="I120" s="53">
        <f t="shared" si="8"/>
        <v>0</v>
      </c>
    </row>
    <row r="121" spans="1:9" s="17" customFormat="1" ht="90">
      <c r="A121" s="33"/>
      <c r="B121" s="60">
        <f>B118+1</f>
        <v>64</v>
      </c>
      <c r="C121" s="61" t="s">
        <v>100</v>
      </c>
      <c r="D121" s="62" t="s">
        <v>14</v>
      </c>
      <c r="E121" s="63">
        <v>14</v>
      </c>
      <c r="F121" s="63">
        <v>14</v>
      </c>
      <c r="G121" s="64"/>
      <c r="H121" s="65">
        <f t="shared" si="7"/>
        <v>196</v>
      </c>
      <c r="I121" s="53">
        <f t="shared" si="8"/>
        <v>196</v>
      </c>
    </row>
    <row r="122" spans="1:9" s="17" customFormat="1" ht="90">
      <c r="A122" s="33"/>
      <c r="B122" s="60">
        <f>B121+1</f>
        <v>65</v>
      </c>
      <c r="C122" s="61" t="s">
        <v>101</v>
      </c>
      <c r="D122" s="62" t="s">
        <v>14</v>
      </c>
      <c r="E122" s="63">
        <v>6</v>
      </c>
      <c r="F122" s="63">
        <v>6</v>
      </c>
      <c r="G122" s="64"/>
      <c r="H122" s="65">
        <f t="shared" si="7"/>
        <v>36</v>
      </c>
      <c r="I122" s="53">
        <f t="shared" si="8"/>
        <v>36</v>
      </c>
    </row>
    <row r="123" spans="1:9" s="17" customFormat="1" ht="135">
      <c r="A123" s="33"/>
      <c r="B123" s="60">
        <f t="shared" ref="B123:B136" si="10">B122+1</f>
        <v>66</v>
      </c>
      <c r="C123" s="61" t="s">
        <v>102</v>
      </c>
      <c r="D123" s="62" t="s">
        <v>14</v>
      </c>
      <c r="E123" s="63">
        <v>14</v>
      </c>
      <c r="F123" s="63">
        <v>14</v>
      </c>
      <c r="G123" s="64"/>
      <c r="H123" s="65">
        <f t="shared" si="7"/>
        <v>196</v>
      </c>
      <c r="I123" s="53">
        <f t="shared" si="8"/>
        <v>196</v>
      </c>
    </row>
    <row r="124" spans="1:9" s="17" customFormat="1" ht="135">
      <c r="A124" s="33"/>
      <c r="B124" s="60">
        <f t="shared" si="10"/>
        <v>67</v>
      </c>
      <c r="C124" s="61" t="s">
        <v>103</v>
      </c>
      <c r="D124" s="62" t="s">
        <v>14</v>
      </c>
      <c r="E124" s="63">
        <v>3</v>
      </c>
      <c r="F124" s="63">
        <v>3</v>
      </c>
      <c r="G124" s="64"/>
      <c r="H124" s="65">
        <f t="shared" si="7"/>
        <v>9</v>
      </c>
      <c r="I124" s="53">
        <f t="shared" si="8"/>
        <v>9</v>
      </c>
    </row>
    <row r="125" spans="1:9" s="17" customFormat="1" ht="78.75">
      <c r="A125" s="33"/>
      <c r="B125" s="60">
        <f t="shared" si="10"/>
        <v>68</v>
      </c>
      <c r="C125" s="61" t="s">
        <v>104</v>
      </c>
      <c r="D125" s="62" t="s">
        <v>13</v>
      </c>
      <c r="E125" s="63">
        <v>650</v>
      </c>
      <c r="F125" s="63">
        <v>650</v>
      </c>
      <c r="G125" s="64"/>
      <c r="H125" s="65">
        <f t="shared" si="7"/>
        <v>422500</v>
      </c>
      <c r="I125" s="53">
        <f t="shared" si="8"/>
        <v>422500</v>
      </c>
    </row>
    <row r="126" spans="1:9" s="17" customFormat="1" ht="67.5">
      <c r="A126" s="33"/>
      <c r="B126" s="60">
        <f t="shared" si="10"/>
        <v>69</v>
      </c>
      <c r="C126" s="61" t="s">
        <v>105</v>
      </c>
      <c r="D126" s="62" t="s">
        <v>13</v>
      </c>
      <c r="E126" s="63">
        <v>650</v>
      </c>
      <c r="F126" s="63">
        <v>650</v>
      </c>
      <c r="G126" s="64"/>
      <c r="H126" s="65">
        <f t="shared" si="7"/>
        <v>422500</v>
      </c>
      <c r="I126" s="53">
        <f t="shared" si="8"/>
        <v>422500</v>
      </c>
    </row>
    <row r="127" spans="1:9" s="17" customFormat="1" ht="157.5">
      <c r="A127" s="33"/>
      <c r="B127" s="60">
        <f t="shared" si="10"/>
        <v>70</v>
      </c>
      <c r="C127" s="61" t="s">
        <v>106</v>
      </c>
      <c r="D127" s="62" t="s">
        <v>14</v>
      </c>
      <c r="E127" s="63">
        <v>19</v>
      </c>
      <c r="F127" s="63">
        <v>19</v>
      </c>
      <c r="G127" s="64"/>
      <c r="H127" s="65">
        <f t="shared" si="7"/>
        <v>361</v>
      </c>
      <c r="I127" s="53">
        <f t="shared" si="8"/>
        <v>361</v>
      </c>
    </row>
    <row r="128" spans="1:9" s="17" customFormat="1" ht="78.75">
      <c r="A128" s="33"/>
      <c r="B128" s="60">
        <f t="shared" si="10"/>
        <v>71</v>
      </c>
      <c r="C128" s="61" t="s">
        <v>107</v>
      </c>
      <c r="D128" s="62" t="s">
        <v>13</v>
      </c>
      <c r="E128" s="63">
        <v>650</v>
      </c>
      <c r="F128" s="63">
        <v>650</v>
      </c>
      <c r="G128" s="64"/>
      <c r="H128" s="65">
        <f t="shared" si="7"/>
        <v>422500</v>
      </c>
      <c r="I128" s="53">
        <f t="shared" si="8"/>
        <v>422500</v>
      </c>
    </row>
    <row r="129" spans="1:9" s="17" customFormat="1" ht="22.5">
      <c r="A129" s="33"/>
      <c r="B129" s="60">
        <f t="shared" si="10"/>
        <v>72</v>
      </c>
      <c r="C129" s="61" t="s">
        <v>108</v>
      </c>
      <c r="D129" s="62" t="s">
        <v>14</v>
      </c>
      <c r="E129" s="63">
        <v>1</v>
      </c>
      <c r="F129" s="63">
        <v>1</v>
      </c>
      <c r="G129" s="64"/>
      <c r="H129" s="65">
        <f t="shared" si="7"/>
        <v>1</v>
      </c>
      <c r="I129" s="53">
        <f t="shared" si="8"/>
        <v>1</v>
      </c>
    </row>
    <row r="130" spans="1:9" s="17" customFormat="1" ht="78.75">
      <c r="A130" s="33"/>
      <c r="B130" s="60">
        <f t="shared" si="10"/>
        <v>73</v>
      </c>
      <c r="C130" s="61" t="s">
        <v>109</v>
      </c>
      <c r="D130" s="62" t="s">
        <v>14</v>
      </c>
      <c r="E130" s="63">
        <v>1</v>
      </c>
      <c r="F130" s="63">
        <v>1</v>
      </c>
      <c r="G130" s="64"/>
      <c r="H130" s="65">
        <f t="shared" si="7"/>
        <v>1</v>
      </c>
      <c r="I130" s="53">
        <f t="shared" si="8"/>
        <v>1</v>
      </c>
    </row>
    <row r="131" spans="1:9" s="17" customFormat="1" ht="33.75">
      <c r="A131" s="33"/>
      <c r="B131" s="60">
        <f t="shared" si="10"/>
        <v>74</v>
      </c>
      <c r="C131" s="61" t="s">
        <v>110</v>
      </c>
      <c r="D131" s="62" t="s">
        <v>14</v>
      </c>
      <c r="E131" s="63">
        <v>1</v>
      </c>
      <c r="F131" s="63">
        <v>1</v>
      </c>
      <c r="G131" s="64"/>
      <c r="H131" s="65">
        <f t="shared" si="7"/>
        <v>1</v>
      </c>
      <c r="I131" s="53">
        <f t="shared" si="8"/>
        <v>1</v>
      </c>
    </row>
    <row r="132" spans="1:9" s="17" customFormat="1" ht="90">
      <c r="A132" s="33"/>
      <c r="B132" s="60">
        <f t="shared" si="10"/>
        <v>75</v>
      </c>
      <c r="C132" s="61" t="s">
        <v>111</v>
      </c>
      <c r="D132" s="62" t="s">
        <v>14</v>
      </c>
      <c r="E132" s="63">
        <v>1</v>
      </c>
      <c r="F132" s="63">
        <v>1</v>
      </c>
      <c r="G132" s="64"/>
      <c r="H132" s="65">
        <f t="shared" si="7"/>
        <v>1</v>
      </c>
      <c r="I132" s="53">
        <f t="shared" si="8"/>
        <v>1</v>
      </c>
    </row>
    <row r="133" spans="1:9" s="17" customFormat="1" ht="67.5">
      <c r="A133" s="33"/>
      <c r="B133" s="60">
        <f t="shared" si="10"/>
        <v>76</v>
      </c>
      <c r="C133" s="61" t="s">
        <v>112</v>
      </c>
      <c r="D133" s="62" t="s">
        <v>14</v>
      </c>
      <c r="E133" s="63">
        <v>1</v>
      </c>
      <c r="F133" s="63">
        <v>1</v>
      </c>
      <c r="G133" s="64"/>
      <c r="H133" s="65">
        <f t="shared" si="7"/>
        <v>1</v>
      </c>
      <c r="I133" s="53">
        <f t="shared" si="8"/>
        <v>1</v>
      </c>
    </row>
    <row r="134" spans="1:9" s="17" customFormat="1" ht="56.25">
      <c r="A134" s="33"/>
      <c r="B134" s="60">
        <f t="shared" si="10"/>
        <v>77</v>
      </c>
      <c r="C134" s="61" t="s">
        <v>113</v>
      </c>
      <c r="D134" s="62" t="s">
        <v>14</v>
      </c>
      <c r="E134" s="63">
        <v>1</v>
      </c>
      <c r="F134" s="63">
        <v>1</v>
      </c>
      <c r="G134" s="64"/>
      <c r="H134" s="65">
        <f t="shared" si="7"/>
        <v>1</v>
      </c>
      <c r="I134" s="53">
        <f t="shared" si="8"/>
        <v>1</v>
      </c>
    </row>
    <row r="135" spans="1:9" s="17" customFormat="1" ht="56.25">
      <c r="A135" s="33"/>
      <c r="B135" s="60">
        <f t="shared" si="10"/>
        <v>78</v>
      </c>
      <c r="C135" s="61" t="s">
        <v>114</v>
      </c>
      <c r="D135" s="62" t="s">
        <v>14</v>
      </c>
      <c r="E135" s="63">
        <v>1</v>
      </c>
      <c r="F135" s="63">
        <v>1</v>
      </c>
      <c r="G135" s="64"/>
      <c r="H135" s="65">
        <f t="shared" si="7"/>
        <v>1</v>
      </c>
      <c r="I135" s="53">
        <f t="shared" si="8"/>
        <v>1</v>
      </c>
    </row>
    <row r="136" spans="1:9" s="17" customFormat="1" ht="22.5">
      <c r="A136" s="33"/>
      <c r="B136" s="60">
        <f t="shared" si="10"/>
        <v>79</v>
      </c>
      <c r="C136" s="61" t="s">
        <v>115</v>
      </c>
      <c r="D136" s="62" t="s">
        <v>136</v>
      </c>
      <c r="E136" s="63">
        <v>1</v>
      </c>
      <c r="F136" s="63">
        <v>1</v>
      </c>
      <c r="G136" s="64"/>
      <c r="H136" s="65">
        <f t="shared" si="7"/>
        <v>1</v>
      </c>
      <c r="I136" s="53">
        <f t="shared" si="8"/>
        <v>1</v>
      </c>
    </row>
    <row r="137" spans="1:9" s="17" customFormat="1" ht="15.75">
      <c r="A137" s="33"/>
      <c r="B137" s="67"/>
      <c r="C137" s="68" t="s">
        <v>116</v>
      </c>
      <c r="D137" s="69"/>
      <c r="E137" s="70"/>
      <c r="F137" s="70"/>
      <c r="G137" s="72"/>
      <c r="H137" s="73">
        <f>SUM(H121:H136)</f>
        <v>1268306</v>
      </c>
      <c r="I137" s="53">
        <f t="shared" si="8"/>
        <v>0</v>
      </c>
    </row>
    <row r="138" spans="1:9" s="17" customFormat="1" ht="15.75">
      <c r="A138" s="33"/>
      <c r="B138" s="67"/>
      <c r="C138" s="68" t="s">
        <v>117</v>
      </c>
      <c r="D138" s="69"/>
      <c r="E138" s="70"/>
      <c r="F138" s="70"/>
      <c r="G138" s="72"/>
      <c r="H138" s="73"/>
      <c r="I138" s="53">
        <f t="shared" si="8"/>
        <v>0</v>
      </c>
    </row>
    <row r="139" spans="1:9" s="17" customFormat="1" ht="78.75">
      <c r="A139" s="33"/>
      <c r="B139" s="60">
        <f>B136+1</f>
        <v>80</v>
      </c>
      <c r="C139" s="61" t="s">
        <v>118</v>
      </c>
      <c r="D139" s="62" t="s">
        <v>14</v>
      </c>
      <c r="E139" s="63">
        <v>12</v>
      </c>
      <c r="F139" s="63">
        <v>12</v>
      </c>
      <c r="G139" s="64"/>
      <c r="H139" s="65">
        <f t="shared" si="7"/>
        <v>144</v>
      </c>
      <c r="I139" s="53">
        <f t="shared" si="8"/>
        <v>144</v>
      </c>
    </row>
    <row r="140" spans="1:9" s="17" customFormat="1" ht="78.75">
      <c r="A140" s="33"/>
      <c r="B140" s="60">
        <f>B139+1</f>
        <v>81</v>
      </c>
      <c r="C140" s="61" t="s">
        <v>119</v>
      </c>
      <c r="D140" s="62" t="s">
        <v>14</v>
      </c>
      <c r="E140" s="63">
        <v>14</v>
      </c>
      <c r="F140" s="63">
        <v>14</v>
      </c>
      <c r="G140" s="64"/>
      <c r="H140" s="65">
        <f t="shared" si="7"/>
        <v>196</v>
      </c>
      <c r="I140" s="53">
        <f t="shared" si="8"/>
        <v>196</v>
      </c>
    </row>
    <row r="141" spans="1:9" s="17" customFormat="1" ht="112.5">
      <c r="A141" s="33"/>
      <c r="B141" s="60">
        <f t="shared" ref="B141:B147" si="11">B140+1</f>
        <v>82</v>
      </c>
      <c r="C141" s="61" t="s">
        <v>120</v>
      </c>
      <c r="D141" s="62" t="s">
        <v>14</v>
      </c>
      <c r="E141" s="63">
        <v>10</v>
      </c>
      <c r="F141" s="63">
        <v>10</v>
      </c>
      <c r="G141" s="64"/>
      <c r="H141" s="65">
        <f t="shared" si="7"/>
        <v>100</v>
      </c>
      <c r="I141" s="53">
        <f t="shared" si="8"/>
        <v>100</v>
      </c>
    </row>
    <row r="142" spans="1:9" s="17" customFormat="1" ht="90">
      <c r="A142" s="33"/>
      <c r="B142" s="60">
        <f t="shared" si="11"/>
        <v>83</v>
      </c>
      <c r="C142" s="61" t="s">
        <v>132</v>
      </c>
      <c r="D142" s="62" t="s">
        <v>14</v>
      </c>
      <c r="E142" s="63">
        <v>16</v>
      </c>
      <c r="F142" s="63">
        <v>16</v>
      </c>
      <c r="G142" s="64"/>
      <c r="H142" s="65">
        <f t="shared" si="7"/>
        <v>256</v>
      </c>
      <c r="I142" s="53">
        <f t="shared" si="8"/>
        <v>256</v>
      </c>
    </row>
    <row r="143" spans="1:9" s="17" customFormat="1" ht="56.25">
      <c r="A143" s="33"/>
      <c r="B143" s="60">
        <f t="shared" si="11"/>
        <v>84</v>
      </c>
      <c r="C143" s="61" t="s">
        <v>121</v>
      </c>
      <c r="D143" s="62" t="s">
        <v>13</v>
      </c>
      <c r="E143" s="63">
        <v>533</v>
      </c>
      <c r="F143" s="63">
        <v>533</v>
      </c>
      <c r="G143" s="64"/>
      <c r="H143" s="65">
        <f t="shared" si="7"/>
        <v>284089</v>
      </c>
      <c r="I143" s="53">
        <f t="shared" si="8"/>
        <v>284089</v>
      </c>
    </row>
    <row r="144" spans="1:9" s="17" customFormat="1" ht="67.5">
      <c r="A144" s="33"/>
      <c r="B144" s="60">
        <f t="shared" si="11"/>
        <v>85</v>
      </c>
      <c r="C144" s="61" t="s">
        <v>122</v>
      </c>
      <c r="D144" s="62" t="s">
        <v>13</v>
      </c>
      <c r="E144" s="63">
        <v>381</v>
      </c>
      <c r="F144" s="63">
        <v>381</v>
      </c>
      <c r="G144" s="64"/>
      <c r="H144" s="65">
        <f t="shared" si="7"/>
        <v>145161</v>
      </c>
      <c r="I144" s="53">
        <f t="shared" si="8"/>
        <v>145161</v>
      </c>
    </row>
    <row r="145" spans="1:9" s="17" customFormat="1" ht="112.5">
      <c r="A145" s="33"/>
      <c r="B145" s="60">
        <f t="shared" si="11"/>
        <v>86</v>
      </c>
      <c r="C145" s="61" t="s">
        <v>133</v>
      </c>
      <c r="D145" s="62" t="s">
        <v>13</v>
      </c>
      <c r="E145" s="63">
        <v>594</v>
      </c>
      <c r="F145" s="63">
        <v>594</v>
      </c>
      <c r="G145" s="64"/>
      <c r="H145" s="65">
        <f t="shared" si="7"/>
        <v>352836</v>
      </c>
      <c r="I145" s="53">
        <f t="shared" si="8"/>
        <v>352836</v>
      </c>
    </row>
    <row r="146" spans="1:9" s="17" customFormat="1" ht="67.5">
      <c r="A146" s="33"/>
      <c r="B146" s="60">
        <f t="shared" si="11"/>
        <v>87</v>
      </c>
      <c r="C146" s="61" t="s">
        <v>123</v>
      </c>
      <c r="D146" s="62" t="s">
        <v>13</v>
      </c>
      <c r="E146" s="63">
        <v>38.5</v>
      </c>
      <c r="F146" s="63">
        <v>38.5</v>
      </c>
      <c r="G146" s="64"/>
      <c r="H146" s="65">
        <f t="shared" si="7"/>
        <v>1482.25</v>
      </c>
      <c r="I146" s="53">
        <f t="shared" si="8"/>
        <v>1482.25</v>
      </c>
    </row>
    <row r="147" spans="1:9" s="17" customFormat="1" ht="33.75">
      <c r="A147" s="33"/>
      <c r="B147" s="60">
        <f t="shared" si="11"/>
        <v>88</v>
      </c>
      <c r="C147" s="61" t="s">
        <v>124</v>
      </c>
      <c r="D147" s="62" t="s">
        <v>14</v>
      </c>
      <c r="E147" s="63">
        <v>125</v>
      </c>
      <c r="F147" s="63">
        <v>125</v>
      </c>
      <c r="G147" s="64"/>
      <c r="H147" s="65">
        <f t="shared" si="7"/>
        <v>15625</v>
      </c>
      <c r="I147" s="53">
        <f t="shared" si="8"/>
        <v>15625</v>
      </c>
    </row>
    <row r="148" spans="1:9" s="17" customFormat="1" ht="15.75">
      <c r="A148" s="33"/>
      <c r="B148" s="67"/>
      <c r="C148" s="68" t="s">
        <v>19</v>
      </c>
      <c r="D148" s="69"/>
      <c r="E148" s="70"/>
      <c r="F148" s="70"/>
      <c r="G148" s="72"/>
      <c r="H148" s="73">
        <f>SUM(H139:H147)</f>
        <v>799889.25</v>
      </c>
      <c r="I148" s="53">
        <f t="shared" si="8"/>
        <v>0</v>
      </c>
    </row>
    <row r="149" spans="1:9" s="17" customFormat="1" ht="15.75">
      <c r="A149" s="33"/>
      <c r="B149" s="67"/>
      <c r="C149" s="68" t="s">
        <v>127</v>
      </c>
      <c r="D149" s="69"/>
      <c r="E149" s="70"/>
      <c r="F149" s="70"/>
      <c r="G149" s="72"/>
      <c r="H149" s="73"/>
      <c r="I149" s="53">
        <f t="shared" si="8"/>
        <v>0</v>
      </c>
    </row>
    <row r="150" spans="1:9" s="17" customFormat="1" ht="22.5">
      <c r="A150" s="33"/>
      <c r="B150" s="60">
        <f>B147+1</f>
        <v>89</v>
      </c>
      <c r="C150" s="61" t="s">
        <v>125</v>
      </c>
      <c r="D150" s="62" t="s">
        <v>14</v>
      </c>
      <c r="E150" s="63">
        <v>2</v>
      </c>
      <c r="F150" s="63">
        <v>2</v>
      </c>
      <c r="G150" s="64"/>
      <c r="H150" s="65">
        <f t="shared" si="7"/>
        <v>4</v>
      </c>
      <c r="I150" s="53">
        <f t="shared" si="8"/>
        <v>4</v>
      </c>
    </row>
    <row r="151" spans="1:9" s="17" customFormat="1" ht="33.75">
      <c r="A151" s="33"/>
      <c r="B151" s="60">
        <f>B150+1</f>
        <v>90</v>
      </c>
      <c r="C151" s="61" t="s">
        <v>134</v>
      </c>
      <c r="D151" s="62" t="s">
        <v>12</v>
      </c>
      <c r="E151" s="63">
        <v>108.43</v>
      </c>
      <c r="F151" s="63">
        <v>108.43</v>
      </c>
      <c r="G151" s="64"/>
      <c r="H151" s="65">
        <f t="shared" si="7"/>
        <v>11757.06</v>
      </c>
      <c r="I151" s="53">
        <f t="shared" si="8"/>
        <v>11757.06</v>
      </c>
    </row>
    <row r="152" spans="1:9" s="17" customFormat="1" ht="67.5">
      <c r="A152" s="33"/>
      <c r="B152" s="60">
        <f t="shared" ref="B152:B153" si="12">B151+1</f>
        <v>91</v>
      </c>
      <c r="C152" s="61" t="s">
        <v>135</v>
      </c>
      <c r="D152" s="62" t="s">
        <v>14</v>
      </c>
      <c r="E152" s="63">
        <v>30</v>
      </c>
      <c r="F152" s="63">
        <v>30</v>
      </c>
      <c r="G152" s="64"/>
      <c r="H152" s="65">
        <f t="shared" si="7"/>
        <v>900</v>
      </c>
      <c r="I152" s="53">
        <f t="shared" si="8"/>
        <v>900</v>
      </c>
    </row>
    <row r="153" spans="1:9" s="17" customFormat="1" ht="33.75">
      <c r="A153" s="33"/>
      <c r="B153" s="60">
        <f t="shared" si="12"/>
        <v>92</v>
      </c>
      <c r="C153" s="61" t="s">
        <v>126</v>
      </c>
      <c r="D153" s="62" t="s">
        <v>14</v>
      </c>
      <c r="E153" s="63">
        <v>168</v>
      </c>
      <c r="F153" s="63">
        <v>168</v>
      </c>
      <c r="G153" s="64"/>
      <c r="H153" s="65">
        <f t="shared" si="7"/>
        <v>28224</v>
      </c>
      <c r="I153" s="53">
        <f t="shared" si="8"/>
        <v>28224</v>
      </c>
    </row>
    <row r="154" spans="1:9" s="17" customFormat="1" ht="15.75">
      <c r="A154" s="33"/>
      <c r="B154" s="67"/>
      <c r="C154" s="68" t="s">
        <v>128</v>
      </c>
      <c r="D154" s="69"/>
      <c r="E154" s="70"/>
      <c r="F154" s="70"/>
      <c r="G154" s="72"/>
      <c r="H154" s="73">
        <f>SUM(H150:H153)</f>
        <v>40885.06</v>
      </c>
      <c r="I154" s="53">
        <f>SUM(I44:I153)</f>
        <v>270147420.15000004</v>
      </c>
    </row>
    <row r="155" spans="1:9" s="17" customFormat="1" ht="15.75">
      <c r="A155" s="33"/>
      <c r="B155" s="67"/>
      <c r="C155" s="68" t="s">
        <v>22</v>
      </c>
      <c r="D155" s="69"/>
      <c r="E155" s="70"/>
      <c r="F155" s="70"/>
      <c r="G155" s="72"/>
      <c r="H155" s="73">
        <f>H56+H83+H90+H97+H101+H110+H119+H137+H148+H154</f>
        <v>270147420.14999998</v>
      </c>
      <c r="I155" s="53"/>
    </row>
  </sheetData>
  <mergeCells count="4">
    <mergeCell ref="D2:F6"/>
    <mergeCell ref="B7:C8"/>
    <mergeCell ref="D32:F36"/>
    <mergeCell ref="B38:C39"/>
  </mergeCells>
  <phoneticPr fontId="60"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1" manualBreakCount="1">
    <brk id="31" max="16383" man="1"/>
  </rowBreaks>
  <colBreaks count="1" manualBreakCount="1">
    <brk id="8" max="1048575" man="1"/>
  </col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6</xdr:col>
                <xdr:colOff>1162050</xdr:colOff>
                <xdr:row>1</xdr:row>
                <xdr:rowOff>85725</xdr:rowOff>
              </from>
              <to>
                <xdr:col>7</xdr:col>
                <xdr:colOff>904875</xdr:colOff>
                <xdr:row>5</xdr:row>
                <xdr:rowOff>123825</xdr:rowOff>
              </to>
            </anchor>
          </objectPr>
        </oleObject>
      </mc:Choice>
      <mc:Fallback>
        <oleObject progId="PBrush" shapeId="1025" r:id="rId4"/>
      </mc:Fallback>
    </mc:AlternateContent>
    <mc:AlternateContent xmlns:mc="http://schemas.openxmlformats.org/markup-compatibility/2006">
      <mc:Choice Requires="x14">
        <oleObject progId="PBrush" shapeId="1029" r:id="rId6">
          <objectPr defaultSize="0" autoPict="0" r:id="rId5">
            <anchor moveWithCells="1" sizeWithCells="1">
              <from>
                <xdr:col>6</xdr:col>
                <xdr:colOff>923925</xdr:colOff>
                <xdr:row>31</xdr:row>
                <xdr:rowOff>104775</xdr:rowOff>
              </from>
              <to>
                <xdr:col>7</xdr:col>
                <xdr:colOff>990600</xdr:colOff>
                <xdr:row>36</xdr:row>
                <xdr:rowOff>66675</xdr:rowOff>
              </to>
            </anchor>
          </objectPr>
        </oleObject>
      </mc:Choice>
      <mc:Fallback>
        <oleObject progId="PBrush" shapeId="102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Celene Aviles</cp:lastModifiedBy>
  <cp:lastPrinted>2024-06-14T19:17:56Z</cp:lastPrinted>
  <dcterms:created xsi:type="dcterms:W3CDTF">2018-10-25T15:42:20Z</dcterms:created>
  <dcterms:modified xsi:type="dcterms:W3CDTF">2025-04-04T17:56:16Z</dcterms:modified>
</cp:coreProperties>
</file>