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autoCompressPictures="0" defaultThemeVersion="124226"/>
  <bookViews>
    <workbookView xWindow="0" yWindow="120" windowWidth="20640" windowHeight="9390"/>
  </bookViews>
  <sheets>
    <sheet name="CATALOGO DE CONCEPTOS" sheetId="10" r:id="rId1"/>
    <sheet name="RESUMENOK" sheetId="12" r:id="rId2"/>
  </sheets>
  <externalReferences>
    <externalReference r:id="rId3"/>
  </externalReferences>
  <definedNames>
    <definedName name="\c" localSheetId="1">#REF!</definedName>
    <definedName name="\c">#REF!</definedName>
    <definedName name="\l" localSheetId="1">#REF!</definedName>
    <definedName name="\l">#REF!</definedName>
    <definedName name="\p" localSheetId="1">#REF!</definedName>
    <definedName name="\p">#REF!</definedName>
    <definedName name="\v" localSheetId="1">#REF!</definedName>
    <definedName name="\v">#REF!</definedName>
    <definedName name="_del10" localSheetId="1">#REF!</definedName>
    <definedName name="_del10">#REF!</definedName>
    <definedName name="_del12" localSheetId="1">#REF!</definedName>
    <definedName name="_del12">#REF!</definedName>
    <definedName name="_del2" localSheetId="1">#REF!</definedName>
    <definedName name="_del2">#REF!</definedName>
    <definedName name="_del3" localSheetId="1">#REF!</definedName>
    <definedName name="_del3">#REF!</definedName>
    <definedName name="_del4" localSheetId="1">#REF!</definedName>
    <definedName name="_del4">#REF!</definedName>
    <definedName name="_del5" localSheetId="1">#REF!</definedName>
    <definedName name="_del5">#REF!</definedName>
    <definedName name="_del6" localSheetId="1">#REF!</definedName>
    <definedName name="_del6">#REF!</definedName>
    <definedName name="_del8" localSheetId="1">#REF!</definedName>
    <definedName name="_del8">#REF!</definedName>
    <definedName name="A_IMPRESIÓN_IM" localSheetId="1">#REF!</definedName>
    <definedName name="A_IMPRESIÓN_IM">#REF!</definedName>
    <definedName name="Ancho" localSheetId="1">#REF!</definedName>
    <definedName name="Ancho">#REF!</definedName>
    <definedName name="APECONOMICA" localSheetId="1">[1]CCALIF!#REF!</definedName>
    <definedName name="APECONOMICA">[1]CCALIF!#REF!</definedName>
    <definedName name="APERTURA" localSheetId="1">[1]REGP01!#REF!</definedName>
    <definedName name="APERTURA">[1]REGP01!#REF!</definedName>
    <definedName name="aprog" localSheetId="1">#REF!</definedName>
    <definedName name="aprog">#REF!</definedName>
    <definedName name="APTECNICA" localSheetId="1">[1]CCALIF!#REF!</definedName>
    <definedName name="APTECNICA">[1]CCALIF!#REF!</definedName>
    <definedName name="_xlnm.Print_Area" localSheetId="0">'CATALOGO DE CONCEPTOS'!$A$12:$G$142</definedName>
    <definedName name="_xlnm.Print_Area" localSheetId="1">RESUMENOK!$A$9:$G$27</definedName>
    <definedName name="_xlnm.Print_Area">#REF!</definedName>
    <definedName name="Área_de_impresión1" localSheetId="1">#REF!</definedName>
    <definedName name="Área_de_impresión1">#REF!</definedName>
    <definedName name="ClaveFasar" localSheetId="1">#REF!</definedName>
    <definedName name="ClaveFasar">#REF!</definedName>
    <definedName name="descripcion" localSheetId="1">#REF!</definedName>
    <definedName name="descripcion">#REF!</definedName>
    <definedName name="diam" localSheetId="1">#REF!</definedName>
    <definedName name="diam">#REF!</definedName>
    <definedName name="elementos" localSheetId="1">#REF!</definedName>
    <definedName name="elementos">#REF!</definedName>
    <definedName name="escuadra" localSheetId="1">#REF!</definedName>
    <definedName name="escuadra">#REF!</definedName>
    <definedName name="FALLO" localSheetId="1">[1]REGP01!#REF!</definedName>
    <definedName name="FALLO">[1]REGP01!#REF!</definedName>
    <definedName name="FD" localSheetId="1">#REF!</definedName>
    <definedName name="FD">#REF!</definedName>
    <definedName name="FinReng" localSheetId="1">#REF!</definedName>
    <definedName name="FinReng">#REF!</definedName>
    <definedName name="INICATCC" localSheetId="1">#REF!</definedName>
    <definedName name="INICATCC">#REF!</definedName>
    <definedName name="inicio" localSheetId="1">#REF!</definedName>
    <definedName name="inicio">#REF!</definedName>
    <definedName name="largo" localSheetId="1">#REF!</definedName>
    <definedName name="largo">#REF!</definedName>
    <definedName name="LargoTotal" localSheetId="1">#REF!</definedName>
    <definedName name="LargoTotal">#REF!</definedName>
    <definedName name="nnn" localSheetId="1">#REF!</definedName>
    <definedName name="nnn">#REF!</definedName>
    <definedName name="Note" localSheetId="1">#REF!</definedName>
    <definedName name="Note">#REF!</definedName>
    <definedName name="noviembre" localSheetId="1">#REF!</definedName>
    <definedName name="noviembre">#REF!</definedName>
    <definedName name="NUMERO" localSheetId="1">#REF!</definedName>
    <definedName name="NUMERO">#REF!</definedName>
    <definedName name="ÑÑÑ" localSheetId="1">[1]REGP01!#REF!</definedName>
    <definedName name="ÑÑÑ">[1]REGP01!#REF!</definedName>
    <definedName name="octubre" localSheetId="1">#REF!</definedName>
    <definedName name="octubre">#REF!</definedName>
    <definedName name="OK" localSheetId="1">#REF!</definedName>
    <definedName name="OK">#REF!</definedName>
    <definedName name="pzas" localSheetId="1">#REF!</definedName>
    <definedName name="pzas">#REF!</definedName>
    <definedName name="q" localSheetId="1">#REF!</definedName>
    <definedName name="q">#REF!</definedName>
    <definedName name="RelacionNueva" localSheetId="1">#REF!</definedName>
    <definedName name="RelacionNueva">#REF!</definedName>
    <definedName name="SalarioBase" localSheetId="1">#REF!</definedName>
    <definedName name="SalarioBase">#REF!</definedName>
    <definedName name="SalarioNominal" localSheetId="1">#REF!</definedName>
    <definedName name="SalarioNominal">#REF!</definedName>
    <definedName name="SepVar" localSheetId="1">#REF!</definedName>
    <definedName name="SepVar">#REF!</definedName>
    <definedName name="_xlnm.Print_Titles" localSheetId="0">'CATALOGO DE CONCEPTOS'!$1:$11</definedName>
    <definedName name="_xlnm.Print_Titles" localSheetId="1">RESUMENOK!$1:$8</definedName>
    <definedName name="_xlnm.Print_Titles">#REF!</definedName>
  </definedNames>
  <calcPr calcId="144525" fullPrecision="0"/>
</workbook>
</file>

<file path=xl/calcChain.xml><?xml version="1.0" encoding="utf-8"?>
<calcChain xmlns="http://schemas.openxmlformats.org/spreadsheetml/2006/main">
  <c r="B12" i="10" l="1"/>
  <c r="A16" i="12"/>
  <c r="A15" i="12"/>
  <c r="A14" i="12"/>
  <c r="A13" i="12"/>
  <c r="A12" i="12"/>
  <c r="A11" i="12"/>
  <c r="A10" i="12"/>
  <c r="B16" i="12"/>
  <c r="B15" i="12"/>
  <c r="B14" i="12"/>
  <c r="B13" i="12"/>
  <c r="B12" i="12"/>
  <c r="B11" i="12"/>
  <c r="E140" i="10"/>
  <c r="H140" i="10" s="1"/>
  <c r="E139" i="10"/>
  <c r="H139" i="10" s="1"/>
  <c r="E138" i="10"/>
  <c r="G138" i="10" s="1"/>
  <c r="E137" i="10"/>
  <c r="H137" i="10" s="1"/>
  <c r="E136" i="10"/>
  <c r="G136" i="10" s="1"/>
  <c r="G135" i="10"/>
  <c r="E135" i="10"/>
  <c r="H135" i="10" s="1"/>
  <c r="E134" i="10"/>
  <c r="H134" i="10" s="1"/>
  <c r="E133" i="10"/>
  <c r="H133" i="10" s="1"/>
  <c r="E132" i="10"/>
  <c r="G132" i="10" s="1"/>
  <c r="E131" i="10"/>
  <c r="G131" i="10" s="1"/>
  <c r="E130" i="10"/>
  <c r="G130" i="10" s="1"/>
  <c r="E129" i="10"/>
  <c r="H129" i="10" s="1"/>
  <c r="E128" i="10"/>
  <c r="H128" i="10" s="1"/>
  <c r="E127" i="10"/>
  <c r="G127" i="10" s="1"/>
  <c r="E126" i="10"/>
  <c r="G126" i="10" s="1"/>
  <c r="G125" i="10"/>
  <c r="E125" i="10"/>
  <c r="H125" i="10" s="1"/>
  <c r="E124" i="10"/>
  <c r="G124" i="10" s="1"/>
  <c r="E123" i="10"/>
  <c r="H123" i="10" s="1"/>
  <c r="E122" i="10"/>
  <c r="G122" i="10" s="1"/>
  <c r="E121" i="10"/>
  <c r="H121" i="10" s="1"/>
  <c r="E120" i="10"/>
  <c r="H120" i="10" s="1"/>
  <c r="E119" i="10"/>
  <c r="H119" i="10" s="1"/>
  <c r="E118" i="10"/>
  <c r="H118" i="10" s="1"/>
  <c r="H117" i="10"/>
  <c r="G117" i="10"/>
  <c r="E117" i="10"/>
  <c r="H116" i="10"/>
  <c r="E116" i="10"/>
  <c r="G116" i="10" s="1"/>
  <c r="E115" i="10"/>
  <c r="H115" i="10" s="1"/>
  <c r="E114" i="10"/>
  <c r="G114" i="10" s="1"/>
  <c r="E113" i="10"/>
  <c r="H113" i="10" s="1"/>
  <c r="E112" i="10"/>
  <c r="H112" i="10" s="1"/>
  <c r="G111" i="10"/>
  <c r="E111" i="10"/>
  <c r="H111" i="10" s="1"/>
  <c r="E110" i="10"/>
  <c r="G110" i="10" s="1"/>
  <c r="E109" i="10"/>
  <c r="G109" i="10" s="1"/>
  <c r="H108" i="10"/>
  <c r="E108" i="10"/>
  <c r="G108" i="10" s="1"/>
  <c r="E107" i="10"/>
  <c r="H107" i="10" s="1"/>
  <c r="E106" i="10"/>
  <c r="G106" i="10" s="1"/>
  <c r="E105" i="10"/>
  <c r="H105" i="10" s="1"/>
  <c r="E104" i="10"/>
  <c r="G104" i="10" s="1"/>
  <c r="H103" i="10"/>
  <c r="G103" i="10"/>
  <c r="E103" i="10"/>
  <c r="E102" i="10"/>
  <c r="H102" i="10" s="1"/>
  <c r="E101" i="10"/>
  <c r="H101" i="10" s="1"/>
  <c r="E100" i="10"/>
  <c r="G100" i="10" s="1"/>
  <c r="E99" i="10"/>
  <c r="H99" i="10" s="1"/>
  <c r="E98" i="10"/>
  <c r="G98" i="10" s="1"/>
  <c r="E97" i="10"/>
  <c r="H97" i="10" s="1"/>
  <c r="E96" i="10"/>
  <c r="G96" i="10" s="1"/>
  <c r="E95" i="10"/>
  <c r="G95" i="10" s="1"/>
  <c r="E94" i="10"/>
  <c r="G94" i="10" s="1"/>
  <c r="H93" i="10"/>
  <c r="G93" i="10"/>
  <c r="E93" i="10"/>
  <c r="E92" i="10"/>
  <c r="E91" i="10"/>
  <c r="H91" i="10" s="1"/>
  <c r="E90" i="10"/>
  <c r="G90" i="10" s="1"/>
  <c r="E89" i="10"/>
  <c r="H89" i="10" s="1"/>
  <c r="E88" i="10"/>
  <c r="H88" i="10" s="1"/>
  <c r="H87" i="10"/>
  <c r="E87" i="10"/>
  <c r="G87" i="10" s="1"/>
  <c r="E86" i="10"/>
  <c r="H86" i="10" s="1"/>
  <c r="E85" i="10"/>
  <c r="E84" i="10"/>
  <c r="G84" i="10" s="1"/>
  <c r="E83" i="10"/>
  <c r="H83" i="10" s="1"/>
  <c r="H82" i="10"/>
  <c r="E82" i="10"/>
  <c r="G82" i="10" s="1"/>
  <c r="E81" i="10"/>
  <c r="H81" i="10" s="1"/>
  <c r="E80" i="10"/>
  <c r="G80" i="10" s="1"/>
  <c r="E79" i="10"/>
  <c r="H79" i="10" s="1"/>
  <c r="E78" i="10"/>
  <c r="E77" i="10"/>
  <c r="E76" i="10"/>
  <c r="G76" i="10" s="1"/>
  <c r="E75" i="10"/>
  <c r="H75" i="10" s="1"/>
  <c r="E74" i="10"/>
  <c r="G74" i="10" s="1"/>
  <c r="E73" i="10"/>
  <c r="H73" i="10" s="1"/>
  <c r="E72" i="10"/>
  <c r="G72" i="10" s="1"/>
  <c r="H71" i="10"/>
  <c r="E71" i="10"/>
  <c r="G71" i="10" s="1"/>
  <c r="E70" i="10"/>
  <c r="H70" i="10" s="1"/>
  <c r="E69" i="10"/>
  <c r="G69" i="10" s="1"/>
  <c r="E68" i="10"/>
  <c r="G68" i="10" s="1"/>
  <c r="E67" i="10"/>
  <c r="H67" i="10" s="1"/>
  <c r="E66" i="10"/>
  <c r="G66" i="10" s="1"/>
  <c r="E65" i="10"/>
  <c r="H65" i="10" s="1"/>
  <c r="E64" i="10"/>
  <c r="G64" i="10" s="1"/>
  <c r="H63" i="10"/>
  <c r="E63" i="10"/>
  <c r="G63" i="10" s="1"/>
  <c r="E62" i="10"/>
  <c r="E61" i="10"/>
  <c r="H61" i="10" s="1"/>
  <c r="E60" i="10"/>
  <c r="G60" i="10" s="1"/>
  <c r="E59" i="10"/>
  <c r="H59" i="10" s="1"/>
  <c r="E58" i="10"/>
  <c r="G58" i="10" s="1"/>
  <c r="E57" i="10"/>
  <c r="H57" i="10" s="1"/>
  <c r="E56" i="10"/>
  <c r="G56" i="10" s="1"/>
  <c r="E55" i="10"/>
  <c r="G55" i="10" s="1"/>
  <c r="E54" i="10"/>
  <c r="G54" i="10" s="1"/>
  <c r="G53" i="10"/>
  <c r="E53" i="10"/>
  <c r="H53" i="10" s="1"/>
  <c r="E52" i="10"/>
  <c r="G52" i="10" s="1"/>
  <c r="E51" i="10"/>
  <c r="H51" i="10" s="1"/>
  <c r="E50" i="10"/>
  <c r="G50" i="10" s="1"/>
  <c r="E49" i="10"/>
  <c r="H49" i="10" s="1"/>
  <c r="E48" i="10"/>
  <c r="G48" i="10" s="1"/>
  <c r="E47" i="10"/>
  <c r="H47" i="10" s="1"/>
  <c r="E46" i="10"/>
  <c r="H46" i="10" s="1"/>
  <c r="H45" i="10"/>
  <c r="G45" i="10"/>
  <c r="E45" i="10"/>
  <c r="E44" i="10"/>
  <c r="E43" i="10"/>
  <c r="E42" i="10"/>
  <c r="G42" i="10" s="1"/>
  <c r="E41" i="10"/>
  <c r="H41" i="10" s="1"/>
  <c r="E40" i="10"/>
  <c r="G40" i="10" s="1"/>
  <c r="H39" i="10"/>
  <c r="E39" i="10"/>
  <c r="G39" i="10" s="1"/>
  <c r="E38" i="10"/>
  <c r="G38" i="10" s="1"/>
  <c r="E37" i="10"/>
  <c r="H37" i="10" s="1"/>
  <c r="E36" i="10"/>
  <c r="G36" i="10" s="1"/>
  <c r="E35" i="10"/>
  <c r="G35" i="10" s="1"/>
  <c r="H34" i="10"/>
  <c r="E34" i="10"/>
  <c r="G34" i="10" s="1"/>
  <c r="E33" i="10"/>
  <c r="H33" i="10" s="1"/>
  <c r="E32" i="10"/>
  <c r="G32" i="10" s="1"/>
  <c r="E31" i="10"/>
  <c r="H31" i="10" s="1"/>
  <c r="E30" i="10"/>
  <c r="H30" i="10" s="1"/>
  <c r="H29" i="10"/>
  <c r="E29" i="10"/>
  <c r="G29" i="10" s="1"/>
  <c r="E28" i="10"/>
  <c r="E27" i="10"/>
  <c r="H27" i="10" s="1"/>
  <c r="E26" i="10"/>
  <c r="G26" i="10" s="1"/>
  <c r="E25" i="10"/>
  <c r="H25" i="10" s="1"/>
  <c r="E24" i="10"/>
  <c r="H24" i="10" s="1"/>
  <c r="E23" i="10"/>
  <c r="H23" i="10" s="1"/>
  <c r="E22" i="10"/>
  <c r="G22" i="10" s="1"/>
  <c r="H21" i="10"/>
  <c r="G21" i="10"/>
  <c r="E21" i="10"/>
  <c r="H20" i="10"/>
  <c r="E20" i="10"/>
  <c r="G20" i="10" s="1"/>
  <c r="E19" i="10"/>
  <c r="G19" i="10" s="1"/>
  <c r="E18" i="10"/>
  <c r="G18" i="10" s="1"/>
  <c r="E17" i="10"/>
  <c r="H17" i="10" s="1"/>
  <c r="E16" i="10"/>
  <c r="H16" i="10" s="1"/>
  <c r="G31" i="10" l="1"/>
  <c r="H50" i="10"/>
  <c r="G79" i="10"/>
  <c r="G85" i="10" s="1"/>
  <c r="G14" i="12" s="1"/>
  <c r="H95" i="10"/>
  <c r="H58" i="10"/>
  <c r="H68" i="10"/>
  <c r="H98" i="10"/>
  <c r="H130" i="10"/>
  <c r="H84" i="10"/>
  <c r="H69" i="10"/>
  <c r="H132" i="10"/>
  <c r="G37" i="10"/>
  <c r="H55" i="10"/>
  <c r="H109" i="10"/>
  <c r="H127" i="10"/>
  <c r="H42" i="10"/>
  <c r="G47" i="10"/>
  <c r="H52" i="10"/>
  <c r="H66" i="10"/>
  <c r="G101" i="10"/>
  <c r="G119" i="10"/>
  <c r="H124" i="10"/>
  <c r="G133" i="10"/>
  <c r="H138" i="10"/>
  <c r="H36" i="10"/>
  <c r="H122" i="10"/>
  <c r="H60" i="10"/>
  <c r="H74" i="10"/>
  <c r="H90" i="10"/>
  <c r="H100" i="10"/>
  <c r="H18" i="10"/>
  <c r="H114" i="10"/>
  <c r="G23" i="10"/>
  <c r="H76" i="10"/>
  <c r="H106" i="10"/>
  <c r="H26" i="10"/>
  <c r="H92" i="10"/>
  <c r="H85" i="10"/>
  <c r="H77" i="10"/>
  <c r="H44" i="10"/>
  <c r="H28" i="10"/>
  <c r="G24" i="10"/>
  <c r="G88" i="10"/>
  <c r="G91" i="10" s="1"/>
  <c r="G15" i="12" s="1"/>
  <c r="G112" i="10"/>
  <c r="G120" i="10"/>
  <c r="H32" i="10"/>
  <c r="H40" i="10"/>
  <c r="H48" i="10"/>
  <c r="H56" i="10"/>
  <c r="G67" i="10"/>
  <c r="G75" i="10"/>
  <c r="G83" i="10"/>
  <c r="H96" i="10"/>
  <c r="H136" i="10"/>
  <c r="G128" i="10"/>
  <c r="H64" i="10"/>
  <c r="H72" i="10"/>
  <c r="H80" i="10"/>
  <c r="H104" i="10"/>
  <c r="G107" i="10"/>
  <c r="G115" i="10"/>
  <c r="G123" i="10"/>
  <c r="G139" i="10"/>
  <c r="H19" i="10"/>
  <c r="G30" i="10"/>
  <c r="G43" i="10" s="1"/>
  <c r="G11" i="12" s="1"/>
  <c r="H35" i="10"/>
  <c r="G46" i="10"/>
  <c r="G61" i="10" s="1"/>
  <c r="G12" i="12" s="1"/>
  <c r="G70" i="10"/>
  <c r="G102" i="10"/>
  <c r="G118" i="10"/>
  <c r="G134" i="10"/>
  <c r="H22" i="10"/>
  <c r="G25" i="10"/>
  <c r="G33" i="10"/>
  <c r="H38" i="10"/>
  <c r="G41" i="10"/>
  <c r="G49" i="10"/>
  <c r="H54" i="10"/>
  <c r="G57" i="10"/>
  <c r="H62" i="10"/>
  <c r="G65" i="10"/>
  <c r="G77" i="10" s="1"/>
  <c r="G13" i="12" s="1"/>
  <c r="G73" i="10"/>
  <c r="H78" i="10"/>
  <c r="G81" i="10"/>
  <c r="G89" i="10"/>
  <c r="H94" i="10"/>
  <c r="G97" i="10"/>
  <c r="G105" i="10"/>
  <c r="G141" i="10" s="1"/>
  <c r="G16" i="12" s="1"/>
  <c r="H110" i="10"/>
  <c r="G113" i="10"/>
  <c r="G121" i="10"/>
  <c r="H126" i="10"/>
  <c r="G129" i="10"/>
  <c r="G137" i="10"/>
  <c r="G16" i="10"/>
  <c r="G51" i="10"/>
  <c r="G59" i="10"/>
  <c r="G99" i="10"/>
  <c r="H43" i="10"/>
  <c r="H131" i="10"/>
  <c r="G17" i="10"/>
  <c r="G140" i="10"/>
  <c r="H141" i="10"/>
  <c r="E15" i="10"/>
  <c r="H15" i="10" s="1"/>
  <c r="G15" i="10" l="1"/>
  <c r="B10" i="12"/>
  <c r="D5" i="12" l="1"/>
  <c r="E14" i="10" l="1"/>
  <c r="G14" i="10" l="1"/>
  <c r="G27" i="10" s="1"/>
  <c r="G142" i="10" l="1"/>
  <c r="G10" i="12"/>
  <c r="G18" i="12" s="1"/>
  <c r="H14" i="10"/>
  <c r="H142" i="10" s="1"/>
  <c r="A5" i="12" l="1"/>
  <c r="E8" i="12" l="1"/>
  <c r="E6" i="12"/>
</calcChain>
</file>

<file path=xl/sharedStrings.xml><?xml version="1.0" encoding="utf-8"?>
<sst xmlns="http://schemas.openxmlformats.org/spreadsheetml/2006/main" count="373" uniqueCount="228">
  <si>
    <t>CLAVE</t>
  </si>
  <si>
    <t>UNIDAD</t>
  </si>
  <si>
    <t>CONCEPTO</t>
  </si>
  <si>
    <t>CANTIDAD</t>
  </si>
  <si>
    <t>PRECIO UNITARIO</t>
  </si>
  <si>
    <t>TOTAL</t>
  </si>
  <si>
    <t>PRECIO UNITARIO CON LETRA</t>
  </si>
  <si>
    <t>CONCURSO:</t>
  </si>
  <si>
    <t xml:space="preserve"> </t>
  </si>
  <si>
    <t>IMPORTE TOTAL DE LA PRESENTE PROPUESTA SIN INCLUIR I.V.A.:</t>
  </si>
  <si>
    <t xml:space="preserve">                                                    CATALOGO DE CONCEPTOS Y CANTIDADES DE OBRA</t>
  </si>
  <si>
    <t xml:space="preserve">                                                    R E S U M E N</t>
  </si>
  <si>
    <t>01.-</t>
  </si>
  <si>
    <t>LICITACION:</t>
  </si>
  <si>
    <t>PRELIMINARES</t>
  </si>
  <si>
    <t>M2</t>
  </si>
  <si>
    <t>IMPORTE TOTAL:</t>
  </si>
  <si>
    <t>I.-</t>
  </si>
  <si>
    <t>RETIRO  Y DEMOLICIÓN DE ELEMENTOS (SIN RECUPERACION). MEDIDA EN SITIO, EJECUTADA EN FORMA MANUAL USANDO PICO, MARRO, CINCEL,  CUÑAS Y CORTADORA DE DISCO (REHILETE), INCLUYE: CARGO DIRECTO POR EL COSTO DE LA MANO DE OBRA REQUERIDA, CORTES DE VARILLAS, LIMPIEZA DE ÁREA, CARGA Y ACARREO DEL ESCOMBRO AL BANCO DE DESPERDICIO DE LA OBRA, INDICADO POR EL LA DIRECCION DE OBRAS PUBLICAS, EQUIPO DE SEGURIDAD, INSTALACIONES ESPECIFICAS, DEPRECIACIÓN Y DEMÁS DERIVADOS DEL USO DE HERRAMIENTA Y EQUIPO EN CUALQUIER  ALTURA Y CUALQUIER NIVEL.</t>
  </si>
  <si>
    <t>DE MUROS DE BLOCK</t>
  </si>
  <si>
    <t>DE FIRMES DE CONCRETO, INCLUYE: CORTE DE VARILLA.</t>
  </si>
  <si>
    <t>02.-</t>
  </si>
  <si>
    <t>RETIRO  DE ELEMENTOS (CON RECUPERACION). MEDIDA EN SITIO, EJECUTADA EN FORMA MANUAL, INCLUYE: CARGO DIRECTO POR EL COSTO DE LA MANO DE OBRA REQUERIDA, CORTES DE  ELEMENTO ESTRUTURALES, LIMPIEZA DE ÁREA, CARGA Y ACARREO DEL ESCOMBRO AL BANCO DE DESPERDICIO DE LA OBRA, INDICADO POR EL LA DIRECCION DE OBRAS PUBLICAS, EQUIPO DE SEGURIDAD, INSTALACIONES ESPECIFICAS, DEPRECIACIÓN Y DEMÁS DERIVADOS DEL USO DE HERRAMIENTA Y EQUIPO EN CUALQUIER  ALTURA Y CUALQUIER NIVEL.</t>
  </si>
  <si>
    <t>DE ELEMENTOS VITREOS EN MURO (RODAPIE) EN PLANTA ALTA</t>
  </si>
  <si>
    <t>DE MUEBLES DE BAÑO (W.C., LAVABO, MINGITORIOS)</t>
  </si>
  <si>
    <t>PZA</t>
  </si>
  <si>
    <t>DE REGADERAS EN  AREA DE BAÑO, INCLUYE:  (LLAVES, REGADERAS, MANERALES)</t>
  </si>
  <si>
    <t>G</t>
  </si>
  <si>
    <t>DE PUERTAS EXISTENTESN EN DIFERENTES MEDIDAS.</t>
  </si>
  <si>
    <t>DE CANCELERIA DE ALUMIIO (VENTANAS EXISNTENTES), EN MEDIDAS DE 2.05 X 1.35 MTS</t>
  </si>
  <si>
    <t>DE CANCELERIA DE ALUMIIO CON REJA DE PROTECCION  (VENTANAS EXISNTENTES) EN MEDIDAS DE 1.70 X 0.60 MTS.</t>
  </si>
  <si>
    <t>DE AIRE ACONDICIONADO EXISTETE  TIPO MINISPLIT,  INCLUYE DIFUSOR Y CONDENSADOR) ASI COMO TODO EL MATERIAL RECUPERABLE.</t>
  </si>
  <si>
    <t>03.-</t>
  </si>
  <si>
    <t>CLAUSURADO DE SALIDAS HIDROSANITARIAS ( W.C., LAVABO,  REGADERAS, MINGITORIOS,), INCLUYE: CARGO DIRECTO POR EL COSTO DE LA MANO DE OBRA REQUERIDA, TAPONES, TUBOS DE CPVC Y/O COBRE, SOLDADURA, PASTA, LIMPIEZA DE ÁREA, CARGA, ACARREO Y DESCARGA HASTA ALMACEN, EQUIPO DE SEGURIDAD, INSTALACIONES ESPECÍFICAS, DEPRECIACIÓN Y DEMÁS DERIVADOS DEL USO DE HERRAMIENTA Y EQUIPO EN CUALQUIER NIVEL</t>
  </si>
  <si>
    <t>04.-</t>
  </si>
  <si>
    <t>PERFORACION  EN LOSAS DE CONCRETO ARMADO EXISTENTE,  DE 50 CMS. DE LONG. PARA PASO Y TRASLAPE DE ACERO,  PARA CASTILLOS DEL TIPO (K-1), UTILIZANDO TALADRO CON BRONCA DE 1/2" INCLUYE: CARGO DIRECTO POR EL COSTO DE LA MANO DE OBRA REQUERIDA, TRAZO, CORTE, CARGA, ACARREO INTERIOR, LIMPIEZA Y RETIRO DE SOBRANTES FUERA DE OBRA, EQUIPO DE SEGURIDAD, INSTALACIONES ESPECÍFICAS, DEPRECIACIÓN Y DEMÁS DERIVADOS DEL USO DE HERRAMIENTA Y EQUIPO, EN CUALQUIER NIVEL ( VER DETALLE EN PLANO)</t>
  </si>
  <si>
    <t>SUBTOTAL PRELIMINARES</t>
  </si>
  <si>
    <t>II.-</t>
  </si>
  <si>
    <t>ALBAÑILERÍA Y ACABADOS</t>
  </si>
  <si>
    <t>MUROS Y PRETILES DE BLOCK  DE HUECO DE CONCRETO DE 15X20X40 CMS. PEGADO CON MORTERO CEMENTO - ARENA 1:5, INCLUYE: ALINEACIÓN, PLOMEO, ESCUADRAS, ANDAMIOS, ELEVACIÓN DE MATERIALES, RECORTES, CORTES, DESPERDICIOS, ACARREOS DENTRO DE LA OBRA, MANO DE OBRA, CUALQUIER ALTURA, LIMPIEZA GRUESA, EMBOQUILLADOS, CONCEPTO TERMINADO A SATISFACCIÓN DE SUPERVISIÓN.</t>
  </si>
  <si>
    <t>CASTILLO DE CONCRETO (K-01) DE 0.15X0.20 MTS., ARMADO CON 4 VARILLAS No.3 Y ESTRIBOS No.2 A/C 0.10-0.20 MTS. CONCRETO F'C=250 KG/CM2, INCLUYE;  CARGO DIRECTO POR EL COSTO DE LOS MATERIALES, HERRAMIENTA Y MANO DE OBRA QUE INTERVENGAN, FLETE A OBRA, DESPERDICIO, ACARREO HASTA EL LUGAR DE SU UTILIZACIÓN, HABILITADO DEL ACERO DE REFUERZO, ANCLAJES,  CIMBRADO, DESCIMBRADO, ELABORACIÓN DEL CONCRETO, ADHESIVO EPOXICO SIKADUR-32 PARA UNION DE CONCRETO FRESCO - ENDURECIDO ( EN PASO DE ACERO EN CONCRETO EXISTENTE, VER DETALLE EN PLANO),  VERTIDO, VIBRADO,  CURADO, PRUEBAS DE LABORATORIO, LIMPIEZA Y RETIRO DE SOBRANTES FUERA DE OBRA, EQUIPO DE SEGURIDAD, INSTALACIONES ESPECIFICAS, DEPRECIACIÓN Y DEMÁS DERIVADOS DEL USO DE HERRAMIENTA Y EQUIPO, EN CUALQUIER NIVEL.</t>
  </si>
  <si>
    <t>ML</t>
  </si>
  <si>
    <t>CADENA DE CERRAMIENTO (CE-01) DE CONCRETO F'C=200KG/CM2 DE 15x20 CMS, ARMADA CON 4 VARILLAS DE 3/8" Y ESTRIBOS DE 1/4" @ 20CMS,  INCLUYE; CARGO DIRECTO POR EL COSTO DE LOS MATERIALES, HERRAMIENTA Y MANO DE OBRA QUE INTERVENGAN, ELABORACIÓN DEL CONCRETO, FLETE A OBRA, DESPERDICIO, VERTIDO, ACARREO HASTA EL LUGAR DE SU UTILIZACIÓN, HABILITADO DEL ACERO DE REFUERZO, ANCLAJES,  COLOCACIÓN, AMARRES, CIMBRADO, DESCIMBRADO, LIMPIEZA Y RETIRO DE SOBRANTES FUERA DE OBRA, EQUIPO DE SEGURIDAD, INSTALACIONES ESPECÍFICAS, DEPRECIACIÓN Y DEMÁS DERIVADOS DEL USO DE HERRAMIENTA Y EQUIPO EN CUALQUIER NIVEL.</t>
  </si>
  <si>
    <t>FIRME DE CONCRETO PRECOLADO F'C=150 KG/CM2 DE 15 CMS., DE ESPESOR, CON REFUERZO DE MALLA ELECTROSOLDADA 6.6-10X10, INCLUYE: ACARREOS INTERNOS, VIBRADO, CURADO, NIVELADO A DETALLE Y VERIFICADOS SUS NIVELES, REGLEADO,  ACABADO CON PLANA DE MADERA LISTO PARA RECIBIR CUALQUIER ACABDO, MATERIALES, MANO DE OBRA, CONCEPTO A SATISFACCIÓN Y VERIFICACIÓN DE SUPERVISIÓN.</t>
  </si>
  <si>
    <t>05.-</t>
  </si>
  <si>
    <t>SUMINISTRO Y COLOCACIÓN DE PISO VITRIFICADO DE PRIMERA CALIDAD MARCA INTERCERAMIC DE 40X40 CMS. MODELO CATANIA PORCELINATO RECTIFICADO, COLOR  SABBIA, COLOCACIÓN CON VERIFICACIÓN, COLOCADO A HUESO, SOBRE FIRME, NIVELADO Y VERIFICADO, INCLUYE: TRAZO, RECORTES, DESPERDICIOS, PEGAPISO, ACARREOS DENTRO DE LA OBRA, ALMACENAMIENTO, EMBOQUILLADOR SIN ARENA, LIMPIEZA GRUESA Y FINA, CONCEPTO A SATISFACCIÓN DE SUPERVISIÓN.</t>
  </si>
  <si>
    <t>06.-</t>
  </si>
  <si>
    <t>SUMINISTRO Y COLOCACIÓN DE ZOCLO DE PRIMERA CALIDAD MARCA INTERCERAMIC DE 10X40 CMS. MODELO CATANIA PORCELINATO RECTIFICADO, COLOR  SABBIA, INCLUYE: NIVELACIÓN, RECORTES, CORTES A MAQUINA Y A 45°, DESPERDICIOS, ACARREOS DENTRO DE LA OBRA, ALMACENAJE, PEGAPISO, EMBOQUILLADOR SIN ARENA, CHAFLÁN SUPERIOR TRIANGULAR DE PASTA Y/O CEMENTO BLANCO, LIMPIEZA GRUESA Y FINA, PEGADO A HUESO, MISMAS LÍNEAS Y CORTES DE PISO, CONCEPTO TERMINADO A SATISFACCIÓN DE SUPERVISIÓN.</t>
  </si>
  <si>
    <t>07.-</t>
  </si>
  <si>
    <t>SUMINISTRO Y COLOCACIÓN DE AZULEJO  MARCA INTERCERAMIC DE 25X40 CMS. MODELO CATANIA PORCELINATO RECTIFICADO, COLOR SABBIA DE PRIMERA CALIDAD HASTA  UNA ALTURA DE 2.10 MTS. SNPT, PEGADO A HUESO, INCLUYE: PEGAZULEJO, EMBOQUILLADOR SIN ARENA ANTIBACTERIAL, RECORTES, CORTES 45°, SEPARADORES, ESQUINEROS, ACARREOS DE MATERIALES DENTRO DE LA OBRA, ELEVACIÓN, ANDAMIOS, DESPERDICIOS, LIMPIEZA GRUESA Y FINA, MATERIALES, MANO DE OBRA Y TODO LO NECESARIO PARA SU CORRECTA TERMINACIÓN, CONCEPTO A SATISFACCIÓN DE SUPERVISIÓN.</t>
  </si>
  <si>
    <t>08.-</t>
  </si>
  <si>
    <t>COLOCACIÓN  LOSETA VITRIFICADA PRODUCTO DE LA RECUPERACION  DE RODAPIE EXISNTENTE EN PLANTA ALTA, INCLUYE: PEGAZULEJO, EMBOQUILLADOR SIN ARENA ANTIBACTERIAL, RECORTES, CORTES 45°, PEGADO A HUESO, SEPARADORES, ESQUINEROS, ACARREOS DE MATERIALES DENTRO DE LA OBRA, ELEVACIÓN, ANDAMIOS, DESPERDICIOS, LIMPIEZA GRUESA Y FINA, MATERIALES, MANO DE OBRA Y TODO LO NECESARIO PARA SU CORRECTA TERMINACIÓN, CONCEPTO A SATISFACCIÓN DE SUPERVISIÓN.</t>
  </si>
  <si>
    <t>APLANADO SOBRE MUROS DE BLOCK, Y A CUALQUIER SUPERFICIE, A BASE DE MORTERO CEMENTO - ARENA 1:4, ACABADO FLOTEADO FINO, INCLUYE: RESANES, PREPARACIÓN DE LA SUPERFICIE, REBABEOS, PLOMEO, FILOS, BOQUILLAS, A REGLA Y NIVEL, REPELLADOS, CURADOS, ANDAMIOS, ELEVACIÓN, ACARREOS DE MATERIALES, DENTRO DE LA OBRA, LIMPIEZA GRUESA Y FINA, MATERIALES NECESARIOS, MANO DE OBRA, CONCEPTO TERMINADO A SATISFACCIÓN DE SUPERVISIÓN.</t>
  </si>
  <si>
    <t>09.-</t>
  </si>
  <si>
    <t>APLANADOS SOBRE MUROS DE BLOCK, A BASE DE YESO, INCLUYE: RESANES, PREPARACIÓN DE LA SUPERFICIE, REBABEOS, PLOMEO, FILOS, BOQUILLAS, A REGLA Y NIVEL, REPELLADOS, CURADOS, ANDAMIOS, ELEVACIÓN, ACARREOS DE MATERIALES, DENTRO DE LA OBRA, LIMPIEZA GRUESA Y FINA, MATERIALES NECESARIOS, MANO DE OBRA, CONCEPTO TERMINADO A SATISFACCIÓN DE SUPERVISIÓN.</t>
  </si>
  <si>
    <t>10.-</t>
  </si>
  <si>
    <t>SUMINISTRO Y APLICACIÓN DE PINTURA VINÍLICA, MARCA COMEX, APLICADA A DOS MANOS COMO  MINIMO DE PRIMERA CALIDAD, APLICADA EN MUROS (INTERIORES, EXTERIORES, PLAFOND, TRABES, COLUMNAS, DALAS Y SOBRE CUALQUIER ELEMENTO ETC.. ), SOBRE CUALQUIER SUPERFICIE Y/O APLANADOS DE MORTERO, ACABADO FLOTEADO FINO, INCLUYE: ANDAMIOS, ALTURAS  HASTA 4.50 M.  S.N.P.T., RECORTES, ACARREOS DENTRO DE LA OBRA, DESPERDICIOS, SELLADOR, RESANES, PROTECCIÓN A PISOS, MUEBLES, VENTANAS Y PUERTAS, REBABEOS, ADITAMENTOS DE APLICACIÓN, LIMPIEZA FINA Y GRUESA, MANO DE OBRA , MATERIALES Y TODO LO NECESARIO PARA SU CORRECTA APLICACIÓN, COLORES AUTORIZADOS POR SUPERVISIÓN.</t>
  </si>
  <si>
    <t>11.-</t>
  </si>
  <si>
    <t>SUMINISTRO Y APLICACION DE TEXTUCO EN PLAFOND, INCLUYE; CARGO DIRECTO POR EL COSTO DE LOS MATERIALES Y MANO DE OBRA  QUE INTERVENGAN, FLETE A OBRA, DESPERDICIO, ACARREO HASTA EL LUGAR DE SU UTILIZACIÓN, ELABORACIÓN DE MEZCLA HECHA EN OBRA, PREPARACIÓN DE LA SUPERFICIE,  PICADO EN SU CASO, PERFILAR HUECOS PARA INSTALACIONES, BOQUILLAS, REMATES, CORTES DE DIAMANTE EN JUNTAS, MAESTREADO, LIMPIEZA Y RETIRO DE SOBRANTES FUERA DE OBRA, EQUIPO DE SEGURIDAD, INSTALACIONES ESPECÍFICAS, DEPRECIACIÓN Y DEMÁS DERIVADOS DEL USO DE HERRAMIENTA Y EQUIPO, EN  CUALQUIER  NIVEL.</t>
  </si>
  <si>
    <t>SUMINISTRO Y COLOCACIÓN DE IMPERMEABILIZANTE  MARCA FESTER ACRITON, SOBRE ENTORTADO DE AZOTEA, A BASE DE MATERIAL ELASTOMERICO BLANCO, 5 AÑOS DE GARANTÍA POR ESCRITO, INCLUYE: LIMPIEZA, BARRIDO, MALLA REFORZADA, RECORTES, TRASLAPES, ELEVACIÓN DEL MATERIAL, MANO DE OBRA, ANDAMIOS, SELLADO DE COLADERAS Y PUNTOS CRÍTICOS CON CEMENTO PLÁSTICO, CONCEPTO TERMINADO A SATISFACCIÓN DE SUPERVISIÓN.</t>
  </si>
  <si>
    <t>13.-</t>
  </si>
  <si>
    <t>MURO DIVISORIO DE TABLA-ROCA 'DE 96 MM. DE ESPESOR, CON PLACA DE 16 MM. EN DOS CARAS, CON CANALES Y POSTES DE LAMINA DE 63.5 MM. DE ANCHO, INCLUYE; CARGO DIRECTO POR EL COSTO DE LOS MATERIALES Y MANO DE OBRA QUE INTERVENGAN, FLETE A OBRA, DESPERDICIO, ACARREO HASTA EL LUGAR DE SU UTILIZACIÓN, TRAZO Y NIVELACIÓN CON PLACAS FIJADAS, CON TORNILLOS AUTORROSCANTES A CADA 30 CM. PERIMETRALMENTE Y A CADA 60 CM. DE SEPARACIÓN EN REFUERZOS INTERMEDIOS A UN BASTIDOR CONSTRUIDO A BASE DE CANALES Y POSTES DE LAMINA GALVANIZADA CAL. NO.26 Y ANCHOS DE ACUERDO A LO INDICADO, COLOCADOS A CADA 60 CM. FIJADOS A LA ESTRUCTURA Y UNIDOS SEGÚN PROCEDIMIENTO DEL FABRICANTE, ESQUINEROS, REBORDES, ALMACENAJE, ESTIBA, COLOCACIÓN, EMPLASTECIDO, CORTES, PERFILAR Y ABRIR HUECOS PARA INSTALACIONES, EMBOQUILLADOS, REFUERZOS PARA SALIDAS, JUNTAS DE CONTROL Y/O JUNTAS CONSTRUCTIVAS DONDE INDIQUE LA SUPERVISIÓN SEGÚN PROCEDIMIENTO DEL FABRICANTE, OBRAS DE PROTECCIÓN, LIMPIEZA Y RETIRO DE SOBRANTES FUERA DE OBRA, EQUIPO DE SEGURIDAD, INSTALACIONES ESPECÍFICAS, DEPRECIACIÓN Y DEMÁS DERIVADOS DEL USO DE HERRAMIENTA Y EQUIPO, EN CUALQUIER NIVEL.</t>
  </si>
  <si>
    <t>SUBTOTAL ALBAÑILERÍA Y ACABADOS</t>
  </si>
  <si>
    <t>III.-</t>
  </si>
  <si>
    <t>CANCELERIA Y HERRERIA</t>
  </si>
  <si>
    <t xml:space="preserve">SUMINISTRO Y COLOCACIÓN DE PUERTA DE CANCELERIA DE PERFIL DE ALUMINIO COLOR NATURAL LINEA 3000, CON VIDRIO TEMPLADO DE 9 MM. EN COLOR NATURAL, cON PELICULA AUTOADHERIBLE  ACABDO MICROPERFIRAD0 INCLUYE: FIJACIÓN SUPERIOR E INFERIOR, INCLUYE: FELPAS, VINIL, SELLADO CON SILICON, BISAGRAS TIPO PERNO, CHAPA MARCA PHILLIPS O SIMILAR, CIERRA PUERTA, BARRA DE EMPUJE (VER PLANO DE PROYECTO) CONCEPTO A SATISFACCIÓN DE SUPERVISIÓN. </t>
  </si>
  <si>
    <t>DEL (TIPO P-1) PUERTA DOBLE, 1.85 X 2.10 MTS., CADA PUERTA EN MEDIDAS 0.925 X 2.10 MTS.  (EN AREA DE ACCESO PRINCIPAL)</t>
  </si>
  <si>
    <t>SUMINISTRO Y COLOCACIÓN DE VENTANA DE ALUMINIO COLOR NATURAL LÍNEA 3000 CON VIDRIO DE 6 MM. FILTRASOL  CON PELICULA AUTOADHERIBLE  ACABDO MICROPERFIRAD0 INCLUYE: REDONDO LISO VERTICAL DE 1/2"  A/C 10-15 CM. COMO REJA DE PROTECCION, CORTES, TORNILLERÍA, EMPAQUES, MANEJO, ELEVACIÓN, DESPERDICIOS, SELLADO PERIMETRAL AMBOS LADOS CON SILIKON, PLOMEO, ALINEACIÓN, CONCEPTO A SATISFACCIÓN DE SUPERVISIÓN.</t>
  </si>
  <si>
    <t xml:space="preserve">V-1 DE 2.05 X 1.35 M. </t>
  </si>
  <si>
    <t>SUMINISTRO, FABRICACIÓN Y COLOCACIÓN  DE PUERTA DE MADERA TIPO TAMBOR CON BASTIDOR, MARCO PERIMETRAL DE MADERA  CON BARROTE DE 2 X4" POR UN ANCHO SEGUN SEA EL CASO SI ES MURO DE TABLAROCA O DE BLOCK EN TODO EL PERIMETRO, TOPO, CHAMBRANAS AMBOS LADOS, UNIÓN ESPIGA Y CAJA CON PEGAMENTO Y CLAVO SIN CABEZA DE 19 MM. FORRO TRIPLAY DE MADERA TIPO CAOBILLA DE 3/4". DE ESPESOR POR 2 LADOS, CLAVADO Y PEGADO, EL BASTIDOR ESTARÁ ATORNILLADO, INCLUYE; CHAPA MARCA PHILLIPS, BISAGRA, CARGO DIRECTO POR EL COSTO DE LOS MATERIALES Y MANO DE OBRA QUE INTERVENGAN, FLETE A OBRA, DESPERDICIO, ACARREO HASTA EL LUGAR DE SU UTILIZACIÓN, TRAZO, PICAPORTE ARRIBA Y ABAJO SEGUN SEA EL CASO, CORTES, HABILITADO, ARMADO, AJUSTE, LIMPIEZA Y RETIRO DE SOBRANTES FUERA DE OBRA, EQUIPO DE SEGURIDAD, INSTALACIONES ESPECÍFICAS, DEPRECIACIÓN Y DEMÁS DERIVADOS DEL USO DE HERRAMIENTA Y EQUIPO, EN CUALQUIER NIVEL.</t>
  </si>
  <si>
    <t>DEL (TIPO P-2) EN MEDIDAS DE 1.00 X 2.10 MTS.</t>
  </si>
  <si>
    <t>DEL (TIPO P-3) EN MEDIDAS DE 0.90 X 2.10 MTS.</t>
  </si>
  <si>
    <t>DEL (TIPO P-5) EN MEDIDAS DE 0.80 X 2.10 MTS.</t>
  </si>
  <si>
    <t>DEL (TIPO P-6) EN MEDIDAS DE 0.70 X 2.10 MTS.</t>
  </si>
  <si>
    <t>12.-</t>
  </si>
  <si>
    <t>SUMINISTRO Y COLOCACIÓN DE PUERTA DE ALTA SEGURIDAD MARCA DOORLOCK, MODELO ELEGANCE, PANELES Y MARCO DE ACERO ROLADO EN FRIO COOLD ROLLED STEEL,  ACABO PINTURA HORNEADA EN POLVO EN COLOR CHOICOLATE, INCLUYE: CERRADURA INVIOLABLE, BISAGRAS AJUSTABLES, PERNOS REDONDOS DE CIERRE SUPERIOR, CIERRA PUERTAS, TOPE DE PISO, ESTIRADERA, GUARDAPOLVO, PASA DOCUMENTOS, MANIJA, MIRILLA TELESCOPICA, CERRADURA DE PASADOR, COLOCACIÓN ACORDE INSTRUCTIVO DE FABRICANTE, CONCEPTO A SATISFACCIÓN DE SUPERVISIÓN</t>
  </si>
  <si>
    <t xml:space="preserve"> DEL TIPO (P-4) DE MEDIDAS 0.80 X 2.10 MTS. </t>
  </si>
  <si>
    <t>SUMINISTRO Y COLOCACIÓN DE PUERTAS Y FIJOS EN MAMPARAS PARA SANITARIO, MARCA MODUMEX, MODELO LEEDER IMPERIAL, REALIZADO EN SOLIDO FENÓLICO ESTRUCTURADO ANTIGRAFITI, COLOR SEGÚN MUESTRA APROBADA Y HERRAJES SEGÚN FABRICANTE EN ACERO INOXIDABLE O SU EQUIVALENTE EN CALIDAD, EL PRECIO INCLUYE: SUMINISTRO DE MATERIALES, COLOCACIÓN, MANO DE OBRA, EQUIPO DE SEGURIDAD, FIJACIÓN, CORTES, DESPERDICIOS, APLICACIÓN DE SELLOS, FLETES, ACARREOS VERTICALES Y HORIZONTALES A CUALQUIER NIVEL, HERRAMIENTA, LIMPIEZA GRUESA DIARIA DEL ÁREA DE TRABAJO Y TODO LO NECESARIO PARA SU CORRECTA EJEECUCIÓN. (U.O.T.) DE 1.70 MTS. DE ALTURA, COLOCADO A 10 CMS. DEL N.P.T.</t>
  </si>
  <si>
    <t>SUMINISTRO, COLOCACION Y FABRICACION  DE BARANDAL METÁLICO A BASE DE PERFIL  C-200 DE 2X2" A UNA ALTURA DE 0.60 MTS.,  COMO REFUERZO VERTICAL @ 1.50 MTS, Y  CON REFUERZO HORIZONTAL AL CENTRO,  HORIZONTAL DE ARRANQUEE PERFIL R-300 DE 3" X 1 1/2", FIJADO CON PLACA BASE (PL-1)  DE 10 X 10 CMS DE 1/4 DE ESPESOR, CON 4 BARRENOS DE 3/8" Y 4 TAQUETES EXPNASIVOS HILTI AHOGADA EN MURETE  DE CONCRETO EXISNTENTE, INCLUYE: PINTURA ANTICORROSIVA Y DE ESMALTE, A DOS MANOS, FIJACIÓN, MANIOBRAS, MANO DE OBRA, DESPERDICIOS, SUMINISTRO, TRAZO, COLOCACIÓN, SOLDADURA, TRANSPORTE AL LUGAR DE LA OBRA, NIVELACIÓN, CORTES ENDEREZADO, DESPERDICIOS, PRIMARIO, MANO DE OBRA, HERRAMIENTA, EQUIPO MECÁNICO, ENERGÍA ELÉCTRICA Y TODO LO NECESARIO PARA SU CORRECTA COLOCACIÓN (VER DETALLE EN PLANO)</t>
  </si>
  <si>
    <t xml:space="preserve">SUMINISTRO Y COLOCACION DE REJA DE HERRERIA,  A BASE DE REDONDO LISO VERTICAL DE 1/2"  A/C 10-15 CM., INCLUYE: MARCO METÁLICO DE PTR ROJO DE 2" X 2 , PRIMER ANTICORROSIVO, ESMALTE INDUSTRIAL A DOS MANOS, ACABADO, RECEPCION Y COLOR A SATISFACCION DE   SUPERVISIÓN (VER PLANOS EN DETALLES). </t>
  </si>
  <si>
    <t xml:space="preserve">EN V-1, EN MEDIDAS DE 2.05 X 1.35 M. </t>
  </si>
  <si>
    <t>EN PUERTA DOBLE DEL TIPO (P-1) 1.85 X 2.10 MTS., CADA PUERTA EN MEDIDAS 0.925 X 2.10 MTS.  (EN AREA DE ACCESO PRINCIPAL)</t>
  </si>
  <si>
    <t>SUBTOTAL: CANCELERIA Y HERRERIA</t>
  </si>
  <si>
    <t>IV.-</t>
  </si>
  <si>
    <t>INSTALACIONES HIDROSANITARIAS</t>
  </si>
  <si>
    <t>CONSTRUCCION DE MESETA PARA LAVABOS DE CONCRETO F'C=200 KG/CM2 DE 0.60 MTS. DE  ANCHO  POR  8 CMS. DE ESPESOR, ARMADA CON ACERO No.3 A/C 15 CMS. AMBOS SENTIDOS, INCLUYE: EN SU CASO MUROS DE APOYO DE BLOCK DE 15X20X40 CMS. DE ESPESOR, CON APLANADO PULIDO, CIMBRA, DESCIMBRA, ARMADO, COLADO, VIBRADO, CURADO, RANURAS EN MURO PARA AMARRES, PREPARACIÓN PARA LA COLOCACION DE LAVABO OVALIN, REVESTIDO CON AZULEJO IDÉNTICO AL DE MUROS, ESQUINEROS DE PVC TIRATRIN, EMBOQUILLADOR ANTIBACTERIAL, PEGADO A HUESO, CEMENTO BLANCO, PEGAPISO, DETALLES, RECORTES Y TODO LO NECESARIO PARA SU CORRECTO FUNCIONAMIENTO. CONCEPTO A SATISFACCION DE SUPERVISION.</t>
  </si>
  <si>
    <t>SALIDA HIDROSANITARIA PARA  MUEBLE,   A BASE DE TUBO HIDRÁULICO CPVC, AGUA FRÍA Y CALIENTE, Ø 3/4" Y 1/2" Y SANITARIO DE PVC DE DIÁMETROS 6", 4" Y 2" CON CAMPANA ANGER LISO, PARA CALENTADOR, W.C., MINGITORIO, LAVABO, TARJA, FREGADEROS, INCLUYE: MANGUERA ALIMENTADORA, LLAVE DE ANGULO, CONECTOR HEMBRA, CODOS DE 90° Y 45°, CODOS, TALÓN, REDUCCIONES, COPLES, YEES, PEGAMENTO PVC, DRENADO  HASTA PRIMER  REGISTRO, ACCESORIOS Y TODOS LOS MATERIALES NECESARIOS Y MANO DE OBRA PARA SU CORRECTO FUNCIONAMIENTO, HERRAMIENTA, EXCAVACIONES, RANURAS, RESANES, PASOS EN ESTRUCTURA, PROTECCIÓN CON PVC, PRUEBAS DE PRESIÓN Y ESCURRIMIENTO, RELLENOS COMPACTOS, CONCEPTO DE ACUERDO A PLANO DE PROYECTO Y A SATISFACCIÓN DE SUPERVISIÓN.</t>
  </si>
  <si>
    <t>SAL</t>
  </si>
  <si>
    <t>SUMINISTRO Y COLOCACIÓN DE LAVABO TIPO SOBREPÓNER EN CUBIERTA  DE CONCRETO DE COLOR BLANCO,  MARCA HELVEX  PRIMERA CALIDAD,  MODELO LUCERNA 1, INCLUYE:  SELLADO PERIMETRAL, LLAVES DE METAL DE MEDIA VUELTA, LLAVE MONOMANDO MARCA HELVEX MODELO  E928-1.9 CENTURY, DE PRIMERA CALIDAD ,CESPOL, CUELLO DE GANSO, CONTRA REJILLAS, EMPAQUE DE HULE EN DESCARGA, MATERIALES NECESARIOS Y MANO DE OBRA, ACARREOS, ELEVACIÓN, PRUEBAS DE FUNCIONAMIENTO, CONCEPTO TERMINADO A SATISFACCIÓN DE SUPERVISIÓN.</t>
  </si>
  <si>
    <t>SUMINISTRO Y COLOCACIÓN DE MUEBLE SANITARIO W.C.  MARCA HELVEX MODELO WC OLIMPIA DE COLOR BLANCO, AHORRADOR DE AGUA DE 3.8 LITROS  DE DESCARGA,  PRIMERA CALIDAD CON TANQUE, TAPA, PIJAS, BRIDA DE PVC, HERRAJES, SELLADO PERIMETRAL, MANGUERA ALIMENTADORA, LLAVE DE ANGULO, TAQUETES, PRUEBAS DE FUNCIONAMIENTO, CONCEPTO TERMINADO A SATISFACCIÓN DE SUPERVISIÓN.</t>
  </si>
  <si>
    <t>SUMINISTRO Y COLOCACIÓN DE MINGITORIO MARCA IDEAL ESTÁNDAR MODELO NIAGARA DE PRIMERA CALIDAD, MEDIANO EN TAMAÑO, SALIDA OCULTA,  INCLUYE: FIJACIÓN, TAQUETES, PIJAS, DREN, ALIMENTACIÓN CON LLAVE CROMADA, CONEXIONES, ALINEACIÓN, PRUEBAS DE ESCURRIMIENTO, CONCEPTO TERMINADO, MATERIALES, MANO DE OBRA, ELEVACIÓN, MOVIMIENTOS INTERNOS, ANDAMIOS (VER PLANO DE LOCALIZACIÓN).</t>
  </si>
  <si>
    <t>SUMINISTRO Y COLOCACIÓN DE ELEMENTOS DE SOBREPONER, INCLUYE; CARGO DIRECTO POR EL COSTO DE LOS MATERIALES Y MANO DE OBRA QUE INTERVENGAN, FLETE A OBRA, DESPERDICIO, ACARREO HASTA EL LUGAR DE SU UTILIZACIÓN, TRAZO, NIVELACIÓN, FIJACIÓN, PRUEBAS, AJUSTES, RESANES, LIMPIEZA Y RETIRO DE SOBRANTES FUERA DE OBRA, EQUIPO DE SEGURIDAD, INSTALACIONES ESPECÍFICAS, DEPRECIACIÓN Y DEMÁS DERIVADOS DEL USO DE HERRAMIENTA Y EQUIPO, EN CUALQUIER NIVEL.</t>
  </si>
  <si>
    <t>DESPACHADOR DE JABÓN LIQUIDO, MARCA KIMBERLY CLARCK MOD. 94236 COLOR HUMO.</t>
  </si>
  <si>
    <t>PZA.</t>
  </si>
  <si>
    <t>DESPACHADOR DE PAPEL SANITARIO JR, MARCA KIMBERLY CLARCK MOD. 94208 COLOR HUMO.</t>
  </si>
  <si>
    <t>DESPACHADOR DE TOALLAS DE PAPEL, MARCA KIMBERLY CLARCK MOD. ELEMENT 92259, COLOR HUMO.</t>
  </si>
  <si>
    <t xml:space="preserve">SUMINISTRO Y COLOCACIÓN DE VIDRIO ESPEJO PLANO MONTADO EN BASTIDOR DE MADERA DE PINO DE 1ra, TRIPLAY DE 1/4" Y MARCO DE ALUMINIO ANODIZADO COLOR BRONCE DE CRISTAL FLOTADO (ESPEJO) DE 6MM., INCLUYE: MATERIALES NECESARIOS, MANO DE OBRA, TAQUETES, PIJAS, RECORTES, DESPERDICIOS, ELEVACIÓN, ANDAMIOS, NIVELACIÓN, TRASLADOS, MANO DE OBRA, FIJACIÓN, CONCEPTO TERMINADO A SATISFACCIÓN DE SUPERVISIÓN. </t>
  </si>
  <si>
    <t>EN AREA DE BAÑOS EN MEDIDAS DE 1.05 0 X 1.00 MTS.</t>
  </si>
  <si>
    <t>EN AREA DE BAÑOS EN MEDIDAS DE 1.65 X 1.00 MTS.</t>
  </si>
  <si>
    <t>SUMINISTRO Y COLOCACIÓN DE ACCESORIOS PARA MINUSVÁLIDOS DE BARRA DE APOYO CON TUBO DE ACERO INOXIDABLE CROMADO O DE ALUMINIO DE 3.2 CMS 1 1/4" DE DIÁMETRO, CAL. 16 Y GANCHO METÁLICO PARA LA COLOCACIÓN DE MULETAS., INCLUYE; CARGO DIRECTO POR EL COSTO DE MANO DE OBRA Y MATERIALES REQUERIDOS, FLETE A OBRA, ACARREOS, TRAZO, NIVELACIÓN, FIJACIÓN Y PRUEBA, LIMPIEZA Y RETIRO DE SOBRANTES FUERA DE OBRA, EQUIPO DE SEGURIDAD, DEPRECIACIÓN Y DEMÁS CARGOS DERIVADOS DEL USO DE EQUIPO Y HERRAMIENTA, EN CUALQUIER NIVEL.</t>
  </si>
  <si>
    <t>JGO</t>
  </si>
  <si>
    <t>SUMINISTRO Y COLOCACIÓN DE TINACO TRICAPA VERTICAL DE 1,100 LTS., DE CAPACIDAD, INCLUYE: BASE DE CONCRETO DE 10 CMS. DE ESPESOR POR 1.50X1.50 MTS., CON MURETE EN FORMA DE "ELE", BLOCK DE 15X20X40 CMS. JUNTEADO CON MORTERO CEMENTO - ARENA 1:4, APLANADO COMPLETO DENTRO Y FUERA, ACABADO FLOTEADO FINO, FILOS Y BOQUILLAS, ELEVACIÓN, COLOCACIÓN, CONEXIÓN, TUBO VENTILA, VÁLVULA DE CIERRE AUTOMÁTICO, FLOTADOR, CONECTOR, TAPA, PRUEBAS Y TODO EL MATERIAL NECESARIO PARA SU CORRECTO FUNCIONAMIENTO, MANO DE OBRA (VER PLANO HIDRÁULICO DE UBICACIÓN)</t>
  </si>
  <si>
    <t>SUBTOTAL DE INSTALACIONES HIDROSANITARIAS</t>
  </si>
  <si>
    <t>V.-</t>
  </si>
  <si>
    <t>RED EXTERIOR</t>
  </si>
  <si>
    <t>CONDUCCIÓN SANITARIA CON TUBO ANGER PVC SANITARIO REFORZADO DE 4" Y 2" DESDE DESAGÜES HASTA REGISTROS DE PASO, INCLUYE: TRAZO, EXCAVACIÓN DE 0.00 HASTA 0.80 M. DE PROFUNDIDAD,, NIVELACIÓN, CAMA DE ARENA, COLOCACIÓN, RELLENO COMPACTO, PRUEBAS DE ESCURRIMIENTO, LIMPIEZA GRUESA Y FINA, CONCEPTO DE ACUERDO A PLANO DE PROYECTO Y A SATISFACCIÓN DE SUPERVISIÓN (CONDUCCIÓN HASTA BATERÍA DE REGISTROS DE CONDUCCIÓN).</t>
  </si>
  <si>
    <t>CONSTRUCCIÓN DE REGISTRO SANITARIO DE DIMENSIONES DE 40X60X80 CMS., A BASE DE BLOCK DE 15X20X40 CMS., ASENTADO CON MORTERO CEMENTO - ARENA 1:3, APLANADO INTERIOR, PULIDO FINO Y EXTERIOR VISIBLE CON FLOTA DE HULE, MEDIA CAÑA, EXCAVACIÓN, PLANTILLA, RELLENO COMPACTO, NIVELACIÓN, MARCO Y CONTRAMARCO CON ANGULO DE 1 1/2"X1/8", TAPA DE CONCRETO FC 150 K/CM2 , JALADERAS, SUPERFICIE RAYADA CON BROCHA DE PELO, CADENA, ENRASE SIN ARMAR DE 15X15 CMS., LIMPIEZA GRUESA, ACARREOS INTERNOS DE MATERIALES, CARGA Y RETIRO DE SOBRANTES FUERA DE LA OBRA, CONCEPTO TERMINADO (PLANO DE RED EXTERIOR).</t>
  </si>
  <si>
    <t>CONDUCCIÓN A TINACOS DESDE CISTERNA CON TUBO DE CPVC Y ALIMENTACIÓN A MUEBLES SANITARIOS, INCLUYE: CONEXIONES, SOLDADURA, PASOS EN MUROS, RANURAS, RESANES, PROTECCIÓN CON PVC EN CONTACTO CON ACERO ESTRUCTURAL, ACCESORIOS, CODOS, TEES, LLAVES DE CONTROL, CONECTORES, TRAZO, PRUEBAS DE PRESIÓN, MATERIALES NECESARIOS, MANO DE OBRA, ELEVACIÓN, ACARREOS, CORTES, DESPERDICIOS, LIMPIEZA, CONCEPTO DE ACUERDO A PLANO DE PROYECTO Y A SATISFACCIÓN DE SUPERVISIÓN.</t>
  </si>
  <si>
    <t>TUBO DE 1/2"</t>
  </si>
  <si>
    <t>TUBO DE 3/4"</t>
  </si>
  <si>
    <t>TUBO DE 1"</t>
  </si>
  <si>
    <t>SUBTOTAL RED EXTERIOR</t>
  </si>
  <si>
    <t>VI.-</t>
  </si>
  <si>
    <t>SEÑALIZACION</t>
  </si>
  <si>
    <t>SUMINISTRO Y COLOCACIÓN DE LETRERO EN MEDIDAS DE 0.55 X 5.80 MTS.  (VER CRITERIOS DE PROYECTO DE ARQUITECTURA PARA IMAGENES GUBERNAMENTALES), CON LEYENDA "CENTRO DE CONCILIACION LABORAL "  A BASE DE LAMINA  DE ALUMINIO CAL. 24 COLOR NATURAL CON CANTO DE 3" Y 2" RESPECTIVAMENTE, INSTALADAS SOBRE FALDON DE CONCRETO CON UNA SEPARACIÓN SEGÚN DISEÑO, LUCES A BASE DE MODULO DE LEDS, INCLUYE: CARGO DIRECTO POR EL COSTO DE LOS MATERIALES Y MANO DE OBRA QUE INTERVENGAN, FLETE A OBRA, CONEXIÓN ELÉCTRICA, DESPERDICIO, ACARREO HASTA EL LUGAR DE SU UTILIZACIÓN, TRAZO, ANDAMIOS PARA ALTURA DESEADA EN LA COLOCACIÓN DE LAS LETRAS, ACARREOS DENTRO Y FUERA DE LA OBRA, EQUIPO DE SEGURIDAD, INSTALACIONES ESPECIFICAS, DEPRECIACIÓN Y DEMÁS DERIVADOS DEL USO DE HERRAMIENTA Y EQUIPO EN CUALQUIER NIVEL. CONCEPTO TERMINADO A SATISFACCIÓN DE SUPERVISIÓN.</t>
  </si>
  <si>
    <t>SUMINISTRO Y COLOCACIÓN DE ESCUEDO DEL GOBIERNO DEL ESTADO EN MEDIDAS DE 55 X  55 CMS. (VER CRITERIOS DE PROYECTO DE ARQUITECTURA PARA IMAGENES GUBERNAMENTALES), A BASE DE LAMINA  ALUMINIO CAL. 24 COLOR NATURAL CON CANTO DE 3" Y 2" RESPECTIVAMENTE, INSTALADAS SOBRE FALDON DE CONCRETO, CON UNA SEPARACIÓN SEGÚN DISEÑO, LUCES A BASE DE MODULO DE LEDS,  INCLUYE: CARGO DIRECTO POR EL COSTO DE LOS MATERIALES Y MANO DE OBRA QUE INTERVENGAN, FLETE A OBRA, CONEXIÓN ELÉCTRICA, DESPERDICIO, ACARREO HASTA EL LUGAR DE SU UTILIZACIÓN, TRAZO, ANDAMIOS PARA ALTURA DESEADA EN LA COLOCACIÓN DE LAS LETRAS, ACARREOS DENTRO Y FUERA DE LA OBRA, EQUIPO DE SEGURIDAD, INSTALACIONES ESPECIFICAS, DEPRECIACIÓN Y DEMÁS DERIVADOS DEL USO DE HERRAMIENTA Y EQUIPO EN CUALQUIER NIVEL. CONCEPTO TERMINADO A SATISFACCIÓN DE SUPERVISIÓN.</t>
  </si>
  <si>
    <t>SUMINISTRO Y COLOCACIÓN DE ESCUDO DEL GOBIERNO DEL ESTADO EN MEDIDAS DE 30X 30 MTS. (VER CRITERIOS DE PROYECTO DE ARQUITECTURA PARA IMAGENES GUBERNAMENTALES), A BASE DE VINIL ARENADO  DE CORTRE  INSTALADOS SOBRE PUERTA DE ACCESO PRINCIPAL, CON UNA SEPARACIÓN SEGÚN DISEÑO,  INCLUYE: CARGO DIRECTO POR EL COSTO DE LOS MATERIALES Y MANO DE OBRA QUE INTERVENGAN, FLETE A OBRA, CONEXIÓN ELÉCTRICA, DESPERDICIO, ACARREO HASTA EL LUGAR DE SU UTILIZACIÓN, TRAZO, ANDAMIOS PARA ALTURA DESEADA EN LA COLOCACIÓN DE LAS LETRAS, ACARREOS DENTRO Y FUERA DE LA OBRA, EQUIPO DE SEGURIDAD, INSTALACIONES ESPECIFICAS, DEPRECIACIÓN Y DEMÁS DERIVADOS DEL USO DE HERRAMIENTA Y EQUIPO EN CUALQUIER NIVEL. CONCEPTO TERMINADO A SATISFACCIÓN DE SUPERVISIÓN</t>
  </si>
  <si>
    <t xml:space="preserve">SUMINISTRO Y COLOCACIÓN DE LETRERO IDENTIFICADOR DE OBRA, EN MEDIDAS DE 3.00 X 1.00 MTS., A BASE DE LONA DE VINIL IMPRESA, COLORES Y LEYENDA DE ACUERDO A CROQUIS DE INSTITUCIÓN SEGÚN LEYENDA ESPECIFICADA DE GOBIERNO (STICKER), COLOCADA SOBRE BASTIDOR A BASE DE PERFIL C-150 CAL 14  CON REFUERZO LAMINA GALVANIZADA LISA , A UNA ALTURA PROMEDIO DE 1.50 M, FIJADO A LOSA O FALDON DE CONCRETO EXISTENTE ( VER DETALLE EN PLANO),INCLUYE: MATERIAL, MANO DE OBRA, EQUIPO Y TODO LO NECESARIO PARA SU CORRECTA EJECUCIÓN.  (VER CRITERIOS DE PROYECTO DE ARQUITECTURA PARA IMÁGENES GUBERNAMENTALES) </t>
  </si>
  <si>
    <t>SUBTOTAL DE SEÑALIZACION</t>
  </si>
  <si>
    <t>VII.-</t>
  </si>
  <si>
    <t>INSTALACIONES ELECTRICAS</t>
  </si>
  <si>
    <t>RETIRO CON RECUPERACION DE  DE SALIDA ELÉCTRICA PARA LÁMPARA, EN CAJA DE LAMINA GALVANIZADA OCTAGONAL CON TAPA CIEGA, TUBO CONDUCIT DE 16 MM. (1/2") DE DIÁMETRO,  INCLUYE: CABLEADO CON CALIBRE 12 AWG THW-LS 90° PARA FASES Y NEUTRO Y 14 AWG DESNUDO PARA TIERRA FÍSICA, MATERIAL DIVERSO DE FIJACIÓN,  BAJADA DE APAGADOR, DE ACUERDO A PLANO, CONEXIÓN DEL CIRCUITO, RANURAS, PASOS Y RESANES NECESARIOS EN MURO, CARGO DIRECTO POR EL COSTO DE MANO DE OBRA Y MATERIALES REQUERIDOS, FLETE A OBRA, ACARREO, COPLE, TRAZO, CORTE, COLOCACIÓN, GUÍA DE ALAMBRE GALVANIZADO CALIBRE 14, FIJACIÓN, LIMPIEZA Y RETIRO DE SOBRANTES FUERA DE OBRA, EQUIPO DE SEGURIDAD, INSTALACIONES ESPECIFICAS, DEPRECIACIÓN Y DEMÁS CARGOS DERIVADOS DEL USO DE HERRAMIENTA Y EQUIPO EN CUALQUIER NIVEL.</t>
  </si>
  <si>
    <t>SAL.</t>
  </si>
  <si>
    <t>RETIRO CON RECUPERACION DE SALIDA PARA CONTACTO DOBLE POLARIZADO CON TAPA , EN CAJA 4x2", CANALIZACIÓN A BASE DE TUBERÍA TUBO CONDUIT PVC PARED GRUESA DE 16 MM. (1/2") DE DIÁMETRO, CABLEADO CON CALIBRE 12 AWG THW-LS 90° PARA FASES Y NEUTRO Y 14 AWG DESNUDO PARA TIERRA FÍSICA, MATERIAL DIVERSO INCLUYE: DESCONEXIÓN, RANURA Y RESANE EN MURO Y PISO, ACCESORIO, TOMACORRIENTE,  CARGO DIRECTO POR EL COSTO DE MANO DE OBRA Y MATERIALES REQUERIDOS, FLETE A OBRA, ACARREO, COPLE, TRAZO, CORTE, GUÍA DE ALAMBRE GALVANIZADO CALIBRE 14, FIJACIÓN, LIMPIEZA Y RETIRO DE SOBRANTES FUERA DE OBRA, EQUIPO DE SEGURIDAD, INSTALACIONES ESPECÍFICAS, DEPRECIACIÓN Y DEMÁS CARGOS DERIVADOS DEL USO DE EQUIPO Y HERRAMIENTA, EN CUALQUIER NIVEL.</t>
  </si>
  <si>
    <t>RETIRO CON RECUPERACION DE SALIDA ELECTRICA PARA ALIMENTACION DE EQUIPO DE IRE ACONDICIONADO TIPO MINISPLIT INCLUYE, CANALIZACIÓN A BASE DE TUBERÍA TUBO CONDUIT ABRAZADERAS CABLEADO, DESCONEXIÓN, RANURA Y RESANE EN MURO Y PISO, ACCESORIO,  CARGO DIRECTO POR EL COSTO DE MANO DE OBRA Y MATERIALES REQUERIDOS, FLETE A OBRA, ACARREO, COPLE, TRAZO, CORTE, GUÍA DE ALAMBRE GALVANIZADO CALIBRE 14, FIJACIÓN, LIMPIEZA Y RETIRO DE SOBRANTES FUERA DE OBRA, EQUIPO DE SEGURIDAD, INSTALACIONES ESPECÍFICAS, DEPRECIACIÓN Y DEMÁS CARGOS DERIVADOS DEL USO DE EQUIPO Y HERRAMIENTA, EN CUALQUIER NIVEL.</t>
  </si>
  <si>
    <t>RETIRO CON RECUPERACION DE EQUIPOS DE AIRE ACONDICIONADO TIPO MINISPLIT INCLUYE, DESCONEXION MECANICA Y LECTRICA DE LOS EQUIPOS, TUBERIAS REFRIGERANTES BASESE DE MONTAJE,  RESANE EN MURO Y PISO, ACCESORIO,  CARGO DIRECTO POR EL COSTO DE MANO DE OBRA Y MATERIALES REQUERIDOS, FLETE A OBRA, ACARREO, COPLE, TRAZO, CORTE, GUÍA DE ALAMBRE GALVANIZADO CALIBRE 14, FIJACIÓN, LIMPIEZA Y RETIRO DE SOBRANTES FUERA DE OBRA, EQUIPO DE SEGURIDAD, INSTALACIONES ESPECÍFICAS, DEPRECIACIÓN Y DEMÁS CARGOS DERIVADOS DEL USO DE EQUIPO Y HERRAMIENTA, EN CUALQUIER NIVEL.</t>
  </si>
  <si>
    <t>RETIRO CON RECUPERACION DE LUMINARIO FLOURECENTES Y LUMINARIAS  CON FOCO INCLUYE: DESCONEXION MECANICA Y LECTRICA, RANURA Y RESANE EN MURO Y PISO, ACCESORIO,  CARGO DIRECTO POR EL COSTO DE MANO DE OBRA Y MATERIALES REQUERIDOS, FLETE A OBRA, ACARREO, COPLE, TRAZO, CORTE, GUÍA DE ALAMBRE GALVANIZADO CALIBRE 14, FIJACIÓN, LIMPIEZA Y RETIRO DE SOBRANTES FUERA DE OBRA, EQUIPO DE SEGURIDAD, INSTALACIONES ESPECÍFICAS, DEPRECIACIÓN Y DEMÁS CARGOS DERIVADOS DEL USO DE EQUIPO Y HERRAMIENTA, EN CUALQUIER NIVEL.</t>
  </si>
  <si>
    <t>DESCONEXION Y RETIRO CON RECUPERACION DE TABLERO DE DISTRIBUCION DESCONEXION DE ALIMNENTADORES DEL TABLERO, DESCONEXION Y RECONEXION DE ALIMENTADORES DERIVADOS, INCLUYE, DESCONEXION MECANICA Y ELECTRICA,  RESANE EN MURO Y PISO, ACCESORIO,  CARGO DIRECTO POR EL COSTO DE MANO DE OBRA Y MATERIALES REQUERIDOS, FLETE A OBRA, ACARREO, COPLE, TRAZO, CORTE, GUÍA DE ALAMBRE GALVANIZADO CALIBRE 14, FIJACIÓN, LIMPIEZA Y RETIRO DE SOBRANTES FUERA DE OBRA, EQUIPO DE SEGURIDAD, INSTALACIONES ESPECÍFICAS, DEPRECIACIÓN Y DEMÁS CARGOS DERIVADOS DEL USO DE EQUIPO Y HERRAMIENTA, EN CUALQUIER NIVEL.</t>
  </si>
  <si>
    <t>DESCONEXION Y RETIRO CON RECUPERACION DE TRANSFORMADOR TRIFASICO DE 112.5 KVAS DE CAPACIDAD,  INCLUYE, DESCONEXION MECANICA Y ELECTRICA, RECONEXION DE ALIMENTADORES AL NUEVO TRANSFORMADOR, LIBRANZAS POR PARTE CFE, MANIOBRAS NECESARIAS, GRUA, RESANE EN MURO Y PISO, ACCESORIO,  CARGO DIRECTO POR EL COSTO DE MANO DE OBRA Y MATERIALES REQUERIDOS, FLETE A OBRA, ACARREO, COPLE, TRAZO, CORTE, GUÍA DE ALAMBRE GALVANIZADO CALIBRE 14, FIJACIÓN, LIMPIEZA Y RETIRO DE SOBRANTES FUERA DE OBRA, EQUIPO DE SEGURIDAD, INSTALACIONES ESPECÍFICAS, DEPRECIACIÓN Y DEMÁS CARGOS DERIVADOS DEL USO DE EQUIPO Y HERRAMIENTA, EN CUALQUIER NIVEL.</t>
  </si>
  <si>
    <t>SUMINISTRO Y COLOCACIÓN DE SALIDA ELÉCTRICA PARA LÁMPARA, EN CAJA DE LAMINA GALVANIZADA OCTAGONAL CON TAPA CIEGA, TUBO CONDUIT GALVANIZADO PARED DELGADA DE 16 MM. (1/2") DE DIÁMETRO. INCLUYE: CABLEADO CON CALIBRE 12 AWG THW-LS 90° PARA FASES Y NEUTRO Y 14 AWG DESNUDO PARA TIERRA FÍSICA, MATERIAL DIVERSO DE FIJACIÓN,  BAJADA DE APAGADOR, DE ACUERDO A PLANO, CONEXIÓN DEL CIRCUITO, RANURAS, PASOS Y RESANES NECESARIOS EN MURO, CARGO DIRECTO POR EL COSTO DE MANO DE OBRA Y MATERIALES REQUERIDOS, FLETE A OBRA, ACARREO, COPLE, TRAZO, CORTE, COLOCACIÓN, GUÍA DE ALAMBRE GALVANIZADO CALIBRE 14, FIJACIÓN, LIMPIEZA Y RETIRO DE SOBRANTES FUERA DE OBRA, EQUIPO DE SEGURIDAD, INSTALACIONES ESPECIFICAS, DEPRECIACIÓN Y DEMÁS CARGOS DERIVADOS DEL USO DE HERRAMIENTA Y EQUIPO EN CUALQUIER NIVEL.</t>
  </si>
  <si>
    <t>SUMINISTRO Y COLOCACIÓN DE SALIDA PARA APAGADOR, MARCA STEVEZ LINEA OFICINA EN CAJA DE LAMINA GALVANIZADA DE 2X4", TUBO CONDUIT GALVANIZADO PARED DELGADA DE 16 MM. (1/2") DE DIÁMETRO. INCLUYE: CABLEADO CON CALIBRE 12 AWG THW-LS 90° PARA FASES Y REGRESOS Y 14 AWG DESNUDO PARA TIERRA FÍSICA, MATERIAL DIVERSO DE FIJACIÓN,  APAGADOR SEGUN PROYECTO, CONEXIÓN DEL CIRCUITO, RANURAS, PASOS Y RESANES NECESARIOS EN MURO, CARGO DIRECTO POR EL COSTO DE MANO DE OBRA Y MATERIALES REQUERIDOS, FLETE A OBRA, ACARREO, COPLE, TRAZO, CORTE, COLOCACIÓN, GUÍA DE ALAMBRE GALVANIZADO CALIBRE 14, FIJACIÓN, LIMPIEZA Y RETIRO DE SOBRANTES FUERA DE OBRA, EQUIPO DE SEGURIDAD, INSTALACIONES ESPECIFICAS, DEPRECIACIÓN Y DEMÁS CARGOS DERIVADOS DEL USO DE HERRAMIENTA Y EQUIPO EN CUALQUIER NIVEL.</t>
  </si>
  <si>
    <t>SUMINISTRO, COLOCACIÓN Y CONEXIÓN DE LÁMPARA TIPO LED DE SOBREPONER  DE 9 W., 127 VOLTS., MARCA MAGG, MODELO LUNA FLAT SQ 9S, CAT. L6367-1I0,  DRIVER INCLUIDO,  BAJO CONSUMO DE ENERGÍA, HECHO DE ALUMINIO,  COLOR BLANCO, LUZ COLOR BLANCO NEUTRO, 4,000, ELEMENTOS DE FIJACIÓN Y CONEXIÓN, CARGO DIRECTO POR EL COSTO DE MANO DE OBRA Y MATERIALES REQUERIDOS, FLETE A OBRA, ACARREO, COLOCACIÓN, FIJACIÓN, LIMPIEZA Y RETIRO DE SOBRANTES FUERA DE OBRA, EQUIPO DE SEGURIDAD, CORTE EN PLAFON, Y ELEMENTOS DE FIJACION,INSTALACIONES ESPECIFICAS, DEPRECIACIÓN Y DEMÁS CARGOS DERIVADOS DEL USO DE HERRAMIENTA Y EQUIPO EN CUALQUIER NIVEL, ANEXAR COPIA DE CERTIFICADO DEL PRODUCTO.</t>
  </si>
  <si>
    <t>SUMINISTRO, COLOCACIÓN Y CONEXIÓN DE LÁMPARA TIPO LED DE SOBREPONER  DE 18 W., 127 VOLTS., MARCA MAGG, MODELO LUNA FLAT SQ 18S, CAT. L6369-1I0,  DRIVER INCLUIDO,  BAJO CONSUMO DE ENERGÍA, HECHO DE ALUMINIO,  COLOR BLANCO, LUZ COLOR BLANCO NEUTRO, 4,000, ELEMENTOS DE FIJACIÓN Y CONEXIÓN, CARGO DIRECTO POR EL COSTO DE MANO DE OBRA Y MATERIALES REQUERIDOS, FLETE A OBRA, ACARREO, COLOCACIÓN, FIJACIÓN, LIMPIEZA Y RETIRO DE SOBRANTES FUERA DE OBRA, EQUIPO DE SEGURIDAD, CORTE EN PLAFON, Y ELEMENTOS DE FIJACION,INSTALACIONES ESPECIFICAS, DEPRECIACIÓN Y DEMÁS CARGOS DERIVADOS DEL USO DE HERRAMIENTA Y EQUIPO EN CUALQUIER NIVEL, ANEXAR COPIA DE CERTIFICADO DEL PRODUCTO.</t>
  </si>
  <si>
    <t>SUMINISTRO, COLOCACIÓN Y CONEXIÓN DE LÁMPARA TIPO LED DE SOBREPONER  DE 30 W., 127 VOLTS., MARCA MAGG, MODELO LUNA FLAT SQ 30S, CAT. L6383-1I0,  DRIVER INCLUIDO,  BAJO CONSUMO DE ENERGÍA, HECHO DE ALUMINIO,  COLOR BLANCO, LUZ COLOR BLANCO NEUTRO, 4,000, ELEMENTOS DE FIJACIÓN Y CONEXIÓN, CARGO DIRECTO POR EL COSTO DE MANO DE OBRA Y MATERIALES REQUERIDOS, FLETE A OBRA, ACARREO, COLOCACIÓN, FIJACIÓN, LIMPIEZA Y RETIRO DE SOBRANTES FUERA DE OBRA, EQUIPO DE SEGURIDAD, CORTE EN PLAFON, Y ELEMENTOS DE FIJACION,INSTALACIONES ESPECIFICAS, DEPRECIACIÓN Y DEMÁS CARGOS DERIVADOS DEL USO DE HERRAMIENTA Y EQUIPO EN CUALQUIER NIVEL, ANEXAR COPIA DE CERTIFICADO DEL PRODUCTO.</t>
  </si>
  <si>
    <t>14.-</t>
  </si>
  <si>
    <t>SUMINISTRO, COLOCACIÓN Y CONEXIÓN DE LÁMPARA TIPO LED DE SOBREPONER  DE 45 W., 127 VOLTS., MARCA MAGG, MODELO LUNA FLAT SQ 45S, CAT. L6385-1I0,  DRIVER INCLUIDO,  BAJO CONSUMO DE ENERGÍA, HECHO DE ALUMINIO,  COLOR BLANCO, LUZ COLOR BLANCO NEUTRO, 4,000, ELEMENTOS DE FIJACIÓN Y CONEXIÓN, CARGO DIRECTO POR EL COSTO DE MANO DE OBRA Y MATERIALES REQUERIDOS, FLETE A OBRA, ACARREO, COLOCACIÓN, FIJACIÓN, LIMPIEZA Y RETIRO DE SOBRANTES FUERA DE OBRA, EQUIPO DE SEGURIDAD, CORTE EN PLAFON, Y ELEMENTOS DE FIJACION,INSTALACIONES ESPECIFICAS, DEPRECIACIÓN Y DEMÁS CARGOS DERIVADOS DEL USO DE HERRAMIENTA Y EQUIPO EN CUALQUIER NIVEL, ANEXAR COPIA DE CERTIFICADO DEL PRODUCTO.</t>
  </si>
  <si>
    <t>15.-</t>
  </si>
  <si>
    <t>SUMINISTRO Y COLOCACIÓN DE SALIDA PARA CONTACTO DOBLE POLARIZADO CON TAPA MARCA ESTEVEZ, BISEL METALICO, EN CAJA 4x2", CANALIZACIÓN A BASE DE TUBERÍA TUBO CONDUIT PVC PARED GRUESA DE 16 MM. (1/2") DE DIÁMETRO, CABLEADO CON CALIBRE 12 AWG THW-LS 90° PARA FASES Y NEUTRO Y 14 AWG DESNUDO PARA TIERRA FÍSICA, MATERIAL DIVERSO INCLUYE: PROTECTOR DE ENCHEFE CONTRA INFANTES, CONEXIÓN, RANURA Y RESANE EN MURO, ACCESORIO, TOMACORRIENTE,  CARGO DIRECTO POR EL COSTO DE MANO DE OBRA Y MATERIALES REQUERIDOS, FLETE A OBRA, ACARREO, COPLE, TRAZO, CORTE, GUÍA DE ALAMBRE GALVANIZADO CALIBRE 14, FIJACIÓN, LIMPIEZA Y RETIRO DE SOBRANTES FUERA DE OBRA, EQUIPO DE SEGURIDAD, INSTALACIONES ESPECÍFICAS, DEPRECIACIÓN Y DEMÁS CARGOS DERIVADOS DEL USO DE EQUIPO Y HERRAMIENTA, EN CUALQUIER NIVEL.</t>
  </si>
  <si>
    <t>16.-</t>
  </si>
  <si>
    <t>SUMINISTRO Y COLOCACIÓN DE SALIDA  POLARIZADO 220 V.  DE 30 A. PARA ALIMENTACION DE RACK, EN CAJA 4x4", ACCESORIO TOMA CORRIENTE DE 1/4" DE VUELTA,  CANALIZACIÓN A BASE DE TUBERÍA TUBO CONDUIT PVC PARED GRUESA DE 35 MM. (1-1/4") DE DIÁMETRO, CABLEADO CON 2 CONDUCTORES CALIBRE 8 AWG THW-LS 90° PARA FASES  Y 10 AWG DESNUDO PARA TIERRA FÍSICA, MATERIAL DIVERSO INCLUYE: CONEXIÓN, RANURA Y RESANE EN MURO, ACCESORIO, TOMACORRIENTE,  CARGO DIRECTO POR EL COSTO DE MANO DE OBRA Y MATERIALES REQUERIDOS, FLETE A OBRA, ACARREO, COPLE, TRAZO, CORTE, GUÍA DE ALAMBRE GALVANIZADO CALIBRE 14, FIJACIÓN, LIMPIEZA Y RETIRO DE SOBRANTES FUERA DE OBRA, EQUIPO DE SEGURIDAD, INSTALACIONES ESPECÍFICAS, DEPRECIACIÓN Y DEMÁS CARGOS DERIVADOS DEL USO DE EQUIPO Y HERRAMIENTA, EN CUALQUIER NIVEL.</t>
  </si>
  <si>
    <t>17.-</t>
  </si>
  <si>
    <t>SUMINISTRO Y COLOCACIÓN DE SALIDA PARA CONTACTO 220 V. POLARIZADA A 15 A., EN CAJA 4x2", CANALIZACIÓN A BASE DE TUBERÍA GALVANIZADA PARED GRUESA DE 21 MM. (3/4") DE DIÁMETRO,  INCLUYE: CABLEADO CON CALIBRE 10 AWG THW-LS 90°C PARA FASE, 12 AWG DESNUDO TIERRA FISICA, SOPORTE EN UNICANAL CON ABRAZADERA OMEGA Y VARRILLA ROSCADA A UNA ALTURA DE 45 CM SOBRE NIVEL DE LOZA A CADA 1.3 M. CONEXIÓN, RANURA Y RESANE EN MURO, CARGO DIRECTO POR EL COSTO DE MANO DE OBRA Y MATERIALES REQUERIDOS, FLETE A OBRA, ACARREO, COPLE, TRAZO, CORTE, GUÍA DE ALAMBRE GALVANIZADO CALIBRE 14, FIJACIÓN, LIMPIEZA Y RETIRO DE SOBRANTES FUERA DE OBRA, EQUIPO DE SEGURIDAD, INSTALACIONES ESPECÍFICAS, DEPRECIACIÓN Y DEMÁS CARGOS DERIVADOS DEL USO DE EQUIPO Y HERRAMIENTA, EN CUALQUIER NIVEL.</t>
  </si>
  <si>
    <t>18.-</t>
  </si>
  <si>
    <t>SUMINISTRO Y COLOCACIÓN DE SALIDA PARA CONTACTO 220 V. POLARIZADA A 30 A., EN CAJA 4x2", CANALIZACIÓN A BASE DE TUBERÍA GALVANIZADA PARED GRUESA DE 21 MM. (3/4") DE DIÁMETRO,  INCLUYE: CABLEADO CON CALIBRE 8 AWG THW-LS 90°C PARA FASE, 10 AWG DESNUDO TIERRA FISICA, SOPORTE EN UNICANAL CON ABRAZADERA OMEGA Y VARRILLA ROSCADA A UNA ALTURA DE 45 CM SOBRE NIVEL DE LOZA A CADA 1.3 M.  CONEXIÓN, RANURA Y RESANE EN MURO, CARGO DIRECTO POR EL COSTO DE MANO DE OBRA Y MATERIALES REQUERIDOS, FLETE A OBRA, ACARREO, COPLE, TRAZO, CORTE, GUÍA DE ALAMBRE GALVANIZADO CALIBRE 14, FIJACIÓN, LIMPIEZA Y RETIRO DE SOBRANTES FUERA DE OBRA, EQUIPO DE SEGURIDAD, INSTALACIONES ESPECÍFICAS, DEPRECIACIÓN Y DEMÁS CARGOS DERIVADOS DEL USO DE EQUIPO Y HERRAMIENTA, EN CUALQUIER NIVEL.</t>
  </si>
  <si>
    <t>19.-</t>
  </si>
  <si>
    <t>SUMINISTRO E INSTALACION DE DESCONECTADOR DE EMERGENCIA, MARCA SQUARE D,TIPO SOBREPONER, MONOFASICO  220 VOLTS,  CAPACIDAD DE 15 A 60 AMPERES, .240/120 Vac., NEMA 3R, ZAPATAS PRINCIPALES. INCLUYE: CARGO DIRECTO POR EL COSTO DE MANO DE OBRA Y MATERIALES REQUERIDOS, RANURADO Y RESANES NECESARIOS, FLETE A OBRA, ACARREO, TRAZO, FIJACIÓN, CONEXIÓN MECÁNICA, CONEXIÓN ELÉCTRICA, PRUEBA, LIMPIEZA Y RETIRO DE SOBRANTES FUERA DE OBRA, EQUIPO DE SEGURIDAD, INSTALACIONES ESPECÍFICAS, DEPRECIACIÓN Y DEMÁS DERIVADOS DEL USO DE EQUIPO Y HERRAMIENTA, EN CUALQUIER NIVEL.</t>
  </si>
  <si>
    <t>20.-</t>
  </si>
  <si>
    <t>CENTRO DE CARGA MARCA SQUARE D,TIPO EMPOTRAR, TRIFASICO  A CUATRO HILOS, 30 ESPACIOS, BARRAS DE 200 AMPERES, .240/120 Vac., NEMA 1, ZAPATAS PRINCIPALES. INCLUYE: CARGO DIRECTO POR EL COSTO DE MANO DE OBRA Y MATERIALES REQUERIDOS, RANURADO Y RESANES NECESARIOS, FLETE A OBRA, ACARREO, TRAZO, FIJACIÓN, CONEXIÓN MECÁNICA, CONEXIÓN ELÉCTRICA, PRUEBA, LIMPIEZA Y RETIRO DE SOBRANTES FUERA DE OBRA, EQUIPO DE SEGURIDAD, INSTALACIONES ESPECÍFICAS, DEPRECIACIÓN Y DEMÁS DERIVADOS DEL USO DE EQUIPO Y HERRAMIENTA, EN CUALQUIER NIVEL.</t>
  </si>
  <si>
    <t>21.-</t>
  </si>
  <si>
    <t>CENTRO DE CARGA MARCA SQUARE D,TIPO EMPOTRAR, TRIFASICO  A CUATRO HILOS, 42 ESPACIOS, BARRAS DE 225 AMPERES, .240/120 Vac., NEMA 3R, ZAPATAS PRINCIPALES. INCLUYE: CARGO DIRECTO POR EL COSTO DE MANO DE OBRA Y MATERIALES REQUERIDOS, RANURADO Y RESANES NECESARIOS, FLETE A OBRA, ACARREO, TRAZO, FIJACIÓN, CONEXIÓN MECÁNICA, CONEXIÓN ELÉCTRICA, PRUEBA, LIMPIEZA Y RETIRO DE SOBRANTES FUERA DE OBRA, EQUIPO DE SEGURIDAD, INSTALACIONES ESPECÍFICAS, DEPRECIACIÓN Y DEMÁS DERIVADOS DEL USO DE EQUIPO Y HERRAMIENTA, EN CUALQUIER NIVEL.</t>
  </si>
  <si>
    <t>22.-</t>
  </si>
  <si>
    <t>CENTRO DE CARGA MARCA SQUARE D,TIPO EMPOTRAR, TRIFASICO  A CUATRO HILOS, 12 ESPACIOS, BARRAS DE 100 AMPERES, .240/120 Vac., NEMA 1, ZAPATAS PRINCIPALES. INCLUYE: CARGO DIRECTO POR EL COSTO DE MANO DE OBRA Y MATERIALES REQUERIDOS, RANURADO Y RESANES NECESARIOS, FLETE A OBRA, ACARREO, TRAZO, FIJACIÓN, CONEXIÓN MECÁNICA, CONEXIÓN ELÉCTRICA, PRUEBA, LIMPIEZA Y RETIRO DE SOBRANTES FUERA DE OBRA, EQUIPO DE SEGURIDAD, INSTALACIONES ESPECÍFICAS, DEPRECIACIÓN Y DEMÁS DERIVADOS DEL USO DE EQUIPO Y HERRAMIENTA, EN CUALQUIER NIVEL.</t>
  </si>
  <si>
    <t>23.-</t>
  </si>
  <si>
    <t>INTERRUPTOR TERMOMAGNÉTICO MARCA SQUARE D, INCLUYE: CARGO DIRECTO POR EL COSTO DE MANO DE OBRA Y MATERIALES REQUERIDOS, FLETE A OBRA, ACARREO, TRAZO, FIJACIÓN, CONEXIÓN MECÁNICA, CONEXIÓN ELÉCTRICA, PRUEBA, LIMPIEZA Y RETIRO DE SOBRANTES FUERA DE OBRA, EQUIPO DE SEGURIDAD, INSTALACIONES ESPECÍFICAS, DEPRECIACIÓN Y DEMÁS DERIVADOS DEL USO DE EQUIPO Y HERRAMIENTA, EN CUALQUIER NIVEL.</t>
  </si>
  <si>
    <t>DEL TIPO QO 1 POLOS DE 15 A 60 AMPERES</t>
  </si>
  <si>
    <t>DEL TIPO QO 2 POLOS DE 15 AMPERES</t>
  </si>
  <si>
    <t>DEL TIPO QO 2 POLOS DE 30 AMPERES</t>
  </si>
  <si>
    <t>DEL TIPO QO 3 POLOS DE 20 AMPERES</t>
  </si>
  <si>
    <t>DEL TIPO QO 3 POLOS DE 100 AMPERES</t>
  </si>
  <si>
    <t>24.-</t>
  </si>
  <si>
    <t>SUMINISTRO Y COLOCACIÓN DE CABLE DE COBRE THHW-LS 90°C EN CANALIZACIÓN ELÉCTRICA, INCLUYE CARGO DIRECTO POR EL COSTO DE MANO DE OBRA Y MATERIALES REQUERIDOS, FLETE A OBRA, ACARREO, CORTE, COLOCACIÓN, CINTA AISLANTE, FIJACIÓN, LIMPIEZA Y RETIRO DE SOBRANTES FUERA DE OBRA, EQUIPO DE SEGURIDAD, INSTALACIONES ESPECÍFICAS, DEPRECIACIÓN Y DEMÁS CARGOS DERIVADOS DEL USO DE EQUIPO Y HERRAMIENTA, EN CUALQUIER NIVEL.</t>
  </si>
  <si>
    <t>DEL 10 AWG</t>
  </si>
  <si>
    <t>DEL 8 AWG</t>
  </si>
  <si>
    <t>DEL 4 AWG</t>
  </si>
  <si>
    <t>DEL 2 AWG</t>
  </si>
  <si>
    <t>DEL 1/0 AWG</t>
  </si>
  <si>
    <t>DEL 2/0 AWG</t>
  </si>
  <si>
    <t>25.-</t>
  </si>
  <si>
    <t>SUMINISTRO Y COLOCACIÓN DE CANALIZACIÓN ELÉCTRICA A BASE DE TUBERÍA CONDUIT GALVANIZADA PARED GRUESA, INCLUYE CARGO DIRECTO POR EL COSTO DE MANO DE OBRA Y MATERIALES REQUERIDOS, FLETE A OBRA, ACARREO, COPLE, TRAZO, CORTE, COLOCACIÓN, ACCESORIOS CONDULETS NECESARIOS, SUJECION CON ABRAZADERA OMEGA CADA 1.2 M. GUÍA DE ALAMBRE GALVANIZADO CALIBRE 14, FIJACIÓN, LIMPIEZA Y RETIRO DE SOBRANTES FUERA DE OBRA, EQUIPO DE SEGURIDAD, INSTALACIONES ESPECÍFICAS, DEPRECIACIÓN Y DEMÁS CARGOS DERIVADOS DEL USO DE EQUIPO Y HERRAMIENTA, EN CUALQUIER NIVEL.</t>
  </si>
  <si>
    <t>DE 35 mm Ø (1-1/4")</t>
  </si>
  <si>
    <t>DE 53 mm Ø (2")</t>
  </si>
  <si>
    <t>DE 63 mm Ø (2-1/2")</t>
  </si>
  <si>
    <t>26.-</t>
  </si>
  <si>
    <t>SUMINISTRO Y COLOCACIÓN DE EQUIPO DE AIRE ACONDICIONADO TIPO MINI SPLIT,  DE 12,000 BTU/HR  (1 TONELADAS), OPERACIÓN MONOFÁSICA 220 Vac, 60 Hz, DE ALTA EFICIENCIA DE 16 SEERS, MARCA MITSUBICHI O SIMILAR EN CALIDAD Y PRECIO, INCLUYE: ESTRUCTURA ARMADA CON ANGULO DE 1/2"  PARA MONTAJE EN MUROS DE EQUIPO CONDENSADOR, PASOS DE TUBERÍA AL INTERIOR DEL INMUEBLE, CONEXIONES ELÉCTRICAS Y MECÁNICAS, DRENES DE CONDENSADO A BASE  DE TUBERIA DE DE PVC DE 1/2" HASTA JARDINERAS, TUBERÍAS DE GAS, ACCESORIOS DE INSTALACIÓN, PRUEBAS DE OPERACIÓN Y DEMÁS COSTOS DERIVADOS DEL USO DE HERRAMIENTA Y EQUIPO, EN CUALQUIER NIVEL, POR UNIDAD DE OBRA TERMINADA</t>
  </si>
  <si>
    <t>27.-</t>
  </si>
  <si>
    <t>SUMINISTRO Y COLOCACIÓN DE EQUIPO DE AIRE ACONDICIONADO TIPO MINI SPLIT,  DE 16,000 BTU/HR  (1.5 TONELADAS), OPERACIÓN MONOFÁSICA 220 Vac, 60 Hz, DE ALTA EFICIENCIA DE 16 SEERS, MARCA MITSUBICHI O SIMILAR EN CALIDAD Y PRECIO, INCLUYE: ESTRUCTURA ARMADA CON ANGULO DE 1/2"  PARA MONTAJE EN MUROS DE EQUIPO CONDENSADOR, PASOS DE TUBERÍA AL INTERIOR DEL INMUEBLE, CONEXIONES ELÉCTRICAS Y MECÁNICAS, DRENES DE CONDENSADO A BASE  DE TUBERIA DE DE PVC DE 1/2" HASTA JARDINERAS, TUBERÍAS DE GAS, ACCESORIOS DE INSTALACIÓN, PRUEBAS DE OPERACIÓN Y DEMÁS COSTOS DERIVADOS DEL USO DE HERRAMIENTA Y EQUIPO, EN CUALQUIER NIVEL, POR UNIDAD DE OBRA TERMINADA</t>
  </si>
  <si>
    <t>28.-</t>
  </si>
  <si>
    <t>SUMINISTRO Y COLOCACIÓN DE EQUIPO DE AIRE ACONDICIONADO TIPO MINI SPLIT , DE 36,000 BTU/HR  (3 TONELADAS), OPERACIÓN MONOFÁSICA 220 Vac, 60 Hz, DE ALTA EFICIENCIA DE 16 SEERS, MARCA MITSUBICHI O SIMILAR EN CALIDAD Y PRECIO, INCLUYE: ESTRUCTURA ARMADA CON ANGULO DE 1/2"  PARA MONTAJE EN MUROS, PASOS DE TUBERÍA AL INTERIOR DEL INMUEBLE, CONEXIONES ELÉCTRICAS Y MECÁNICAS, DRENES DE CONDENSADO A BASE  DE TUBERIA DE DE PVC DE 1/2" HASTA JARDINERAS, TUBERÍAS DE GAS, ACCESORIOS DE INSTALACIÓN, PRUEBAS DE OPERACIÓN Y DEMÁS COSTOS DERIVADOS DEL USO DE HERRAMIENTA Y EQUIPO, EN CUALQUIER NIVEL, POR UNIDAD DE OBRA TERMINADA</t>
  </si>
  <si>
    <t>29.-</t>
  </si>
  <si>
    <t>SUMINISTRO Y COLOCACIÓN DE SALIDA PARA RED DE VOZ , DATOS, Y CIRCUITO CERRADO,  EN CAJA 4x2" CON O-RING Y TAPA CIEGA, CANALIZACIÓN A BASE DE TUBERÍA CONDUIT PVC PARED GRUESA DE 21mm (3/4"), INCLUYE: RANURAS Y RESANES EN PISO O MURO, CARGO DIRECTO POR EL COSTO DE MANO DE OBRA Y MATERIALES REQUERIDOS, FLETE A OBRA, ACARREO, COPLE, TRAZO, CORTES, COLOCACIÓN, GUÍA DE ALAMBRE GALVANIZADO CALIBRE 14, FIJACIÓN, LIMPIEZA Y RETIRO DE SOBRANTES FUERA DE OBRA, EQUIPO DE SEGURIDAD, INSTALACIONES ESPECÍFICAS, DEPRECIACIÓN Y DEMÁS CARGOS DERIVADOS DEL USO DE EQUIPO Y HERRAMIENTA, EN CUALQUIER NIVEL.</t>
  </si>
  <si>
    <t>30.-</t>
  </si>
  <si>
    <t>SUMINISTRO Y COLOCACIÓN DE SALIDA PARA RED DE VOZ , DATOS, Y CIRCUITO CERRADO,  EN CAJA 4x2" CON O-RING Y TAPA CIEGA, CANALIZACIÓN A BASE DE TUBERÍA CONDUITGALVANIZADA PARED DELGADA DE 16mm (1/2"), INCLUYE: RANURAS Y RESANES EN PISO O MURO, CARGO DIRECTO POR EL COSTO DE MANO DE OBRA Y MATERIALES REQUERIDOS, FLETE A OBRA, ACARREO, COPLE, TRAZO, CORTES, COLOCACIÓN, GUÍA DE ALAMBRE GALVANIZADO CALIBRE 14, FIJACIÓN, LIMPIEZA Y RETIRO DE SOBRANTES FUERA DE OBRA, EQUIPO DE SEGURIDAD, INSTALACIONES ESPECÍFICAS, DEPRECIACIÓN Y DEMÁS CARGOS DERIVADOS DEL USO DE EQUIPO Y HERRAMIENTA, EN CUALQUIER NIVEL.</t>
  </si>
  <si>
    <t>31.-</t>
  </si>
  <si>
    <t>SUMINISTRO E INSTALACION DE BASE DE MEDICIÓN NORMA CFE MS-5, TRIFASICA 220/127 VOLTS  COMPLETA CABLEADA CON  CABLES CALIBRE 2/0 AWG PARA FASES Y 2/0 AWG NEUTRO,  BAJANTE DE TIERRA CON VARILLA COPPERWELD Y CABLE 2 AWG, TUBERIA DE 63 MM (2-1/2"), CONECTORES MULTIPLES PARA ACOMETIDA Y AISLADOR, LIBRANZAS POR PARTE DE CFE PARA REHUBICACION, Y DEMAS CARGOS POR CORTE NECESARIO DE SELLOS EN SERVICIO.</t>
  </si>
  <si>
    <t>32.-</t>
  </si>
  <si>
    <t xml:space="preserve">SUMINISTRO Y COLOCACION Y CONEXION DE TRANSFORMADOR TRIFASICO TIPO COSTA (PARA MONTAJE EN AZOTEA) TRIFASICO DE 225 KVA.  DELTA ESTRELLA, 13,200-220/127 VOLTS, OPERACIÓN RADIAL, INCLUYE CABLEADO, CANALIZACIONES, RED DE TIERRAS, HERRAJES, RETENIDA Y AISLADOR CARRETE, CARGO DIRECTO POR EL COSTO DE MANO DE OBRA Y MATERIALES REQUERIDOS, MANIOBRAS CON GRUA, LIBRANZAS POR PARTE DE CFE, FLETE A OBRA, ACARREO,  CONEXIÓN,  Y PRUEBA, LIMPIEZA Y RETIRO DE SOBRANTES FUERA DE OBRA, EQUIPO DE SEGURIDAD, INSTALACIONES ESPECÍFICAS, DEPRECIACIÓN Y DEMÁS CARGOS DERIVADOS DEL USO DE EQUIPO Y HERRAMIENTA, EN CUALQUIER NIVEL, TODO LO NECESARIO PARA SU CORRECTO FUNCIONAMIENTO, BASE DE MONTAJE A BASE DE CONCRETO MEDIDAS CONFORME A DISEÑO DE TRANSFORMADOR. </t>
  </si>
  <si>
    <t>33.-</t>
  </si>
  <si>
    <t>PAGO DE UNIDAD DE VERIFICACION, CERTIFICADO POR LA SECRETARIA DE ENERGIA, AVALANDO LA INSTALACION ELECTRICA.  INCLUYE: CARTA DE VERIFICACION, DE INSTALACIONES EN ALTA Y BAJA TENSION Y SUBESTACION PARTICULAR, LOS PLANOS DE OBRA TERMINADA FIRMADOS POR UN ING. ELECTRICO Y MEMORIA DE CALCULO, HACER LAS MODIFICACIONES A MEMORIA, CUADROS DE CARGA Y DIAGRAMAS UNIFILARES, EN CASO DE EXISTIR MODIFICACIONES.</t>
  </si>
  <si>
    <t>34.-</t>
  </si>
  <si>
    <t>TRAMITES DE REPRESENTACION ANTE LA COMISION FEDERAL DE ELECTRICIDAD,  INCLUYE: LOS TRAMITES DE SOLICITUD ESPECIAL, PAGO DE TRANSICION ELECTRICA PARA CONEXIONES DE SUBESTACION Y ACOMETIDA, PAGO POR EL DEPOSITO EN GARANTIA Y AUMENTO DE CARGA, OBRA ELECTRICA POR PARTE DE LA COMPAÑIA SUMINISTRADORA, PAGO DE DEPOSITO EN GARANTIA.</t>
  </si>
  <si>
    <t>SUBTOTAL DE INSTALACIONES ELECTRICAS</t>
  </si>
  <si>
    <t>01.1.-</t>
  </si>
  <si>
    <t>01.2.-</t>
  </si>
  <si>
    <t>02.1.-</t>
  </si>
  <si>
    <t>02.2.-</t>
  </si>
  <si>
    <t>02.3.-</t>
  </si>
  <si>
    <t>02.4.-</t>
  </si>
  <si>
    <t>02.5.-</t>
  </si>
  <si>
    <t>02.6.-</t>
  </si>
  <si>
    <t>02.7.-</t>
  </si>
  <si>
    <t>03.1.-</t>
  </si>
  <si>
    <t>03.2.-</t>
  </si>
  <si>
    <t>03.3.-</t>
  </si>
  <si>
    <t>03.4.-</t>
  </si>
  <si>
    <t>04.1.-</t>
  </si>
  <si>
    <t>07.1.-</t>
  </si>
  <si>
    <t>07.2.-</t>
  </si>
  <si>
    <t>06.1.-</t>
  </si>
  <si>
    <t>06.2.-</t>
  </si>
  <si>
    <t>06.3.-</t>
  </si>
  <si>
    <t>03.2-</t>
  </si>
  <si>
    <t>23.1.-</t>
  </si>
  <si>
    <t>23.2.-</t>
  </si>
  <si>
    <t>23.3.-</t>
  </si>
  <si>
    <t>23.4.-</t>
  </si>
  <si>
    <t>23.5.-</t>
  </si>
  <si>
    <t>24.1.-</t>
  </si>
  <si>
    <t>24.2.-</t>
  </si>
  <si>
    <t>24.3.-</t>
  </si>
  <si>
    <t>24.4.-</t>
  </si>
  <si>
    <t>24.5.-</t>
  </si>
  <si>
    <t>24.6.-</t>
  </si>
  <si>
    <t>25.1.-</t>
  </si>
  <si>
    <t>25.2.-</t>
  </si>
  <si>
    <t>25.3.-</t>
  </si>
  <si>
    <t>OBRA: REMODELACION DE LAS OFICINAS DEL CENTRO DE CONCILIACION LABORAL EN CABO SAN LUCAS, MUNICIPIO DE LOS CABOS, BAJA CALIFORNIA SUR.</t>
  </si>
  <si>
    <t>LPO-000000007-075-2023</t>
  </si>
  <si>
    <t>R28-UI-04-2023/10</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</si>
</sst>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quot;$&quot;* #,##0.00_-;_-&quot;$&quot;* &quot;-&quot;??_-;_-@_-"/>
    <numFmt numFmtId="43" formatCode="_-* #,##0.00_-;\-* #,##0.00_-;_-* &quot;-&quot;??_-;_-@_-"/>
    <numFmt numFmtId="164" formatCode="_-[$€-2]* #,##0.00_-;\-[$€-2]* #,##0.00_-;_-[$€-2]* &quot;-&quot;??_-"/>
    <numFmt numFmtId="165" formatCode="&quot;$&quot;#,##0\ ;\(&quot;$&quot;#,##0\)"/>
    <numFmt numFmtId="166" formatCode="_-* #,##0.00\ &quot;€&quot;_-;\-* #,##0.00\ &quot;€&quot;_-;_-* &quot;-&quot;??\ &quot;€&quot;_-;_-@_-"/>
    <numFmt numFmtId="167" formatCode="[$$-80A]#,##0.00"/>
    <numFmt numFmtId="168" formatCode="_ &quot;$&quot;\ * #,##0.00_ ;_ &quot;$&quot;\ * \-#,##0.00_ ;_ &quot;$&quot;\ * &quot;-&quot;??_ ;_ @_ "/>
    <numFmt numFmtId="169" formatCode="_ * #,##0.00_ ;_ * \-#,##0.00_ ;_ * &quot;-&quot;??_ ;_ @_ "/>
    <numFmt numFmtId="170" formatCode="&quot;$&quot;#,##0.00"/>
  </numFmts>
  <fonts count="30" x14ac:knownFonts="1">
    <font>
      <sz val="11"/>
      <color theme="1"/>
      <name val="Calibri"/>
      <family val="2"/>
      <scheme val="minor"/>
    </font>
    <font>
      <sz val="11"/>
      <color theme="1"/>
      <name val="Calibri"/>
      <family val="2"/>
      <scheme val="minor"/>
    </font>
    <font>
      <sz val="10"/>
      <name val="Arial"/>
      <family val="2"/>
    </font>
    <font>
      <b/>
      <sz val="11"/>
      <color indexed="8"/>
      <name val="Calibri"/>
      <family val="2"/>
    </font>
    <font>
      <sz val="11"/>
      <color indexed="8"/>
      <name val="Calibri"/>
      <family val="2"/>
    </font>
    <font>
      <sz val="11"/>
      <color indexed="9"/>
      <name val="Calibri"/>
      <family val="2"/>
    </font>
    <font>
      <sz val="10"/>
      <name val="Courier"/>
      <family val="3"/>
    </font>
    <font>
      <b/>
      <sz val="18"/>
      <color indexed="62"/>
      <name val="Cambria"/>
      <family val="2"/>
    </font>
    <font>
      <sz val="10"/>
      <color indexed="24"/>
      <name val="Arial"/>
      <family val="2"/>
    </font>
    <font>
      <b/>
      <sz val="18"/>
      <color indexed="24"/>
      <name val="Arial"/>
      <family val="2"/>
    </font>
    <font>
      <b/>
      <sz val="12"/>
      <color indexed="24"/>
      <name val="Arial"/>
      <family val="2"/>
    </font>
    <font>
      <sz val="10"/>
      <name val="Arial"/>
      <family val="2"/>
    </font>
    <font>
      <u/>
      <sz val="11"/>
      <color theme="10"/>
      <name val="Calibri"/>
      <family val="2"/>
      <scheme val="minor"/>
    </font>
    <font>
      <u/>
      <sz val="11"/>
      <color theme="11"/>
      <name val="Calibri"/>
      <family val="2"/>
      <scheme val="minor"/>
    </font>
    <font>
      <sz val="10"/>
      <name val="Arial Narrow"/>
      <family val="2"/>
    </font>
    <font>
      <b/>
      <sz val="10"/>
      <name val="Arial Narrow"/>
      <family val="2"/>
    </font>
    <font>
      <sz val="10"/>
      <name val="MS Sans Serif"/>
      <family val="2"/>
    </font>
    <font>
      <sz val="12"/>
      <name val="Arial Narrow"/>
      <family val="2"/>
    </font>
    <font>
      <sz val="12"/>
      <color theme="1"/>
      <name val="Calibri"/>
      <family val="2"/>
      <scheme val="minor"/>
    </font>
    <font>
      <b/>
      <sz val="12"/>
      <color theme="1"/>
      <name val="Calibri"/>
      <family val="2"/>
      <scheme val="minor"/>
    </font>
    <font>
      <b/>
      <sz val="14"/>
      <name val="Calibri"/>
      <family val="2"/>
      <scheme val="minor"/>
    </font>
    <font>
      <b/>
      <sz val="18"/>
      <name val="Calibri"/>
      <family val="2"/>
      <scheme val="minor"/>
    </font>
    <font>
      <sz val="10"/>
      <color theme="1"/>
      <name val="Arial Narrow"/>
      <family val="2"/>
    </font>
    <font>
      <sz val="12"/>
      <name val="Calibri"/>
      <family val="2"/>
      <scheme val="minor"/>
    </font>
    <font>
      <sz val="12"/>
      <color theme="1"/>
      <name val="Arial Narrow"/>
      <family val="2"/>
    </font>
    <font>
      <b/>
      <sz val="12"/>
      <color theme="1"/>
      <name val="Arial Narrow"/>
      <family val="2"/>
    </font>
    <font>
      <b/>
      <sz val="20"/>
      <name val="Calibri"/>
      <family val="2"/>
      <scheme val="minor"/>
    </font>
    <font>
      <b/>
      <sz val="10"/>
      <color theme="1"/>
      <name val="Arial"/>
      <family val="2"/>
    </font>
    <font>
      <sz val="10"/>
      <color theme="1"/>
      <name val="Arial"/>
      <family val="2"/>
    </font>
    <font>
      <b/>
      <sz val="10"/>
      <name val="Arial"/>
      <family val="2"/>
    </font>
  </fonts>
  <fills count="15">
    <fill>
      <patternFill patternType="none"/>
    </fill>
    <fill>
      <patternFill patternType="gray125"/>
    </fill>
    <fill>
      <patternFill patternType="solid">
        <fgColor theme="0"/>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solid">
        <fgColor theme="5" tint="0.39997558519241921"/>
        <bgColor indexed="64"/>
      </patternFill>
    </fill>
  </fills>
  <borders count="15">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auto="1"/>
      </left>
      <right/>
      <top/>
      <bottom/>
      <diagonal/>
    </border>
    <border>
      <left style="medium">
        <color indexed="64"/>
      </left>
      <right style="thin">
        <color indexed="64"/>
      </right>
      <top style="thin">
        <color indexed="64"/>
      </top>
      <bottom style="thin">
        <color indexed="64"/>
      </bottom>
      <diagonal/>
    </border>
  </borders>
  <cellStyleXfs count="1038">
    <xf numFmtId="0" fontId="0" fillId="0" borderId="0"/>
    <xf numFmtId="0" fontId="2" fillId="0" borderId="0"/>
    <xf numFmtId="0" fontId="1" fillId="0" borderId="0"/>
    <xf numFmtId="44" fontId="2" fillId="0" borderId="0" applyFont="0" applyFill="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5"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5" fillId="10"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9"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12" borderId="0" applyNumberFormat="0" applyBorder="0" applyAlignment="0" applyProtection="0"/>
    <xf numFmtId="0" fontId="4" fillId="6" borderId="0" applyNumberFormat="0" applyBorder="0" applyAlignment="0" applyProtection="0"/>
    <xf numFmtId="0" fontId="5" fillId="7" borderId="0" applyNumberFormat="0" applyBorder="0" applyAlignment="0" applyProtection="0"/>
    <xf numFmtId="0" fontId="4" fillId="8" borderId="0" applyNumberFormat="0" applyBorder="0" applyAlignment="0" applyProtection="0"/>
    <xf numFmtId="0" fontId="4" fillId="13" borderId="0" applyNumberFormat="0" applyBorder="0" applyAlignment="0" applyProtection="0"/>
    <xf numFmtId="0" fontId="5" fillId="13" borderId="0" applyNumberFormat="0" applyBorder="0" applyAlignment="0" applyProtection="0"/>
    <xf numFmtId="164" fontId="2" fillId="0" borderId="0" applyFont="0" applyFill="0" applyBorder="0" applyAlignment="0" applyProtection="0"/>
    <xf numFmtId="43" fontId="2" fillId="0" borderId="0" applyFont="0" applyFill="0" applyBorder="0" applyAlignment="0" applyProtection="0"/>
    <xf numFmtId="39" fontId="6" fillId="0" borderId="0"/>
    <xf numFmtId="9" fontId="2" fillId="0" borderId="0" applyFont="0" applyFill="0" applyBorder="0" applyAlignment="0" applyProtection="0"/>
    <xf numFmtId="0" fontId="7" fillId="0" borderId="0" applyNumberForma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3" fontId="8" fillId="0" borderId="0" applyFont="0" applyFill="0" applyBorder="0" applyAlignment="0" applyProtection="0"/>
    <xf numFmtId="165" fontId="8" fillId="0" borderId="0" applyFont="0" applyFill="0" applyBorder="0" applyAlignment="0" applyProtection="0"/>
    <xf numFmtId="0" fontId="8" fillId="0" borderId="0" applyFont="0" applyFill="0" applyBorder="0" applyAlignment="0" applyProtection="0"/>
    <xf numFmtId="2" fontId="8"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39" fontId="6" fillId="0" borderId="0"/>
    <xf numFmtId="0" fontId="2" fillId="0" borderId="0"/>
    <xf numFmtId="0" fontId="2" fillId="0" borderId="0"/>
    <xf numFmtId="0" fontId="1" fillId="0" borderId="0"/>
    <xf numFmtId="166"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0" fontId="1" fillId="0" borderId="0"/>
    <xf numFmtId="39" fontId="6" fillId="0" borderId="0"/>
    <xf numFmtId="0" fontId="11"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39" fontId="6" fillId="0" borderId="0"/>
    <xf numFmtId="0" fontId="2" fillId="0" borderId="0"/>
    <xf numFmtId="0" fontId="2" fillId="0" borderId="0"/>
    <xf numFmtId="0" fontId="16" fillId="0" borderId="0"/>
    <xf numFmtId="0" fontId="2" fillId="0" borderId="0"/>
    <xf numFmtId="169" fontId="2" fillId="0" borderId="0" applyFont="0" applyFill="0" applyBorder="0" applyAlignment="0" applyProtection="0"/>
    <xf numFmtId="169" fontId="2" fillId="0" borderId="0" applyFont="0" applyFill="0" applyBorder="0" applyAlignment="0" applyProtection="0"/>
    <xf numFmtId="168" fontId="2"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cellStyleXfs>
  <cellXfs count="80">
    <xf numFmtId="0" fontId="0" fillId="0" borderId="0" xfId="0"/>
    <xf numFmtId="4" fontId="14" fillId="0" borderId="0" xfId="0" applyNumberFormat="1" applyFont="1"/>
    <xf numFmtId="0" fontId="14" fillId="0" borderId="0" xfId="0" applyFont="1"/>
    <xf numFmtId="0" fontId="14" fillId="0" borderId="1" xfId="0" applyFont="1" applyBorder="1" applyAlignment="1">
      <alignment horizontal="justify"/>
    </xf>
    <xf numFmtId="4" fontId="14" fillId="0" borderId="1" xfId="0" applyNumberFormat="1" applyFont="1" applyBorder="1" applyAlignment="1">
      <alignment horizontal="center" vertical="top"/>
    </xf>
    <xf numFmtId="4" fontId="14" fillId="0" borderId="1" xfId="0" applyNumberFormat="1" applyFont="1" applyBorder="1" applyAlignment="1">
      <alignment vertical="top"/>
    </xf>
    <xf numFmtId="4" fontId="14" fillId="0" borderId="4" xfId="0" applyNumberFormat="1" applyFont="1" applyBorder="1"/>
    <xf numFmtId="0" fontId="14" fillId="0" borderId="0" xfId="0" applyFont="1" applyAlignment="1">
      <alignment horizontal="justify"/>
    </xf>
    <xf numFmtId="4" fontId="14" fillId="0" borderId="0" xfId="0" applyNumberFormat="1" applyFont="1" applyAlignment="1">
      <alignment horizontal="center" vertical="top"/>
    </xf>
    <xf numFmtId="4" fontId="14" fillId="0" borderId="0" xfId="0" applyNumberFormat="1" applyFont="1" applyAlignment="1">
      <alignment vertical="top"/>
    </xf>
    <xf numFmtId="0" fontId="20" fillId="14" borderId="2" xfId="0" applyFont="1" applyFill="1" applyBorder="1" applyAlignment="1">
      <alignment horizontal="center" vertical="center"/>
    </xf>
    <xf numFmtId="4" fontId="20" fillId="14" borderId="2" xfId="0" applyNumberFormat="1" applyFont="1" applyFill="1" applyBorder="1" applyAlignment="1">
      <alignment horizontal="center" vertical="center"/>
    </xf>
    <xf numFmtId="4" fontId="20" fillId="14" borderId="2" xfId="0" applyNumberFormat="1" applyFont="1" applyFill="1" applyBorder="1" applyAlignment="1">
      <alignment horizontal="center" vertical="center" wrapText="1"/>
    </xf>
    <xf numFmtId="0" fontId="14" fillId="0" borderId="0" xfId="0" applyFont="1" applyAlignment="1">
      <alignment horizontal="center" vertical="center"/>
    </xf>
    <xf numFmtId="0" fontId="14" fillId="0" borderId="6" xfId="0" applyFont="1" applyBorder="1" applyAlignment="1">
      <alignment horizontal="justify"/>
    </xf>
    <xf numFmtId="4" fontId="14" fillId="0" borderId="6" xfId="0" applyNumberFormat="1" applyFont="1" applyBorder="1" applyAlignment="1">
      <alignment horizontal="center" vertical="top"/>
    </xf>
    <xf numFmtId="4" fontId="14" fillId="0" borderId="6" xfId="0" applyNumberFormat="1" applyFont="1" applyBorder="1" applyAlignment="1">
      <alignment vertical="top"/>
    </xf>
    <xf numFmtId="4" fontId="14" fillId="0" borderId="7" xfId="0" applyNumberFormat="1" applyFont="1" applyBorder="1"/>
    <xf numFmtId="0" fontId="15" fillId="0" borderId="8" xfId="0" applyFont="1" applyBorder="1" applyAlignment="1">
      <alignment horizontal="center"/>
    </xf>
    <xf numFmtId="0" fontId="15" fillId="0" borderId="9" xfId="0" applyFont="1" applyBorder="1" applyAlignment="1">
      <alignment horizontal="center"/>
    </xf>
    <xf numFmtId="0" fontId="15" fillId="0" borderId="9" xfId="0" applyFont="1" applyBorder="1" applyAlignment="1">
      <alignment horizontal="center" vertical="top"/>
    </xf>
    <xf numFmtId="4" fontId="15" fillId="0" borderId="9" xfId="0" applyNumberFormat="1" applyFont="1" applyBorder="1" applyAlignment="1">
      <alignment horizontal="center" vertical="top"/>
    </xf>
    <xf numFmtId="0" fontId="15" fillId="0" borderId="10" xfId="0" applyFont="1" applyBorder="1" applyAlignment="1">
      <alignment horizontal="center"/>
    </xf>
    <xf numFmtId="0" fontId="23" fillId="0" borderId="0" xfId="0" applyFont="1" applyAlignment="1">
      <alignment horizontal="center"/>
    </xf>
    <xf numFmtId="0" fontId="23" fillId="0" borderId="0" xfId="0" applyFont="1"/>
    <xf numFmtId="4" fontId="22" fillId="0" borderId="8" xfId="0" applyNumberFormat="1" applyFont="1" applyBorder="1" applyAlignment="1">
      <alignment vertical="top"/>
    </xf>
    <xf numFmtId="4" fontId="22" fillId="0" borderId="10" xfId="0" applyNumberFormat="1" applyFont="1" applyBorder="1" applyAlignment="1">
      <alignment vertical="top"/>
    </xf>
    <xf numFmtId="167" fontId="18" fillId="2" borderId="0" xfId="1" applyNumberFormat="1" applyFont="1" applyFill="1" applyBorder="1" applyAlignment="1">
      <alignment horizontal="right" vertical="center"/>
    </xf>
    <xf numFmtId="167" fontId="19" fillId="2" borderId="0" xfId="1" applyNumberFormat="1" applyFont="1" applyFill="1" applyBorder="1" applyAlignment="1">
      <alignment horizontal="right" vertical="center"/>
    </xf>
    <xf numFmtId="4" fontId="14" fillId="0" borderId="0" xfId="0" applyNumberFormat="1" applyFont="1" applyAlignment="1">
      <alignment horizontal="right"/>
    </xf>
    <xf numFmtId="4" fontId="14" fillId="0" borderId="0" xfId="0" applyNumberFormat="1" applyFont="1" applyAlignment="1">
      <alignment horizontal="justify"/>
    </xf>
    <xf numFmtId="0" fontId="14" fillId="0" borderId="5" xfId="0" applyFont="1" applyBorder="1" applyAlignment="1">
      <alignment vertical="top"/>
    </xf>
    <xf numFmtId="0" fontId="15" fillId="0" borderId="8" xfId="0" applyFont="1" applyBorder="1" applyAlignment="1">
      <alignment horizontal="center" vertical="top"/>
    </xf>
    <xf numFmtId="0" fontId="20" fillId="14" borderId="2" xfId="0" applyFont="1" applyFill="1" applyBorder="1" applyAlignment="1">
      <alignment horizontal="center" vertical="top"/>
    </xf>
    <xf numFmtId="0" fontId="21" fillId="0" borderId="11" xfId="0" applyFont="1" applyBorder="1" applyAlignment="1">
      <alignment horizontal="center" vertical="center"/>
    </xf>
    <xf numFmtId="0" fontId="21" fillId="0" borderId="0" xfId="0" applyFont="1" applyBorder="1" applyAlignment="1">
      <alignment horizontal="center" vertical="center"/>
    </xf>
    <xf numFmtId="0" fontId="21" fillId="0" borderId="12" xfId="0" applyFont="1" applyBorder="1" applyAlignment="1">
      <alignment horizontal="center" vertical="center"/>
    </xf>
    <xf numFmtId="0" fontId="27" fillId="14" borderId="2" xfId="1" quotePrefix="1" applyNumberFormat="1" applyFont="1" applyFill="1" applyBorder="1" applyAlignment="1">
      <alignment horizontal="justify" vertical="top" wrapText="1"/>
    </xf>
    <xf numFmtId="4" fontId="27" fillId="14" borderId="2" xfId="1" applyNumberFormat="1" applyFont="1" applyFill="1" applyBorder="1" applyAlignment="1">
      <alignment horizontal="justify" vertical="top" wrapText="1"/>
    </xf>
    <xf numFmtId="4" fontId="29" fillId="14" borderId="2" xfId="0" applyNumberFormat="1" applyFont="1" applyFill="1" applyBorder="1" applyAlignment="1">
      <alignment horizontal="justify" vertical="top" wrapText="1"/>
    </xf>
    <xf numFmtId="0" fontId="2" fillId="0" borderId="0" xfId="0" applyFont="1" applyAlignment="1">
      <alignment horizontal="justify" vertical="top" wrapText="1"/>
    </xf>
    <xf numFmtId="0" fontId="27" fillId="14" borderId="2" xfId="0" applyFont="1" applyFill="1" applyBorder="1" applyAlignment="1">
      <alignment horizontal="justify" vertical="top" wrapText="1"/>
    </xf>
    <xf numFmtId="0" fontId="28" fillId="0" borderId="2" xfId="1" quotePrefix="1" applyNumberFormat="1" applyFont="1" applyFill="1" applyBorder="1" applyAlignment="1">
      <alignment horizontal="justify" vertical="top" wrapText="1"/>
    </xf>
    <xf numFmtId="167" fontId="28" fillId="2" borderId="13" xfId="1" applyNumberFormat="1" applyFont="1" applyFill="1" applyBorder="1" applyAlignment="1">
      <alignment horizontal="justify" vertical="top" wrapText="1"/>
    </xf>
    <xf numFmtId="4" fontId="28" fillId="0" borderId="2" xfId="1" applyNumberFormat="1" applyFont="1" applyFill="1" applyBorder="1" applyAlignment="1">
      <alignment horizontal="right" vertical="top" wrapText="1"/>
    </xf>
    <xf numFmtId="167" fontId="2" fillId="0" borderId="2" xfId="1" applyNumberFormat="1" applyFont="1" applyFill="1" applyBorder="1" applyAlignment="1">
      <alignment horizontal="right" vertical="top" wrapText="1"/>
    </xf>
    <xf numFmtId="167" fontId="28" fillId="2" borderId="2" xfId="1" applyNumberFormat="1" applyFont="1" applyFill="1" applyBorder="1" applyAlignment="1">
      <alignment horizontal="right" vertical="top" wrapText="1"/>
    </xf>
    <xf numFmtId="0" fontId="28" fillId="2" borderId="14" xfId="1" applyNumberFormat="1" applyFont="1" applyFill="1" applyBorder="1" applyAlignment="1">
      <alignment horizontal="center" vertical="top" wrapText="1"/>
    </xf>
    <xf numFmtId="0" fontId="27" fillId="14" borderId="14" xfId="1" applyNumberFormat="1" applyFont="1" applyFill="1" applyBorder="1" applyAlignment="1">
      <alignment horizontal="center" vertical="top" wrapText="1"/>
    </xf>
    <xf numFmtId="170" fontId="29" fillId="14" borderId="2" xfId="0" applyNumberFormat="1" applyFont="1" applyFill="1" applyBorder="1" applyAlignment="1">
      <alignment horizontal="right" vertical="top" wrapText="1"/>
    </xf>
    <xf numFmtId="0" fontId="27" fillId="14" borderId="2" xfId="1" applyNumberFormat="1" applyFont="1" applyFill="1" applyBorder="1" applyAlignment="1">
      <alignment horizontal="center" vertical="top" wrapText="1"/>
    </xf>
    <xf numFmtId="0" fontId="28" fillId="14" borderId="2" xfId="0" applyFont="1" applyFill="1" applyBorder="1" applyAlignment="1">
      <alignment horizontal="center" vertical="top" wrapText="1"/>
    </xf>
    <xf numFmtId="0" fontId="28" fillId="0" borderId="2" xfId="1" quotePrefix="1" applyNumberFormat="1" applyFont="1" applyFill="1" applyBorder="1" applyAlignment="1">
      <alignment horizontal="center" vertical="top" wrapText="1"/>
    </xf>
    <xf numFmtId="0" fontId="14" fillId="0" borderId="5" xfId="0" applyFont="1" applyBorder="1" applyAlignment="1">
      <alignment horizontal="center" vertical="top"/>
    </xf>
    <xf numFmtId="0" fontId="15" fillId="0" borderId="3" xfId="0" applyFont="1" applyBorder="1" applyAlignment="1">
      <alignment horizontal="center" vertical="top"/>
    </xf>
    <xf numFmtId="0" fontId="14" fillId="0" borderId="0" xfId="0" applyFont="1" applyAlignment="1">
      <alignment horizontal="center" vertical="top"/>
    </xf>
    <xf numFmtId="0" fontId="14" fillId="0" borderId="0" xfId="0" applyFont="1" applyAlignment="1">
      <alignment horizontal="right"/>
    </xf>
    <xf numFmtId="4" fontId="28" fillId="14" borderId="2" xfId="0" applyNumberFormat="1" applyFont="1" applyFill="1" applyBorder="1" applyAlignment="1">
      <alignment horizontal="right" vertical="top" wrapText="1"/>
    </xf>
    <xf numFmtId="167" fontId="2" fillId="0" borderId="0" xfId="0" applyNumberFormat="1" applyFont="1" applyAlignment="1">
      <alignment horizontal="justify" vertical="top" wrapText="1"/>
    </xf>
    <xf numFmtId="4" fontId="25" fillId="0" borderId="9" xfId="0" applyNumberFormat="1" applyFont="1" applyBorder="1" applyAlignment="1">
      <alignment horizontal="left" vertical="top"/>
    </xf>
    <xf numFmtId="0" fontId="17" fillId="0" borderId="5" xfId="0" applyFont="1" applyBorder="1" applyAlignment="1">
      <alignment horizontal="justify" vertical="top" wrapText="1"/>
    </xf>
    <xf numFmtId="0" fontId="14" fillId="0" borderId="6" xfId="0" applyFont="1" applyBorder="1" applyAlignment="1">
      <alignment horizontal="justify" vertical="top" wrapText="1"/>
    </xf>
    <xf numFmtId="0" fontId="14" fillId="0" borderId="7" xfId="0" applyFont="1" applyBorder="1" applyAlignment="1">
      <alignment horizontal="justify" vertical="top" wrapText="1"/>
    </xf>
    <xf numFmtId="0" fontId="14" fillId="0" borderId="11" xfId="0" applyFont="1" applyBorder="1" applyAlignment="1">
      <alignment horizontal="justify" vertical="top" wrapText="1"/>
    </xf>
    <xf numFmtId="0" fontId="14" fillId="0" borderId="0" xfId="0" applyFont="1" applyBorder="1" applyAlignment="1">
      <alignment horizontal="justify" vertical="top" wrapText="1"/>
    </xf>
    <xf numFmtId="0" fontId="14" fillId="0" borderId="12" xfId="0" applyFont="1" applyBorder="1" applyAlignment="1">
      <alignment horizontal="justify" vertical="top" wrapText="1"/>
    </xf>
    <xf numFmtId="0" fontId="0" fillId="0" borderId="11" xfId="0" applyBorder="1" applyAlignment="1">
      <alignment horizontal="justify" vertical="top" wrapText="1"/>
    </xf>
    <xf numFmtId="0" fontId="0" fillId="0" borderId="0" xfId="0" applyAlignment="1">
      <alignment horizontal="justify" vertical="top" wrapText="1"/>
    </xf>
    <xf numFmtId="0" fontId="0" fillId="0" borderId="12" xfId="0" applyBorder="1" applyAlignment="1">
      <alignment horizontal="justify" vertical="top" wrapText="1"/>
    </xf>
    <xf numFmtId="0" fontId="0" fillId="0" borderId="8" xfId="0" applyBorder="1" applyAlignment="1">
      <alignment horizontal="justify" vertical="top" wrapText="1"/>
    </xf>
    <xf numFmtId="0" fontId="0" fillId="0" borderId="9" xfId="0" applyBorder="1" applyAlignment="1">
      <alignment horizontal="justify" vertical="top" wrapText="1"/>
    </xf>
    <xf numFmtId="0" fontId="0" fillId="0" borderId="10" xfId="0" applyBorder="1" applyAlignment="1">
      <alignment horizontal="justify" vertical="top" wrapText="1"/>
    </xf>
    <xf numFmtId="0" fontId="26" fillId="0" borderId="11" xfId="0" applyFont="1" applyBorder="1" applyAlignment="1">
      <alignment horizontal="center" vertical="center"/>
    </xf>
    <xf numFmtId="0" fontId="26" fillId="0" borderId="0" xfId="0" applyFont="1" applyBorder="1" applyAlignment="1">
      <alignment horizontal="center" vertical="center"/>
    </xf>
    <xf numFmtId="0" fontId="26" fillId="0" borderId="12" xfId="0" applyFont="1" applyBorder="1" applyAlignment="1">
      <alignment horizontal="center" vertical="center"/>
    </xf>
    <xf numFmtId="4" fontId="24" fillId="0" borderId="5" xfId="0" applyNumberFormat="1" applyFont="1" applyBorder="1" applyAlignment="1">
      <alignment horizontal="left" vertical="top" wrapText="1"/>
    </xf>
    <xf numFmtId="4" fontId="24" fillId="0" borderId="6" xfId="0" applyNumberFormat="1" applyFont="1" applyBorder="1" applyAlignment="1">
      <alignment horizontal="left" vertical="top" wrapText="1"/>
    </xf>
    <xf numFmtId="4" fontId="24" fillId="0" borderId="7" xfId="0" applyNumberFormat="1" applyFont="1" applyBorder="1" applyAlignment="1">
      <alignment horizontal="left" vertical="top" wrapText="1"/>
    </xf>
    <xf numFmtId="0" fontId="17" fillId="0" borderId="0" xfId="0" applyFont="1" applyAlignment="1">
      <alignment horizontal="left"/>
    </xf>
    <xf numFmtId="0" fontId="14" fillId="0" borderId="5" xfId="0" applyFont="1" applyBorder="1" applyAlignment="1">
      <alignment horizontal="justify" vertical="top" wrapText="1"/>
    </xf>
  </cellXfs>
  <cellStyles count="1038">
    <cellStyle name="Comma0" xfId="34"/>
    <cellStyle name="Currency0" xfId="35"/>
    <cellStyle name="Date" xfId="36"/>
    <cellStyle name="Énfasis 1" xfId="4"/>
    <cellStyle name="Énfasis 2" xfId="5"/>
    <cellStyle name="Énfasis 3" xfId="6"/>
    <cellStyle name="Énfasis1 - 20%" xfId="7"/>
    <cellStyle name="Énfasis1 - 40%" xfId="8"/>
    <cellStyle name="Énfasis1 - 60%" xfId="9"/>
    <cellStyle name="Énfasis2 - 20%" xfId="10"/>
    <cellStyle name="Énfasis2 - 40%" xfId="11"/>
    <cellStyle name="Énfasis2 - 60%" xfId="12"/>
    <cellStyle name="Énfasis3 - 20%" xfId="13"/>
    <cellStyle name="Énfasis3 - 40%" xfId="14"/>
    <cellStyle name="Énfasis3 - 60%" xfId="15"/>
    <cellStyle name="Énfasis4 - 20%" xfId="16"/>
    <cellStyle name="Énfasis4 - 40%" xfId="17"/>
    <cellStyle name="Énfasis4 - 60%" xfId="18"/>
    <cellStyle name="Énfasis5 - 20%" xfId="19"/>
    <cellStyle name="Énfasis5 - 40%" xfId="20"/>
    <cellStyle name="Énfasis5 - 60%" xfId="21"/>
    <cellStyle name="Énfasis6 - 20%" xfId="22"/>
    <cellStyle name="Énfasis6 - 40%" xfId="23"/>
    <cellStyle name="Énfasis6 - 60%" xfId="24"/>
    <cellStyle name="Euro" xfId="25"/>
    <cellStyle name="Euro 2" xfId="46"/>
    <cellStyle name="Fixed" xfId="37"/>
    <cellStyle name="Heading 1" xfId="38"/>
    <cellStyle name="Heading 2" xfId="39"/>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09" builtinId="8" hidden="1"/>
    <cellStyle name="Hipervínculo" xfId="111" builtinId="8" hidden="1"/>
    <cellStyle name="Hipervínculo" xfId="113" builtinId="8" hidden="1"/>
    <cellStyle name="Hipervínculo" xfId="115" builtinId="8" hidden="1"/>
    <cellStyle name="Hipervínculo" xfId="117" builtinId="8" hidden="1"/>
    <cellStyle name="Hipervínculo" xfId="119" builtinId="8" hidden="1"/>
    <cellStyle name="Hipervínculo" xfId="121" builtinId="8" hidden="1"/>
    <cellStyle name="Hipervínculo" xfId="123" builtinId="8" hidden="1"/>
    <cellStyle name="Hipervínculo" xfId="125" builtinId="8" hidden="1"/>
    <cellStyle name="Hipervínculo" xfId="127" builtinId="8" hidden="1"/>
    <cellStyle name="Hipervínculo" xfId="129" builtinId="8" hidden="1"/>
    <cellStyle name="Hipervínculo" xfId="131" builtinId="8" hidden="1"/>
    <cellStyle name="Hipervínculo" xfId="133" builtinId="8" hidden="1"/>
    <cellStyle name="Hipervínculo" xfId="135" builtinId="8" hidden="1"/>
    <cellStyle name="Hipervínculo" xfId="137" builtinId="8" hidden="1"/>
    <cellStyle name="Hipervínculo" xfId="139" builtinId="8" hidden="1"/>
    <cellStyle name="Hipervínculo" xfId="141" builtinId="8" hidden="1"/>
    <cellStyle name="Hipervínculo" xfId="143" builtinId="8" hidden="1"/>
    <cellStyle name="Hipervínculo" xfId="145" builtinId="8" hidden="1"/>
    <cellStyle name="Hipervínculo" xfId="147" builtinId="8" hidden="1"/>
    <cellStyle name="Hipervínculo" xfId="149" builtinId="8" hidden="1"/>
    <cellStyle name="Hipervínculo" xfId="151" builtinId="8" hidden="1"/>
    <cellStyle name="Hipervínculo" xfId="153" builtinId="8" hidden="1"/>
    <cellStyle name="Hipervínculo" xfId="155" builtinId="8" hidden="1"/>
    <cellStyle name="Hipervínculo" xfId="157" builtinId="8" hidden="1"/>
    <cellStyle name="Hipervínculo" xfId="159" builtinId="8" hidden="1"/>
    <cellStyle name="Hipervínculo" xfId="161" builtinId="8" hidden="1"/>
    <cellStyle name="Hipervínculo" xfId="163" builtinId="8" hidden="1"/>
    <cellStyle name="Hipervínculo" xfId="165" builtinId="8" hidden="1"/>
    <cellStyle name="Hipervínculo" xfId="167" builtinId="8" hidden="1"/>
    <cellStyle name="Hipervínculo" xfId="169" builtinId="8" hidden="1"/>
    <cellStyle name="Hipervínculo" xfId="171" builtinId="8" hidden="1"/>
    <cellStyle name="Hipervínculo" xfId="173" builtinId="8" hidden="1"/>
    <cellStyle name="Hipervínculo" xfId="175" builtinId="8" hidden="1"/>
    <cellStyle name="Hipervínculo" xfId="177" builtinId="8" hidden="1"/>
    <cellStyle name="Hipervínculo" xfId="179" builtinId="8" hidden="1"/>
    <cellStyle name="Hipervínculo" xfId="181" builtinId="8" hidden="1"/>
    <cellStyle name="Hipervínculo" xfId="183" builtinId="8" hidden="1"/>
    <cellStyle name="Hipervínculo" xfId="185" builtinId="8" hidden="1"/>
    <cellStyle name="Hipervínculo" xfId="187" builtinId="8" hidden="1"/>
    <cellStyle name="Hipervínculo" xfId="189" builtinId="8" hidden="1"/>
    <cellStyle name="Hipervínculo" xfId="191" builtinId="8" hidden="1"/>
    <cellStyle name="Hipervínculo" xfId="193" builtinId="8" hidden="1"/>
    <cellStyle name="Hipervínculo" xfId="195" builtinId="8" hidden="1"/>
    <cellStyle name="Hipervínculo" xfId="197" builtinId="8" hidden="1"/>
    <cellStyle name="Hipervínculo" xfId="199" builtinId="8" hidden="1"/>
    <cellStyle name="Hipervínculo" xfId="201" builtinId="8" hidden="1"/>
    <cellStyle name="Hipervínculo" xfId="203" builtinId="8" hidden="1"/>
    <cellStyle name="Hipervínculo" xfId="205" builtinId="8" hidden="1"/>
    <cellStyle name="Hipervínculo" xfId="207" builtinId="8" hidden="1"/>
    <cellStyle name="Hipervínculo" xfId="209" builtinId="8" hidden="1"/>
    <cellStyle name="Hipervínculo" xfId="211" builtinId="8" hidden="1"/>
    <cellStyle name="Hipervínculo" xfId="213" builtinId="8" hidden="1"/>
    <cellStyle name="Hipervínculo" xfId="215" builtinId="8" hidden="1"/>
    <cellStyle name="Hipervínculo" xfId="217" builtinId="8" hidden="1"/>
    <cellStyle name="Hipervínculo" xfId="219" builtinId="8" hidden="1"/>
    <cellStyle name="Hipervínculo" xfId="221" builtinId="8" hidden="1"/>
    <cellStyle name="Hipervínculo" xfId="223" builtinId="8" hidden="1"/>
    <cellStyle name="Hipervínculo" xfId="225" builtinId="8" hidden="1"/>
    <cellStyle name="Hipervínculo" xfId="227" builtinId="8" hidden="1"/>
    <cellStyle name="Hipervínculo" xfId="229" builtinId="8" hidden="1"/>
    <cellStyle name="Hipervínculo" xfId="231" builtinId="8" hidden="1"/>
    <cellStyle name="Hipervínculo" xfId="233" builtinId="8" hidden="1"/>
    <cellStyle name="Hipervínculo" xfId="235" builtinId="8" hidden="1"/>
    <cellStyle name="Hipervínculo" xfId="237" builtinId="8" hidden="1"/>
    <cellStyle name="Hipervínculo" xfId="239" builtinId="8" hidden="1"/>
    <cellStyle name="Hipervínculo" xfId="241" builtinId="8" hidden="1"/>
    <cellStyle name="Hipervínculo" xfId="243" builtinId="8" hidden="1"/>
    <cellStyle name="Hipervínculo" xfId="245" builtinId="8" hidden="1"/>
    <cellStyle name="Hipervínculo" xfId="247" builtinId="8" hidden="1"/>
    <cellStyle name="Hipervínculo" xfId="249" builtinId="8" hidden="1"/>
    <cellStyle name="Hipervínculo" xfId="251" builtinId="8" hidden="1"/>
    <cellStyle name="Hipervínculo" xfId="253" builtinId="8" hidden="1"/>
    <cellStyle name="Hipervínculo" xfId="255" builtinId="8" hidden="1"/>
    <cellStyle name="Hipervínculo" xfId="257" builtinId="8" hidden="1"/>
    <cellStyle name="Hipervínculo" xfId="259" builtinId="8" hidden="1"/>
    <cellStyle name="Hipervínculo" xfId="261" builtinId="8" hidden="1"/>
    <cellStyle name="Hipervínculo" xfId="263" builtinId="8" hidden="1"/>
    <cellStyle name="Hipervínculo" xfId="265" builtinId="8" hidden="1"/>
    <cellStyle name="Hipervínculo" xfId="267" builtinId="8" hidden="1"/>
    <cellStyle name="Hipervínculo" xfId="269" builtinId="8" hidden="1"/>
    <cellStyle name="Hipervínculo" xfId="271" builtinId="8" hidden="1"/>
    <cellStyle name="Hipervínculo" xfId="273" builtinId="8" hidden="1"/>
    <cellStyle name="Hipervínculo" xfId="275" builtinId="8" hidden="1"/>
    <cellStyle name="Hipervínculo" xfId="277" builtinId="8" hidden="1"/>
    <cellStyle name="Hipervínculo" xfId="279" builtinId="8" hidden="1"/>
    <cellStyle name="Hipervínculo" xfId="281" builtinId="8" hidden="1"/>
    <cellStyle name="Hipervínculo" xfId="283" builtinId="8" hidden="1"/>
    <cellStyle name="Hipervínculo" xfId="285" builtinId="8" hidden="1"/>
    <cellStyle name="Hipervínculo" xfId="287" builtinId="8" hidden="1"/>
    <cellStyle name="Hipervínculo" xfId="289" builtinId="8" hidden="1"/>
    <cellStyle name="Hipervínculo" xfId="291" builtinId="8" hidden="1"/>
    <cellStyle name="Hipervínculo" xfId="293" builtinId="8" hidden="1"/>
    <cellStyle name="Hipervínculo" xfId="295" builtinId="8" hidden="1"/>
    <cellStyle name="Hipervínculo" xfId="297" builtinId="8" hidden="1"/>
    <cellStyle name="Hipervínculo" xfId="299" builtinId="8" hidden="1"/>
    <cellStyle name="Hipervínculo" xfId="301" builtinId="8" hidden="1"/>
    <cellStyle name="Hipervínculo" xfId="303" builtinId="8" hidden="1"/>
    <cellStyle name="Hipervínculo" xfId="305" builtinId="8" hidden="1"/>
    <cellStyle name="Hipervínculo" xfId="307" builtinId="8" hidden="1"/>
    <cellStyle name="Hipervínculo" xfId="309" builtinId="8" hidden="1"/>
    <cellStyle name="Hipervínculo" xfId="311" builtinId="8" hidden="1"/>
    <cellStyle name="Hipervínculo" xfId="313" builtinId="8" hidden="1"/>
    <cellStyle name="Hipervínculo" xfId="315" builtinId="8" hidden="1"/>
    <cellStyle name="Hipervínculo" xfId="317" builtinId="8" hidden="1"/>
    <cellStyle name="Hipervínculo" xfId="319" builtinId="8" hidden="1"/>
    <cellStyle name="Hipervínculo" xfId="321" builtinId="8" hidden="1"/>
    <cellStyle name="Hipervínculo" xfId="323" builtinId="8" hidden="1"/>
    <cellStyle name="Hipervínculo" xfId="325" builtinId="8" hidden="1"/>
    <cellStyle name="Hipervínculo" xfId="327" builtinId="8" hidden="1"/>
    <cellStyle name="Hipervínculo" xfId="329" builtinId="8" hidden="1"/>
    <cellStyle name="Hipervínculo" xfId="331" builtinId="8" hidden="1"/>
    <cellStyle name="Hipervínculo" xfId="333" builtinId="8" hidden="1"/>
    <cellStyle name="Hipervínculo" xfId="335" builtinId="8" hidden="1"/>
    <cellStyle name="Hipervínculo" xfId="337" builtinId="8" hidden="1"/>
    <cellStyle name="Hipervínculo" xfId="339" builtinId="8" hidden="1"/>
    <cellStyle name="Hipervínculo" xfId="341" builtinId="8" hidden="1"/>
    <cellStyle name="Hipervínculo" xfId="343" builtinId="8" hidden="1"/>
    <cellStyle name="Hipervínculo" xfId="345" builtinId="8" hidden="1"/>
    <cellStyle name="Hipervínculo" xfId="347" builtinId="8" hidden="1"/>
    <cellStyle name="Hipervínculo" xfId="349" builtinId="8" hidden="1"/>
    <cellStyle name="Hipervínculo" xfId="351" builtinId="8" hidden="1"/>
    <cellStyle name="Hipervínculo" xfId="353" builtinId="8" hidden="1"/>
    <cellStyle name="Hipervínculo" xfId="355" builtinId="8" hidden="1"/>
    <cellStyle name="Hipervínculo" xfId="357" builtinId="8" hidden="1"/>
    <cellStyle name="Hipervínculo" xfId="359" builtinId="8" hidden="1"/>
    <cellStyle name="Hipervínculo" xfId="361" builtinId="8" hidden="1"/>
    <cellStyle name="Hipervínculo" xfId="363" builtinId="8" hidden="1"/>
    <cellStyle name="Hipervínculo" xfId="365" builtinId="8" hidden="1"/>
    <cellStyle name="Hipervínculo" xfId="367" builtinId="8" hidden="1"/>
    <cellStyle name="Hipervínculo" xfId="369" builtinId="8" hidden="1"/>
    <cellStyle name="Hipervínculo" xfId="371" builtinId="8" hidden="1"/>
    <cellStyle name="Hipervínculo" xfId="373" builtinId="8" hidden="1"/>
    <cellStyle name="Hipervínculo" xfId="375" builtinId="8" hidden="1"/>
    <cellStyle name="Hipervínculo" xfId="377" builtinId="8" hidden="1"/>
    <cellStyle name="Hipervínculo" xfId="379" builtinId="8" hidden="1"/>
    <cellStyle name="Hipervínculo" xfId="381" builtinId="8" hidden="1"/>
    <cellStyle name="Hipervínculo" xfId="383" builtinId="8" hidden="1"/>
    <cellStyle name="Hipervínculo" xfId="385" builtinId="8" hidden="1"/>
    <cellStyle name="Hipervínculo" xfId="387" builtinId="8" hidden="1"/>
    <cellStyle name="Hipervínculo" xfId="389" builtinId="8" hidden="1"/>
    <cellStyle name="Hipervínculo" xfId="391" builtinId="8" hidden="1"/>
    <cellStyle name="Hipervínculo" xfId="393" builtinId="8" hidden="1"/>
    <cellStyle name="Hipervínculo" xfId="395" builtinId="8" hidden="1"/>
    <cellStyle name="Hipervínculo" xfId="397" builtinId="8" hidden="1"/>
    <cellStyle name="Hipervínculo" xfId="399" builtinId="8" hidden="1"/>
    <cellStyle name="Hipervínculo" xfId="401" builtinId="8" hidden="1"/>
    <cellStyle name="Hipervínculo" xfId="403" builtinId="8" hidden="1"/>
    <cellStyle name="Hipervínculo" xfId="405" builtinId="8" hidden="1"/>
    <cellStyle name="Hipervínculo" xfId="407" builtinId="8" hidden="1"/>
    <cellStyle name="Hipervínculo" xfId="409" builtinId="8" hidden="1"/>
    <cellStyle name="Hipervínculo" xfId="411" builtinId="8" hidden="1"/>
    <cellStyle name="Hipervínculo" xfId="413" builtinId="8" hidden="1"/>
    <cellStyle name="Hipervínculo" xfId="415" builtinId="8" hidden="1"/>
    <cellStyle name="Hipervínculo" xfId="417" builtinId="8" hidden="1"/>
    <cellStyle name="Hipervínculo" xfId="419" builtinId="8" hidden="1"/>
    <cellStyle name="Hipervínculo" xfId="421" builtinId="8" hidden="1"/>
    <cellStyle name="Hipervínculo" xfId="423" builtinId="8" hidden="1"/>
    <cellStyle name="Hipervínculo" xfId="425" builtinId="8" hidden="1"/>
    <cellStyle name="Hipervínculo" xfId="427" builtinId="8" hidden="1"/>
    <cellStyle name="Hipervínculo" xfId="429" builtinId="8" hidden="1"/>
    <cellStyle name="Hipervínculo" xfId="431" builtinId="8" hidden="1"/>
    <cellStyle name="Hipervínculo" xfId="433" builtinId="8" hidden="1"/>
    <cellStyle name="Hipervínculo" xfId="435" builtinId="8" hidden="1"/>
    <cellStyle name="Hipervínculo" xfId="437" builtinId="8" hidden="1"/>
    <cellStyle name="Hipervínculo" xfId="439" builtinId="8" hidden="1"/>
    <cellStyle name="Hipervínculo" xfId="441" builtinId="8" hidden="1"/>
    <cellStyle name="Hipervínculo" xfId="443" builtinId="8" hidden="1"/>
    <cellStyle name="Hipervínculo" xfId="445" builtinId="8" hidden="1"/>
    <cellStyle name="Hipervínculo" xfId="447" builtinId="8" hidden="1"/>
    <cellStyle name="Hipervínculo" xfId="449" builtinId="8" hidden="1"/>
    <cellStyle name="Hipervínculo" xfId="451" builtinId="8" hidden="1"/>
    <cellStyle name="Hipervínculo" xfId="453" builtinId="8" hidden="1"/>
    <cellStyle name="Hipervínculo" xfId="455" builtinId="8" hidden="1"/>
    <cellStyle name="Hipervínculo" xfId="457" builtinId="8" hidden="1"/>
    <cellStyle name="Hipervínculo" xfId="459" builtinId="8" hidden="1"/>
    <cellStyle name="Hipervínculo" xfId="461" builtinId="8" hidden="1"/>
    <cellStyle name="Hipervínculo" xfId="463" builtinId="8" hidden="1"/>
    <cellStyle name="Hipervínculo" xfId="465" builtinId="8" hidden="1"/>
    <cellStyle name="Hipervínculo" xfId="467" builtinId="8" hidden="1"/>
    <cellStyle name="Hipervínculo" xfId="469" builtinId="8" hidden="1"/>
    <cellStyle name="Hipervínculo" xfId="471" builtinId="8" hidden="1"/>
    <cellStyle name="Hipervínculo" xfId="473" builtinId="8" hidden="1"/>
    <cellStyle name="Hipervínculo" xfId="475" builtinId="8" hidden="1"/>
    <cellStyle name="Hipervínculo" xfId="477" builtinId="8" hidden="1"/>
    <cellStyle name="Hipervínculo" xfId="479" builtinId="8" hidden="1"/>
    <cellStyle name="Hipervínculo" xfId="481" builtinId="8" hidden="1"/>
    <cellStyle name="Hipervínculo" xfId="483" builtinId="8" hidden="1"/>
    <cellStyle name="Hipervínculo" xfId="485" builtinId="8" hidden="1"/>
    <cellStyle name="Hipervínculo" xfId="487" builtinId="8" hidden="1"/>
    <cellStyle name="Hipervínculo" xfId="489" builtinId="8" hidden="1"/>
    <cellStyle name="Hipervínculo" xfId="491" builtinId="8" hidden="1"/>
    <cellStyle name="Hipervínculo" xfId="493" builtinId="8" hidden="1"/>
    <cellStyle name="Hipervínculo" xfId="495" builtinId="8" hidden="1"/>
    <cellStyle name="Hipervínculo" xfId="497" builtinId="8" hidden="1"/>
    <cellStyle name="Hipervínculo" xfId="499" builtinId="8" hidden="1"/>
    <cellStyle name="Hipervínculo" xfId="501" builtinId="8" hidden="1"/>
    <cellStyle name="Hipervínculo" xfId="503" builtinId="8" hidden="1"/>
    <cellStyle name="Hipervínculo" xfId="505" builtinId="8" hidden="1"/>
    <cellStyle name="Hipervínculo" xfId="507" builtinId="8" hidden="1"/>
    <cellStyle name="Hipervínculo" xfId="509" builtinId="8" hidden="1"/>
    <cellStyle name="Hipervínculo" xfId="511" builtinId="8" hidden="1"/>
    <cellStyle name="Hipervínculo" xfId="513" builtinId="8" hidden="1"/>
    <cellStyle name="Hipervínculo" xfId="515" builtinId="8" hidden="1"/>
    <cellStyle name="Hipervínculo" xfId="517" builtinId="8" hidden="1"/>
    <cellStyle name="Hipervínculo" xfId="519" builtinId="8" hidden="1"/>
    <cellStyle name="Hipervínculo" xfId="521" builtinId="8" hidden="1"/>
    <cellStyle name="Hipervínculo" xfId="523" builtinId="8" hidden="1"/>
    <cellStyle name="Hipervínculo" xfId="525" builtinId="8" hidden="1"/>
    <cellStyle name="Hipervínculo" xfId="527" builtinId="8" hidden="1"/>
    <cellStyle name="Hipervínculo" xfId="529" builtinId="8" hidden="1"/>
    <cellStyle name="Hipervínculo" xfId="531" builtinId="8" hidden="1"/>
    <cellStyle name="Hipervínculo" xfId="533" builtinId="8" hidden="1"/>
    <cellStyle name="Hipervínculo" xfId="535" builtinId="8" hidden="1"/>
    <cellStyle name="Hipervínculo" xfId="537" builtinId="8" hidden="1"/>
    <cellStyle name="Hipervínculo" xfId="539" builtinId="8" hidden="1"/>
    <cellStyle name="Hipervínculo" xfId="541" builtinId="8" hidden="1"/>
    <cellStyle name="Hipervínculo" xfId="543" builtinId="8" hidden="1"/>
    <cellStyle name="Hipervínculo" xfId="545" builtinId="8" hidden="1"/>
    <cellStyle name="Hipervínculo" xfId="547" builtinId="8" hidden="1"/>
    <cellStyle name="Hipervínculo" xfId="549" builtinId="8" hidden="1"/>
    <cellStyle name="Hipervínculo" xfId="551" builtinId="8" hidden="1"/>
    <cellStyle name="Hipervínculo" xfId="553" builtinId="8" hidden="1"/>
    <cellStyle name="Hipervínculo" xfId="555" builtinId="8" hidden="1"/>
    <cellStyle name="Hipervínculo" xfId="557" builtinId="8" hidden="1"/>
    <cellStyle name="Hipervínculo" xfId="559" builtinId="8" hidden="1"/>
    <cellStyle name="Hipervínculo" xfId="561" builtinId="8" hidden="1"/>
    <cellStyle name="Hipervínculo" xfId="563" builtinId="8" hidden="1"/>
    <cellStyle name="Hipervínculo" xfId="565" builtinId="8" hidden="1"/>
    <cellStyle name="Hipervínculo" xfId="567" builtinId="8" hidden="1"/>
    <cellStyle name="Hipervínculo" xfId="569" builtinId="8" hidden="1"/>
    <cellStyle name="Hipervínculo" xfId="571" builtinId="8" hidden="1"/>
    <cellStyle name="Hipervínculo" xfId="573" builtinId="8" hidden="1"/>
    <cellStyle name="Hipervínculo" xfId="575" builtinId="8" hidden="1"/>
    <cellStyle name="Hipervínculo" xfId="577" builtinId="8" hidden="1"/>
    <cellStyle name="Hipervínculo" xfId="579" builtinId="8" hidden="1"/>
    <cellStyle name="Hipervínculo" xfId="581" builtinId="8" hidden="1"/>
    <cellStyle name="Hipervínculo" xfId="583" builtinId="8" hidden="1"/>
    <cellStyle name="Hipervínculo" xfId="585" builtinId="8" hidden="1"/>
    <cellStyle name="Hipervínculo" xfId="587" builtinId="8" hidden="1"/>
    <cellStyle name="Hipervínculo" xfId="589" builtinId="8" hidden="1"/>
    <cellStyle name="Hipervínculo" xfId="591" builtinId="8" hidden="1"/>
    <cellStyle name="Hipervínculo" xfId="593" builtinId="8" hidden="1"/>
    <cellStyle name="Hipervínculo" xfId="595" builtinId="8" hidden="1"/>
    <cellStyle name="Hipervínculo" xfId="597" builtinId="8" hidden="1"/>
    <cellStyle name="Hipervínculo" xfId="599" builtinId="8" hidden="1"/>
    <cellStyle name="Hipervínculo" xfId="601" builtinId="8" hidden="1"/>
    <cellStyle name="Hipervínculo" xfId="603" builtinId="8" hidden="1"/>
    <cellStyle name="Hipervínculo" xfId="605" builtinId="8" hidden="1"/>
    <cellStyle name="Hipervínculo" xfId="607" builtinId="8" hidden="1"/>
    <cellStyle name="Hipervínculo" xfId="609" builtinId="8" hidden="1"/>
    <cellStyle name="Hipervínculo" xfId="611" builtinId="8" hidden="1"/>
    <cellStyle name="Hipervínculo" xfId="613" builtinId="8" hidden="1"/>
    <cellStyle name="Hipervínculo" xfId="615" builtinId="8" hidden="1"/>
    <cellStyle name="Hipervínculo" xfId="617" builtinId="8" hidden="1"/>
    <cellStyle name="Hipervínculo" xfId="619" builtinId="8" hidden="1"/>
    <cellStyle name="Hipervínculo" xfId="621" builtinId="8" hidden="1"/>
    <cellStyle name="Hipervínculo" xfId="623" builtinId="8" hidden="1"/>
    <cellStyle name="Hipervínculo" xfId="625" builtinId="8" hidden="1"/>
    <cellStyle name="Hipervínculo" xfId="627" builtinId="8" hidden="1"/>
    <cellStyle name="Hipervínculo" xfId="629" builtinId="8" hidden="1"/>
    <cellStyle name="Hipervínculo" xfId="631" builtinId="8" hidden="1"/>
    <cellStyle name="Hipervínculo" xfId="633" builtinId="8" hidden="1"/>
    <cellStyle name="Hipervínculo" xfId="635" builtinId="8" hidden="1"/>
    <cellStyle name="Hipervínculo" xfId="637" builtinId="8" hidden="1"/>
    <cellStyle name="Hipervínculo" xfId="639" builtinId="8" hidden="1"/>
    <cellStyle name="Hipervínculo" xfId="641" builtinId="8" hidden="1"/>
    <cellStyle name="Hipervínculo" xfId="643" builtinId="8" hidden="1"/>
    <cellStyle name="Hipervínculo" xfId="645" builtinId="8" hidden="1"/>
    <cellStyle name="Hipervínculo" xfId="647" builtinId="8" hidden="1"/>
    <cellStyle name="Hipervínculo" xfId="649" builtinId="8" hidden="1"/>
    <cellStyle name="Hipervínculo" xfId="651" builtinId="8" hidden="1"/>
    <cellStyle name="Hipervínculo" xfId="653" builtinId="8" hidden="1"/>
    <cellStyle name="Hipervínculo" xfId="655" builtinId="8" hidden="1"/>
    <cellStyle name="Hipervínculo" xfId="657" builtinId="8" hidden="1"/>
    <cellStyle name="Hipervínculo" xfId="659" builtinId="8" hidden="1"/>
    <cellStyle name="Hipervínculo" xfId="661" builtinId="8" hidden="1"/>
    <cellStyle name="Hipervínculo" xfId="663" builtinId="8" hidden="1"/>
    <cellStyle name="Hipervínculo" xfId="665" builtinId="8" hidden="1"/>
    <cellStyle name="Hipervínculo" xfId="667" builtinId="8" hidden="1"/>
    <cellStyle name="Hipervínculo" xfId="669" builtinId="8" hidden="1"/>
    <cellStyle name="Hipervínculo" xfId="671" builtinId="8" hidden="1"/>
    <cellStyle name="Hipervínculo" xfId="673" builtinId="8" hidden="1"/>
    <cellStyle name="Hipervínculo" xfId="675" builtinId="8" hidden="1"/>
    <cellStyle name="Hipervínculo" xfId="677" builtinId="8" hidden="1"/>
    <cellStyle name="Hipervínculo" xfId="679" builtinId="8" hidden="1"/>
    <cellStyle name="Hipervínculo" xfId="681" builtinId="8" hidden="1"/>
    <cellStyle name="Hipervínculo" xfId="683" builtinId="8" hidden="1"/>
    <cellStyle name="Hipervínculo" xfId="685" builtinId="8" hidden="1"/>
    <cellStyle name="Hipervínculo" xfId="687" builtinId="8" hidden="1"/>
    <cellStyle name="Hipervínculo" xfId="689" builtinId="8" hidden="1"/>
    <cellStyle name="Hipervínculo" xfId="691" builtinId="8" hidden="1"/>
    <cellStyle name="Hipervínculo" xfId="693" builtinId="8" hidden="1"/>
    <cellStyle name="Hipervínculo" xfId="695" builtinId="8" hidden="1"/>
    <cellStyle name="Hipervínculo" xfId="697" builtinId="8" hidden="1"/>
    <cellStyle name="Hipervínculo" xfId="699" builtinId="8" hidden="1"/>
    <cellStyle name="Hipervínculo" xfId="701" builtinId="8" hidden="1"/>
    <cellStyle name="Hipervínculo" xfId="703" builtinId="8" hidden="1"/>
    <cellStyle name="Hipervínculo" xfId="705" builtinId="8" hidden="1"/>
    <cellStyle name="Hipervínculo" xfId="707" builtinId="8" hidden="1"/>
    <cellStyle name="Hipervínculo" xfId="709" builtinId="8" hidden="1"/>
    <cellStyle name="Hipervínculo" xfId="711" builtinId="8" hidden="1"/>
    <cellStyle name="Hipervínculo" xfId="713" builtinId="8" hidden="1"/>
    <cellStyle name="Hipervínculo" xfId="715" builtinId="8" hidden="1"/>
    <cellStyle name="Hipervínculo" xfId="717" builtinId="8" hidden="1"/>
    <cellStyle name="Hipervínculo" xfId="719" builtinId="8" hidden="1"/>
    <cellStyle name="Hipervínculo" xfId="721" builtinId="8" hidden="1"/>
    <cellStyle name="Hipervínculo" xfId="723" builtinId="8" hidden="1"/>
    <cellStyle name="Hipervínculo" xfId="725" builtinId="8" hidden="1"/>
    <cellStyle name="Hipervínculo" xfId="727" builtinId="8" hidden="1"/>
    <cellStyle name="Hipervínculo" xfId="729" builtinId="8" hidden="1"/>
    <cellStyle name="Hipervínculo" xfId="731" builtinId="8" hidden="1"/>
    <cellStyle name="Hipervínculo" xfId="733" builtinId="8" hidden="1"/>
    <cellStyle name="Hipervínculo" xfId="735" builtinId="8" hidden="1"/>
    <cellStyle name="Hipervínculo" xfId="737" builtinId="8" hidden="1"/>
    <cellStyle name="Hipervínculo" xfId="739" builtinId="8" hidden="1"/>
    <cellStyle name="Hipervínculo" xfId="741" builtinId="8" hidden="1"/>
    <cellStyle name="Hipervínculo" xfId="743" builtinId="8" hidden="1"/>
    <cellStyle name="Hipervínculo" xfId="745" builtinId="8" hidden="1"/>
    <cellStyle name="Hipervínculo" xfId="747" builtinId="8" hidden="1"/>
    <cellStyle name="Hipervínculo" xfId="749" builtinId="8" hidden="1"/>
    <cellStyle name="Hipervínculo" xfId="751" builtinId="8" hidden="1"/>
    <cellStyle name="Hipervínculo" xfId="753" builtinId="8" hidden="1"/>
    <cellStyle name="Hipervínculo" xfId="755" builtinId="8" hidden="1"/>
    <cellStyle name="Hipervínculo" xfId="757" builtinId="8" hidden="1"/>
    <cellStyle name="Hipervínculo" xfId="759" builtinId="8" hidden="1"/>
    <cellStyle name="Hipervínculo" xfId="761" builtinId="8" hidden="1"/>
    <cellStyle name="Hipervínculo" xfId="763" builtinId="8" hidden="1"/>
    <cellStyle name="Hipervínculo" xfId="765" builtinId="8" hidden="1"/>
    <cellStyle name="Hipervínculo" xfId="767" builtinId="8" hidden="1"/>
    <cellStyle name="Hipervínculo" xfId="769" builtinId="8" hidden="1"/>
    <cellStyle name="Hipervínculo" xfId="771" builtinId="8" hidden="1"/>
    <cellStyle name="Hipervínculo" xfId="773" builtinId="8" hidden="1"/>
    <cellStyle name="Hipervínculo" xfId="775" builtinId="8" hidden="1"/>
    <cellStyle name="Hipervínculo" xfId="777" builtinId="8" hidden="1"/>
    <cellStyle name="Hipervínculo" xfId="779" builtinId="8" hidden="1"/>
    <cellStyle name="Hipervínculo" xfId="781" builtinId="8" hidden="1"/>
    <cellStyle name="Hipervínculo" xfId="783" builtinId="8" hidden="1"/>
    <cellStyle name="Hipervínculo" xfId="785" builtinId="8" hidden="1"/>
    <cellStyle name="Hipervínculo" xfId="787" builtinId="8" hidden="1"/>
    <cellStyle name="Hipervínculo" xfId="789" builtinId="8" hidden="1"/>
    <cellStyle name="Hipervínculo" xfId="791" builtinId="8" hidden="1"/>
    <cellStyle name="Hipervínculo" xfId="793" builtinId="8" hidden="1"/>
    <cellStyle name="Hipervínculo" xfId="795" builtinId="8" hidden="1"/>
    <cellStyle name="Hipervínculo" xfId="797" builtinId="8" hidden="1"/>
    <cellStyle name="Hipervínculo" xfId="799" builtinId="8" hidden="1"/>
    <cellStyle name="Hipervínculo" xfId="801" builtinId="8" hidden="1"/>
    <cellStyle name="Hipervínculo" xfId="803" builtinId="8" hidden="1"/>
    <cellStyle name="Hipervínculo" xfId="805" builtinId="8" hidden="1"/>
    <cellStyle name="Hipervínculo" xfId="807" builtinId="8" hidden="1"/>
    <cellStyle name="Hipervínculo" xfId="809" builtinId="8" hidden="1"/>
    <cellStyle name="Hipervínculo" xfId="811" builtinId="8" hidden="1"/>
    <cellStyle name="Hipervínculo" xfId="813" builtinId="8" hidden="1"/>
    <cellStyle name="Hipervínculo" xfId="815" builtinId="8" hidden="1"/>
    <cellStyle name="Hipervínculo" xfId="817" builtinId="8" hidden="1"/>
    <cellStyle name="Hipervínculo" xfId="819" builtinId="8" hidden="1"/>
    <cellStyle name="Hipervínculo" xfId="821" builtinId="8" hidden="1"/>
    <cellStyle name="Hipervínculo" xfId="823" builtinId="8" hidden="1"/>
    <cellStyle name="Hipervínculo" xfId="825" builtinId="8" hidden="1"/>
    <cellStyle name="Hipervínculo" xfId="827" builtinId="8" hidden="1"/>
    <cellStyle name="Hipervínculo" xfId="829" builtinId="8" hidden="1"/>
    <cellStyle name="Hipervínculo" xfId="831" builtinId="8" hidden="1"/>
    <cellStyle name="Hipervínculo" xfId="833" builtinId="8" hidden="1"/>
    <cellStyle name="Hipervínculo" xfId="835" builtinId="8" hidden="1"/>
    <cellStyle name="Hipervínculo" xfId="837" builtinId="8" hidden="1"/>
    <cellStyle name="Hipervínculo" xfId="839" builtinId="8" hidden="1"/>
    <cellStyle name="Hipervínculo" xfId="841" builtinId="8" hidden="1"/>
    <cellStyle name="Hipervínculo" xfId="843" builtinId="8" hidden="1"/>
    <cellStyle name="Hipervínculo" xfId="845" builtinId="8" hidden="1"/>
    <cellStyle name="Hipervínculo" xfId="847" builtinId="8" hidden="1"/>
    <cellStyle name="Hipervínculo" xfId="849" builtinId="8" hidden="1"/>
    <cellStyle name="Hipervínculo" xfId="851" builtinId="8" hidden="1"/>
    <cellStyle name="Hipervínculo" xfId="853" builtinId="8" hidden="1"/>
    <cellStyle name="Hipervínculo" xfId="855" builtinId="8" hidden="1"/>
    <cellStyle name="Hipervínculo" xfId="857" builtinId="8" hidden="1"/>
    <cellStyle name="Hipervínculo" xfId="859" builtinId="8" hidden="1"/>
    <cellStyle name="Hipervínculo" xfId="861" builtinId="8" hidden="1"/>
    <cellStyle name="Hipervínculo" xfId="863" builtinId="8" hidden="1"/>
    <cellStyle name="Hipervínculo" xfId="865" builtinId="8" hidden="1"/>
    <cellStyle name="Hipervínculo" xfId="867" builtinId="8" hidden="1"/>
    <cellStyle name="Hipervínculo" xfId="869" builtinId="8" hidden="1"/>
    <cellStyle name="Hipervínculo" xfId="871" builtinId="8" hidden="1"/>
    <cellStyle name="Hipervínculo" xfId="873" builtinId="8" hidden="1"/>
    <cellStyle name="Hipervínculo" xfId="875" builtinId="8" hidden="1"/>
    <cellStyle name="Hipervínculo" xfId="877" builtinId="8" hidden="1"/>
    <cellStyle name="Hipervínculo" xfId="879" builtinId="8" hidden="1"/>
    <cellStyle name="Hipervínculo" xfId="881" builtinId="8" hidden="1"/>
    <cellStyle name="Hipervínculo" xfId="883" builtinId="8" hidden="1"/>
    <cellStyle name="Hipervínculo" xfId="885" builtinId="8" hidden="1"/>
    <cellStyle name="Hipervínculo" xfId="887" builtinId="8" hidden="1"/>
    <cellStyle name="Hipervínculo" xfId="889" builtinId="8" hidden="1"/>
    <cellStyle name="Hipervínculo" xfId="891" builtinId="8" hidden="1"/>
    <cellStyle name="Hipervínculo" xfId="893" builtinId="8" hidden="1"/>
    <cellStyle name="Hipervínculo" xfId="895" builtinId="8" hidden="1"/>
    <cellStyle name="Hipervínculo" xfId="897" builtinId="8" hidden="1"/>
    <cellStyle name="Hipervínculo" xfId="899" builtinId="8" hidden="1"/>
    <cellStyle name="Hipervínculo" xfId="901" builtinId="8" hidden="1"/>
    <cellStyle name="Hipervínculo" xfId="903" builtinId="8" hidden="1"/>
    <cellStyle name="Hipervínculo" xfId="905" builtinId="8" hidden="1"/>
    <cellStyle name="Hipervínculo" xfId="907" builtinId="8" hidden="1"/>
    <cellStyle name="Hipervínculo" xfId="909" builtinId="8" hidden="1"/>
    <cellStyle name="Hipervínculo" xfId="911" builtinId="8" hidden="1"/>
    <cellStyle name="Hipervínculo" xfId="913" builtinId="8" hidden="1"/>
    <cellStyle name="Hipervínculo" xfId="915" builtinId="8" hidden="1"/>
    <cellStyle name="Hipervínculo" xfId="917" builtinId="8" hidden="1"/>
    <cellStyle name="Hipervínculo" xfId="919" builtinId="8" hidden="1"/>
    <cellStyle name="Hipervínculo" xfId="921" builtinId="8" hidden="1"/>
    <cellStyle name="Hipervínculo" xfId="923" builtinId="8" hidden="1"/>
    <cellStyle name="Hipervínculo" xfId="925" builtinId="8" hidden="1"/>
    <cellStyle name="Hipervínculo" xfId="927" builtinId="8" hidden="1"/>
    <cellStyle name="Hipervínculo" xfId="929" builtinId="8" hidden="1"/>
    <cellStyle name="Hipervínculo" xfId="931" builtinId="8" hidden="1"/>
    <cellStyle name="Hipervínculo" xfId="933" builtinId="8" hidden="1"/>
    <cellStyle name="Hipervínculo" xfId="935" builtinId="8" hidden="1"/>
    <cellStyle name="Hipervínculo" xfId="937" builtinId="8" hidden="1"/>
    <cellStyle name="Hipervínculo" xfId="939" builtinId="8" hidden="1"/>
    <cellStyle name="Hipervínculo" xfId="941" builtinId="8" hidden="1"/>
    <cellStyle name="Hipervínculo" xfId="943" builtinId="8" hidden="1"/>
    <cellStyle name="Hipervínculo" xfId="945" builtinId="8" hidden="1"/>
    <cellStyle name="Hipervínculo" xfId="947" builtinId="8" hidden="1"/>
    <cellStyle name="Hipervínculo" xfId="949" builtinId="8" hidden="1"/>
    <cellStyle name="Hipervínculo" xfId="951" builtinId="8" hidden="1"/>
    <cellStyle name="Hipervínculo" xfId="953" builtinId="8" hidden="1"/>
    <cellStyle name="Hipervínculo" xfId="955" builtinId="8" hidden="1"/>
    <cellStyle name="Hipervínculo" xfId="957" builtinId="8" hidden="1"/>
    <cellStyle name="Hipervínculo" xfId="959" builtinId="8" hidden="1"/>
    <cellStyle name="Hipervínculo" xfId="961" builtinId="8" hidden="1"/>
    <cellStyle name="Hipervínculo" xfId="963" builtinId="8" hidden="1"/>
    <cellStyle name="Hipervínculo" xfId="965" builtinId="8" hidden="1"/>
    <cellStyle name="Hipervínculo" xfId="967" builtinId="8" hidden="1"/>
    <cellStyle name="Hipervínculo" xfId="969" builtinId="8" hidden="1"/>
    <cellStyle name="Hipervínculo" xfId="971" builtinId="8" hidden="1"/>
    <cellStyle name="Hipervínculo" xfId="973" builtinId="8" hidden="1"/>
    <cellStyle name="Hipervínculo" xfId="975" builtinId="8" hidden="1"/>
    <cellStyle name="Hipervínculo" xfId="977" builtinId="8" hidden="1"/>
    <cellStyle name="Hipervínculo" xfId="979" builtinId="8" hidden="1"/>
    <cellStyle name="Hipervínculo" xfId="981" builtinId="8" hidden="1"/>
    <cellStyle name="Hipervínculo" xfId="983" builtinId="8" hidden="1"/>
    <cellStyle name="Hipervínculo" xfId="985" builtinId="8" hidden="1"/>
    <cellStyle name="Hipervínculo" xfId="987" builtinId="8" hidden="1"/>
    <cellStyle name="Hipervínculo" xfId="989" builtinId="8" hidden="1"/>
    <cellStyle name="Hipervínculo" xfId="991" builtinId="8" hidden="1"/>
    <cellStyle name="Hipervínculo" xfId="993" builtinId="8" hidden="1"/>
    <cellStyle name="Hipervínculo" xfId="995" builtinId="8" hidden="1"/>
    <cellStyle name="Hipervínculo" xfId="997" builtinId="8" hidden="1"/>
    <cellStyle name="Hipervínculo" xfId="999" builtinId="8" hidden="1"/>
    <cellStyle name="Hipervínculo" xfId="1001" builtinId="8" hidden="1"/>
    <cellStyle name="Hipervínculo" xfId="1003" builtinId="8" hidden="1"/>
    <cellStyle name="Hipervínculo" xfId="1005" builtinId="8" hidden="1"/>
    <cellStyle name="Hipervínculo" xfId="1007" builtinId="8"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Hipervínculo visitado" xfId="114" builtinId="9" hidden="1"/>
    <cellStyle name="Hipervínculo visitado" xfId="116" builtinId="9" hidden="1"/>
    <cellStyle name="Hipervínculo visitado" xfId="118" builtinId="9" hidden="1"/>
    <cellStyle name="Hipervínculo visitado" xfId="120" builtinId="9" hidden="1"/>
    <cellStyle name="Hipervínculo visitado" xfId="122" builtinId="9" hidden="1"/>
    <cellStyle name="Hipervínculo visitado" xfId="124" builtinId="9" hidden="1"/>
    <cellStyle name="Hipervínculo visitado" xfId="126" builtinId="9" hidden="1"/>
    <cellStyle name="Hipervínculo visitado" xfId="128" builtinId="9" hidden="1"/>
    <cellStyle name="Hipervínculo visitado" xfId="130" builtinId="9" hidden="1"/>
    <cellStyle name="Hipervínculo visitado" xfId="132" builtinId="9" hidden="1"/>
    <cellStyle name="Hipervínculo visitado" xfId="134" builtinId="9" hidden="1"/>
    <cellStyle name="Hipervínculo visitado" xfId="136" builtinId="9" hidden="1"/>
    <cellStyle name="Hipervínculo visitado" xfId="138" builtinId="9" hidden="1"/>
    <cellStyle name="Hipervínculo visitado" xfId="140" builtinId="9" hidden="1"/>
    <cellStyle name="Hipervínculo visitado" xfId="142" builtinId="9" hidden="1"/>
    <cellStyle name="Hipervínculo visitado" xfId="144" builtinId="9" hidden="1"/>
    <cellStyle name="Hipervínculo visitado" xfId="146" builtinId="9" hidden="1"/>
    <cellStyle name="Hipervínculo visitado" xfId="148" builtinId="9" hidden="1"/>
    <cellStyle name="Hipervínculo visitado" xfId="150" builtinId="9" hidden="1"/>
    <cellStyle name="Hipervínculo visitado" xfId="152" builtinId="9" hidden="1"/>
    <cellStyle name="Hipervínculo visitado" xfId="154" builtinId="9" hidden="1"/>
    <cellStyle name="Hipervínculo visitado" xfId="156" builtinId="9" hidden="1"/>
    <cellStyle name="Hipervínculo visitado" xfId="158" builtinId="9" hidden="1"/>
    <cellStyle name="Hipervínculo visitado" xfId="160" builtinId="9" hidden="1"/>
    <cellStyle name="Hipervínculo visitado" xfId="162" builtinId="9" hidden="1"/>
    <cellStyle name="Hipervínculo visitado" xfId="164" builtinId="9" hidden="1"/>
    <cellStyle name="Hipervínculo visitado" xfId="166" builtinId="9" hidden="1"/>
    <cellStyle name="Hipervínculo visitado" xfId="168" builtinId="9" hidden="1"/>
    <cellStyle name="Hipervínculo visitado" xfId="170" builtinId="9" hidden="1"/>
    <cellStyle name="Hipervínculo visitado" xfId="172" builtinId="9" hidden="1"/>
    <cellStyle name="Hipervínculo visitado" xfId="174" builtinId="9" hidden="1"/>
    <cellStyle name="Hipervínculo visitado" xfId="176" builtinId="9" hidden="1"/>
    <cellStyle name="Hipervínculo visitado" xfId="178" builtinId="9" hidden="1"/>
    <cellStyle name="Hipervínculo visitado" xfId="180" builtinId="9" hidden="1"/>
    <cellStyle name="Hipervínculo visitado" xfId="182" builtinId="9" hidden="1"/>
    <cellStyle name="Hipervínculo visitado" xfId="184" builtinId="9" hidden="1"/>
    <cellStyle name="Hipervínculo visitado" xfId="186" builtinId="9" hidden="1"/>
    <cellStyle name="Hipervínculo visitado" xfId="188" builtinId="9" hidden="1"/>
    <cellStyle name="Hipervínculo visitado" xfId="190" builtinId="9" hidden="1"/>
    <cellStyle name="Hipervínculo visitado" xfId="192" builtinId="9" hidden="1"/>
    <cellStyle name="Hipervínculo visitado" xfId="194" builtinId="9" hidden="1"/>
    <cellStyle name="Hipervínculo visitado" xfId="196" builtinId="9" hidden="1"/>
    <cellStyle name="Hipervínculo visitado" xfId="198" builtinId="9" hidden="1"/>
    <cellStyle name="Hipervínculo visitado" xfId="200" builtinId="9" hidden="1"/>
    <cellStyle name="Hipervínculo visitado" xfId="202" builtinId="9" hidden="1"/>
    <cellStyle name="Hipervínculo visitado" xfId="204" builtinId="9" hidden="1"/>
    <cellStyle name="Hipervínculo visitado" xfId="206" builtinId="9" hidden="1"/>
    <cellStyle name="Hipervínculo visitado" xfId="208" builtinId="9" hidden="1"/>
    <cellStyle name="Hipervínculo visitado" xfId="210" builtinId="9" hidden="1"/>
    <cellStyle name="Hipervínculo visitado" xfId="212" builtinId="9" hidden="1"/>
    <cellStyle name="Hipervínculo visitado" xfId="214" builtinId="9" hidden="1"/>
    <cellStyle name="Hipervínculo visitado" xfId="216" builtinId="9" hidden="1"/>
    <cellStyle name="Hipervínculo visitado" xfId="218" builtinId="9" hidden="1"/>
    <cellStyle name="Hipervínculo visitado" xfId="220" builtinId="9" hidden="1"/>
    <cellStyle name="Hipervínculo visitado" xfId="222" builtinId="9" hidden="1"/>
    <cellStyle name="Hipervínculo visitado" xfId="224" builtinId="9" hidden="1"/>
    <cellStyle name="Hipervínculo visitado" xfId="226" builtinId="9" hidden="1"/>
    <cellStyle name="Hipervínculo visitado" xfId="228" builtinId="9" hidden="1"/>
    <cellStyle name="Hipervínculo visitado" xfId="230" builtinId="9" hidden="1"/>
    <cellStyle name="Hipervínculo visitado" xfId="232" builtinId="9" hidden="1"/>
    <cellStyle name="Hipervínculo visitado" xfId="234" builtinId="9" hidden="1"/>
    <cellStyle name="Hipervínculo visitado" xfId="236" builtinId="9" hidden="1"/>
    <cellStyle name="Hipervínculo visitado" xfId="238" builtinId="9" hidden="1"/>
    <cellStyle name="Hipervínculo visitado" xfId="240" builtinId="9" hidden="1"/>
    <cellStyle name="Hipervínculo visitado" xfId="242" builtinId="9" hidden="1"/>
    <cellStyle name="Hipervínculo visitado" xfId="244" builtinId="9" hidden="1"/>
    <cellStyle name="Hipervínculo visitado" xfId="246" builtinId="9" hidden="1"/>
    <cellStyle name="Hipervínculo visitado" xfId="248" builtinId="9" hidden="1"/>
    <cellStyle name="Hipervínculo visitado" xfId="250" builtinId="9" hidden="1"/>
    <cellStyle name="Hipervínculo visitado" xfId="252" builtinId="9" hidden="1"/>
    <cellStyle name="Hipervínculo visitado" xfId="254" builtinId="9" hidden="1"/>
    <cellStyle name="Hipervínculo visitado" xfId="256" builtinId="9" hidden="1"/>
    <cellStyle name="Hipervínculo visitado" xfId="258" builtinId="9" hidden="1"/>
    <cellStyle name="Hipervínculo visitado" xfId="260" builtinId="9" hidden="1"/>
    <cellStyle name="Hipervínculo visitado" xfId="262" builtinId="9" hidden="1"/>
    <cellStyle name="Hipervínculo visitado" xfId="264" builtinId="9" hidden="1"/>
    <cellStyle name="Hipervínculo visitado" xfId="266" builtinId="9" hidden="1"/>
    <cellStyle name="Hipervínculo visitado" xfId="268" builtinId="9" hidden="1"/>
    <cellStyle name="Hipervínculo visitado" xfId="270" builtinId="9" hidden="1"/>
    <cellStyle name="Hipervínculo visitado" xfId="272" builtinId="9" hidden="1"/>
    <cellStyle name="Hipervínculo visitado" xfId="274" builtinId="9" hidden="1"/>
    <cellStyle name="Hipervínculo visitado" xfId="276" builtinId="9" hidden="1"/>
    <cellStyle name="Hipervínculo visitado" xfId="278" builtinId="9" hidden="1"/>
    <cellStyle name="Hipervínculo visitado" xfId="280" builtinId="9" hidden="1"/>
    <cellStyle name="Hipervínculo visitado" xfId="282" builtinId="9" hidden="1"/>
    <cellStyle name="Hipervínculo visitado" xfId="284" builtinId="9" hidden="1"/>
    <cellStyle name="Hipervínculo visitado" xfId="286" builtinId="9" hidden="1"/>
    <cellStyle name="Hipervínculo visitado" xfId="288" builtinId="9" hidden="1"/>
    <cellStyle name="Hipervínculo visitado" xfId="290" builtinId="9" hidden="1"/>
    <cellStyle name="Hipervínculo visitado" xfId="292" builtinId="9" hidden="1"/>
    <cellStyle name="Hipervínculo visitado" xfId="294" builtinId="9" hidden="1"/>
    <cellStyle name="Hipervínculo visitado" xfId="296" builtinId="9" hidden="1"/>
    <cellStyle name="Hipervínculo visitado" xfId="298" builtinId="9" hidden="1"/>
    <cellStyle name="Hipervínculo visitado" xfId="300" builtinId="9" hidden="1"/>
    <cellStyle name="Hipervínculo visitado" xfId="302" builtinId="9" hidden="1"/>
    <cellStyle name="Hipervínculo visitado" xfId="304" builtinId="9" hidden="1"/>
    <cellStyle name="Hipervínculo visitado" xfId="306" builtinId="9" hidden="1"/>
    <cellStyle name="Hipervínculo visitado" xfId="308" builtinId="9" hidden="1"/>
    <cellStyle name="Hipervínculo visitado" xfId="310" builtinId="9" hidden="1"/>
    <cellStyle name="Hipervínculo visitado" xfId="312" builtinId="9" hidden="1"/>
    <cellStyle name="Hipervínculo visitado" xfId="314" builtinId="9" hidden="1"/>
    <cellStyle name="Hipervínculo visitado" xfId="316" builtinId="9" hidden="1"/>
    <cellStyle name="Hipervínculo visitado" xfId="318" builtinId="9" hidden="1"/>
    <cellStyle name="Hipervínculo visitado" xfId="320" builtinId="9" hidden="1"/>
    <cellStyle name="Hipervínculo visitado" xfId="322" builtinId="9" hidden="1"/>
    <cellStyle name="Hipervínculo visitado" xfId="324" builtinId="9" hidden="1"/>
    <cellStyle name="Hipervínculo visitado" xfId="326" builtinId="9" hidden="1"/>
    <cellStyle name="Hipervínculo visitado" xfId="328" builtinId="9" hidden="1"/>
    <cellStyle name="Hipervínculo visitado" xfId="330" builtinId="9" hidden="1"/>
    <cellStyle name="Hipervínculo visitado" xfId="332" builtinId="9" hidden="1"/>
    <cellStyle name="Hipervínculo visitado" xfId="334" builtinId="9" hidden="1"/>
    <cellStyle name="Hipervínculo visitado" xfId="336" builtinId="9" hidden="1"/>
    <cellStyle name="Hipervínculo visitado" xfId="338" builtinId="9" hidden="1"/>
    <cellStyle name="Hipervínculo visitado" xfId="340" builtinId="9" hidden="1"/>
    <cellStyle name="Hipervínculo visitado" xfId="342" builtinId="9" hidden="1"/>
    <cellStyle name="Hipervínculo visitado" xfId="344" builtinId="9" hidden="1"/>
    <cellStyle name="Hipervínculo visitado" xfId="346" builtinId="9" hidden="1"/>
    <cellStyle name="Hipervínculo visitado" xfId="348" builtinId="9" hidden="1"/>
    <cellStyle name="Hipervínculo visitado" xfId="350" builtinId="9" hidden="1"/>
    <cellStyle name="Hipervínculo visitado" xfId="352" builtinId="9" hidden="1"/>
    <cellStyle name="Hipervínculo visitado" xfId="354" builtinId="9" hidden="1"/>
    <cellStyle name="Hipervínculo visitado" xfId="356" builtinId="9" hidden="1"/>
    <cellStyle name="Hipervínculo visitado" xfId="358" builtinId="9" hidden="1"/>
    <cellStyle name="Hipervínculo visitado" xfId="360" builtinId="9" hidden="1"/>
    <cellStyle name="Hipervínculo visitado" xfId="362" builtinId="9" hidden="1"/>
    <cellStyle name="Hipervínculo visitado" xfId="364" builtinId="9" hidden="1"/>
    <cellStyle name="Hipervínculo visitado" xfId="366" builtinId="9" hidden="1"/>
    <cellStyle name="Hipervínculo visitado" xfId="368" builtinId="9" hidden="1"/>
    <cellStyle name="Hipervínculo visitado" xfId="370" builtinId="9" hidden="1"/>
    <cellStyle name="Hipervínculo visitado" xfId="372" builtinId="9" hidden="1"/>
    <cellStyle name="Hipervínculo visitado" xfId="374" builtinId="9" hidden="1"/>
    <cellStyle name="Hipervínculo visitado" xfId="376" builtinId="9" hidden="1"/>
    <cellStyle name="Hipervínculo visitado" xfId="378" builtinId="9" hidden="1"/>
    <cellStyle name="Hipervínculo visitado" xfId="380" builtinId="9" hidden="1"/>
    <cellStyle name="Hipervínculo visitado" xfId="382" builtinId="9" hidden="1"/>
    <cellStyle name="Hipervínculo visitado" xfId="384" builtinId="9" hidden="1"/>
    <cellStyle name="Hipervínculo visitado" xfId="386" builtinId="9" hidden="1"/>
    <cellStyle name="Hipervínculo visitado" xfId="388" builtinId="9" hidden="1"/>
    <cellStyle name="Hipervínculo visitado" xfId="390" builtinId="9" hidden="1"/>
    <cellStyle name="Hipervínculo visitado" xfId="392" builtinId="9" hidden="1"/>
    <cellStyle name="Hipervínculo visitado" xfId="394" builtinId="9" hidden="1"/>
    <cellStyle name="Hipervínculo visitado" xfId="396" builtinId="9" hidden="1"/>
    <cellStyle name="Hipervínculo visitado" xfId="398" builtinId="9" hidden="1"/>
    <cellStyle name="Hipervínculo visitado" xfId="400" builtinId="9" hidden="1"/>
    <cellStyle name="Hipervínculo visitado" xfId="402" builtinId="9" hidden="1"/>
    <cellStyle name="Hipervínculo visitado" xfId="404" builtinId="9" hidden="1"/>
    <cellStyle name="Hipervínculo visitado" xfId="406" builtinId="9" hidden="1"/>
    <cellStyle name="Hipervínculo visitado" xfId="408" builtinId="9" hidden="1"/>
    <cellStyle name="Hipervínculo visitado" xfId="410" builtinId="9" hidden="1"/>
    <cellStyle name="Hipervínculo visitado" xfId="412" builtinId="9" hidden="1"/>
    <cellStyle name="Hipervínculo visitado" xfId="414" builtinId="9" hidden="1"/>
    <cellStyle name="Hipervínculo visitado" xfId="416" builtinId="9" hidden="1"/>
    <cellStyle name="Hipervínculo visitado" xfId="418" builtinId="9" hidden="1"/>
    <cellStyle name="Hipervínculo visitado" xfId="420" builtinId="9" hidden="1"/>
    <cellStyle name="Hipervínculo visitado" xfId="422" builtinId="9" hidden="1"/>
    <cellStyle name="Hipervínculo visitado" xfId="424" builtinId="9" hidden="1"/>
    <cellStyle name="Hipervínculo visitado" xfId="426" builtinId="9" hidden="1"/>
    <cellStyle name="Hipervínculo visitado" xfId="428" builtinId="9" hidden="1"/>
    <cellStyle name="Hipervínculo visitado" xfId="430" builtinId="9" hidden="1"/>
    <cellStyle name="Hipervínculo visitado" xfId="432" builtinId="9" hidden="1"/>
    <cellStyle name="Hipervínculo visitado" xfId="434" builtinId="9" hidden="1"/>
    <cellStyle name="Hipervínculo visitado" xfId="436" builtinId="9" hidden="1"/>
    <cellStyle name="Hipervínculo visitado" xfId="438" builtinId="9" hidden="1"/>
    <cellStyle name="Hipervínculo visitado" xfId="440" builtinId="9" hidden="1"/>
    <cellStyle name="Hipervínculo visitado" xfId="442" builtinId="9" hidden="1"/>
    <cellStyle name="Hipervínculo visitado" xfId="444" builtinId="9" hidden="1"/>
    <cellStyle name="Hipervínculo visitado" xfId="446" builtinId="9" hidden="1"/>
    <cellStyle name="Hipervínculo visitado" xfId="448" builtinId="9" hidden="1"/>
    <cellStyle name="Hipervínculo visitado" xfId="450" builtinId="9" hidden="1"/>
    <cellStyle name="Hipervínculo visitado" xfId="452" builtinId="9" hidden="1"/>
    <cellStyle name="Hipervínculo visitado" xfId="454" builtinId="9" hidden="1"/>
    <cellStyle name="Hipervínculo visitado" xfId="456" builtinId="9" hidden="1"/>
    <cellStyle name="Hipervínculo visitado" xfId="458" builtinId="9" hidden="1"/>
    <cellStyle name="Hipervínculo visitado" xfId="460" builtinId="9" hidden="1"/>
    <cellStyle name="Hipervínculo visitado" xfId="462" builtinId="9" hidden="1"/>
    <cellStyle name="Hipervínculo visitado" xfId="464" builtinId="9" hidden="1"/>
    <cellStyle name="Hipervínculo visitado" xfId="466" builtinId="9" hidden="1"/>
    <cellStyle name="Hipervínculo visitado" xfId="468" builtinId="9" hidden="1"/>
    <cellStyle name="Hipervínculo visitado" xfId="470" builtinId="9" hidden="1"/>
    <cellStyle name="Hipervínculo visitado" xfId="472" builtinId="9" hidden="1"/>
    <cellStyle name="Hipervínculo visitado" xfId="474" builtinId="9" hidden="1"/>
    <cellStyle name="Hipervínculo visitado" xfId="476" builtinId="9" hidden="1"/>
    <cellStyle name="Hipervínculo visitado" xfId="478" builtinId="9" hidden="1"/>
    <cellStyle name="Hipervínculo visitado" xfId="480" builtinId="9" hidden="1"/>
    <cellStyle name="Hipervínculo visitado" xfId="482" builtinId="9" hidden="1"/>
    <cellStyle name="Hipervínculo visitado" xfId="484" builtinId="9" hidden="1"/>
    <cellStyle name="Hipervínculo visitado" xfId="486" builtinId="9" hidden="1"/>
    <cellStyle name="Hipervínculo visitado" xfId="488" builtinId="9" hidden="1"/>
    <cellStyle name="Hipervínculo visitado" xfId="490" builtinId="9" hidden="1"/>
    <cellStyle name="Hipervínculo visitado" xfId="492" builtinId="9" hidden="1"/>
    <cellStyle name="Hipervínculo visitado" xfId="494" builtinId="9" hidden="1"/>
    <cellStyle name="Hipervínculo visitado" xfId="496" builtinId="9" hidden="1"/>
    <cellStyle name="Hipervínculo visitado" xfId="498" builtinId="9" hidden="1"/>
    <cellStyle name="Hipervínculo visitado" xfId="500" builtinId="9" hidden="1"/>
    <cellStyle name="Hipervínculo visitado" xfId="502" builtinId="9" hidden="1"/>
    <cellStyle name="Hipervínculo visitado" xfId="504" builtinId="9" hidden="1"/>
    <cellStyle name="Hipervínculo visitado" xfId="506" builtinId="9" hidden="1"/>
    <cellStyle name="Hipervínculo visitado" xfId="508" builtinId="9" hidden="1"/>
    <cellStyle name="Hipervínculo visitado" xfId="510" builtinId="9" hidden="1"/>
    <cellStyle name="Hipervínculo visitado" xfId="512" builtinId="9" hidden="1"/>
    <cellStyle name="Hipervínculo visitado" xfId="514" builtinId="9" hidden="1"/>
    <cellStyle name="Hipervínculo visitado" xfId="516" builtinId="9" hidden="1"/>
    <cellStyle name="Hipervínculo visitado" xfId="518" builtinId="9" hidden="1"/>
    <cellStyle name="Hipervínculo visitado" xfId="520" builtinId="9" hidden="1"/>
    <cellStyle name="Hipervínculo visitado" xfId="522" builtinId="9" hidden="1"/>
    <cellStyle name="Hipervínculo visitado" xfId="524" builtinId="9" hidden="1"/>
    <cellStyle name="Hipervínculo visitado" xfId="526" builtinId="9" hidden="1"/>
    <cellStyle name="Hipervínculo visitado" xfId="528" builtinId="9" hidden="1"/>
    <cellStyle name="Hipervínculo visitado" xfId="530" builtinId="9" hidden="1"/>
    <cellStyle name="Hipervínculo visitado" xfId="532" builtinId="9" hidden="1"/>
    <cellStyle name="Hipervínculo visitado" xfId="534" builtinId="9" hidden="1"/>
    <cellStyle name="Hipervínculo visitado" xfId="536" builtinId="9" hidden="1"/>
    <cellStyle name="Hipervínculo visitado" xfId="538" builtinId="9" hidden="1"/>
    <cellStyle name="Hipervínculo visitado" xfId="540" builtinId="9" hidden="1"/>
    <cellStyle name="Hipervínculo visitado" xfId="542" builtinId="9" hidden="1"/>
    <cellStyle name="Hipervínculo visitado" xfId="544" builtinId="9" hidden="1"/>
    <cellStyle name="Hipervínculo visitado" xfId="546" builtinId="9" hidden="1"/>
    <cellStyle name="Hipervínculo visitado" xfId="548" builtinId="9" hidden="1"/>
    <cellStyle name="Hipervínculo visitado" xfId="550" builtinId="9" hidden="1"/>
    <cellStyle name="Hipervínculo visitado" xfId="552" builtinId="9" hidden="1"/>
    <cellStyle name="Hipervínculo visitado" xfId="554" builtinId="9" hidden="1"/>
    <cellStyle name="Hipervínculo visitado" xfId="556" builtinId="9" hidden="1"/>
    <cellStyle name="Hipervínculo visitado" xfId="558" builtinId="9" hidden="1"/>
    <cellStyle name="Hipervínculo visitado" xfId="560" builtinId="9" hidden="1"/>
    <cellStyle name="Hipervínculo visitado" xfId="562" builtinId="9" hidden="1"/>
    <cellStyle name="Hipervínculo visitado" xfId="564" builtinId="9" hidden="1"/>
    <cellStyle name="Hipervínculo visitado" xfId="566" builtinId="9" hidden="1"/>
    <cellStyle name="Hipervínculo visitado" xfId="568" builtinId="9" hidden="1"/>
    <cellStyle name="Hipervínculo visitado" xfId="570" builtinId="9" hidden="1"/>
    <cellStyle name="Hipervínculo visitado" xfId="572" builtinId="9" hidden="1"/>
    <cellStyle name="Hipervínculo visitado" xfId="574" builtinId="9" hidden="1"/>
    <cellStyle name="Hipervínculo visitado" xfId="576" builtinId="9" hidden="1"/>
    <cellStyle name="Hipervínculo visitado" xfId="578" builtinId="9" hidden="1"/>
    <cellStyle name="Hipervínculo visitado" xfId="580" builtinId="9" hidden="1"/>
    <cellStyle name="Hipervínculo visitado" xfId="582" builtinId="9" hidden="1"/>
    <cellStyle name="Hipervínculo visitado" xfId="584" builtinId="9" hidden="1"/>
    <cellStyle name="Hipervínculo visitado" xfId="586" builtinId="9" hidden="1"/>
    <cellStyle name="Hipervínculo visitado" xfId="588" builtinId="9" hidden="1"/>
    <cellStyle name="Hipervínculo visitado" xfId="590" builtinId="9" hidden="1"/>
    <cellStyle name="Hipervínculo visitado" xfId="592" builtinId="9" hidden="1"/>
    <cellStyle name="Hipervínculo visitado" xfId="594" builtinId="9" hidden="1"/>
    <cellStyle name="Hipervínculo visitado" xfId="596" builtinId="9" hidden="1"/>
    <cellStyle name="Hipervínculo visitado" xfId="598" builtinId="9" hidden="1"/>
    <cellStyle name="Hipervínculo visitado" xfId="600" builtinId="9" hidden="1"/>
    <cellStyle name="Hipervínculo visitado" xfId="602" builtinId="9" hidden="1"/>
    <cellStyle name="Hipervínculo visitado" xfId="604" builtinId="9" hidden="1"/>
    <cellStyle name="Hipervínculo visitado" xfId="606" builtinId="9" hidden="1"/>
    <cellStyle name="Hipervínculo visitado" xfId="608" builtinId="9" hidden="1"/>
    <cellStyle name="Hipervínculo visitado" xfId="610" builtinId="9" hidden="1"/>
    <cellStyle name="Hipervínculo visitado" xfId="612" builtinId="9" hidden="1"/>
    <cellStyle name="Hipervínculo visitado" xfId="614" builtinId="9" hidden="1"/>
    <cellStyle name="Hipervínculo visitado" xfId="616" builtinId="9" hidden="1"/>
    <cellStyle name="Hipervínculo visitado" xfId="618" builtinId="9" hidden="1"/>
    <cellStyle name="Hipervínculo visitado" xfId="620" builtinId="9" hidden="1"/>
    <cellStyle name="Hipervínculo visitado" xfId="622" builtinId="9" hidden="1"/>
    <cellStyle name="Hipervínculo visitado" xfId="624" builtinId="9" hidden="1"/>
    <cellStyle name="Hipervínculo visitado" xfId="626" builtinId="9" hidden="1"/>
    <cellStyle name="Hipervínculo visitado" xfId="628" builtinId="9" hidden="1"/>
    <cellStyle name="Hipervínculo visitado" xfId="630" builtinId="9" hidden="1"/>
    <cellStyle name="Hipervínculo visitado" xfId="632" builtinId="9" hidden="1"/>
    <cellStyle name="Hipervínculo visitado" xfId="634" builtinId="9" hidden="1"/>
    <cellStyle name="Hipervínculo visitado" xfId="636" builtinId="9" hidden="1"/>
    <cellStyle name="Hipervínculo visitado" xfId="638" builtinId="9" hidden="1"/>
    <cellStyle name="Hipervínculo visitado" xfId="640" builtinId="9" hidden="1"/>
    <cellStyle name="Hipervínculo visitado" xfId="642" builtinId="9" hidden="1"/>
    <cellStyle name="Hipervínculo visitado" xfId="644" builtinId="9" hidden="1"/>
    <cellStyle name="Hipervínculo visitado" xfId="646" builtinId="9" hidden="1"/>
    <cellStyle name="Hipervínculo visitado" xfId="648" builtinId="9" hidden="1"/>
    <cellStyle name="Hipervínculo visitado" xfId="650" builtinId="9" hidden="1"/>
    <cellStyle name="Hipervínculo visitado" xfId="652" builtinId="9" hidden="1"/>
    <cellStyle name="Hipervínculo visitado" xfId="654" builtinId="9" hidden="1"/>
    <cellStyle name="Hipervínculo visitado" xfId="656" builtinId="9" hidden="1"/>
    <cellStyle name="Hipervínculo visitado" xfId="658" builtinId="9" hidden="1"/>
    <cellStyle name="Hipervínculo visitado" xfId="660" builtinId="9" hidden="1"/>
    <cellStyle name="Hipervínculo visitado" xfId="662" builtinId="9" hidden="1"/>
    <cellStyle name="Hipervínculo visitado" xfId="664" builtinId="9" hidden="1"/>
    <cellStyle name="Hipervínculo visitado" xfId="666" builtinId="9" hidden="1"/>
    <cellStyle name="Hipervínculo visitado" xfId="668" builtinId="9" hidden="1"/>
    <cellStyle name="Hipervínculo visitado" xfId="670" builtinId="9" hidden="1"/>
    <cellStyle name="Hipervínculo visitado" xfId="672" builtinId="9" hidden="1"/>
    <cellStyle name="Hipervínculo visitado" xfId="674" builtinId="9" hidden="1"/>
    <cellStyle name="Hipervínculo visitado" xfId="676" builtinId="9" hidden="1"/>
    <cellStyle name="Hipervínculo visitado" xfId="678" builtinId="9" hidden="1"/>
    <cellStyle name="Hipervínculo visitado" xfId="680" builtinId="9" hidden="1"/>
    <cellStyle name="Hipervínculo visitado" xfId="682" builtinId="9" hidden="1"/>
    <cellStyle name="Hipervínculo visitado" xfId="684" builtinId="9" hidden="1"/>
    <cellStyle name="Hipervínculo visitado" xfId="686" builtinId="9" hidden="1"/>
    <cellStyle name="Hipervínculo visitado" xfId="688" builtinId="9" hidden="1"/>
    <cellStyle name="Hipervínculo visitado" xfId="690" builtinId="9" hidden="1"/>
    <cellStyle name="Hipervínculo visitado" xfId="692" builtinId="9" hidden="1"/>
    <cellStyle name="Hipervínculo visitado" xfId="694" builtinId="9" hidden="1"/>
    <cellStyle name="Hipervínculo visitado" xfId="696" builtinId="9" hidden="1"/>
    <cellStyle name="Hipervínculo visitado" xfId="698" builtinId="9" hidden="1"/>
    <cellStyle name="Hipervínculo visitado" xfId="700" builtinId="9" hidden="1"/>
    <cellStyle name="Hipervínculo visitado" xfId="702" builtinId="9" hidden="1"/>
    <cellStyle name="Hipervínculo visitado" xfId="704" builtinId="9" hidden="1"/>
    <cellStyle name="Hipervínculo visitado" xfId="706" builtinId="9" hidden="1"/>
    <cellStyle name="Hipervínculo visitado" xfId="708" builtinId="9" hidden="1"/>
    <cellStyle name="Hipervínculo visitado" xfId="710" builtinId="9" hidden="1"/>
    <cellStyle name="Hipervínculo visitado" xfId="712" builtinId="9" hidden="1"/>
    <cellStyle name="Hipervínculo visitado" xfId="714" builtinId="9" hidden="1"/>
    <cellStyle name="Hipervínculo visitado" xfId="716" builtinId="9" hidden="1"/>
    <cellStyle name="Hipervínculo visitado" xfId="718" builtinId="9" hidden="1"/>
    <cellStyle name="Hipervínculo visitado" xfId="720" builtinId="9" hidden="1"/>
    <cellStyle name="Hipervínculo visitado" xfId="722" builtinId="9" hidden="1"/>
    <cellStyle name="Hipervínculo visitado" xfId="724" builtinId="9" hidden="1"/>
    <cellStyle name="Hipervínculo visitado" xfId="726" builtinId="9" hidden="1"/>
    <cellStyle name="Hipervínculo visitado" xfId="728" builtinId="9" hidden="1"/>
    <cellStyle name="Hipervínculo visitado" xfId="730" builtinId="9" hidden="1"/>
    <cellStyle name="Hipervínculo visitado" xfId="732" builtinId="9" hidden="1"/>
    <cellStyle name="Hipervínculo visitado" xfId="734" builtinId="9" hidden="1"/>
    <cellStyle name="Hipervínculo visitado" xfId="736" builtinId="9" hidden="1"/>
    <cellStyle name="Hipervínculo visitado" xfId="738" builtinId="9" hidden="1"/>
    <cellStyle name="Hipervínculo visitado" xfId="740" builtinId="9" hidden="1"/>
    <cellStyle name="Hipervínculo visitado" xfId="742" builtinId="9" hidden="1"/>
    <cellStyle name="Hipervínculo visitado" xfId="744" builtinId="9" hidden="1"/>
    <cellStyle name="Hipervínculo visitado" xfId="746" builtinId="9" hidden="1"/>
    <cellStyle name="Hipervínculo visitado" xfId="748" builtinId="9" hidden="1"/>
    <cellStyle name="Hipervínculo visitado" xfId="750" builtinId="9" hidden="1"/>
    <cellStyle name="Hipervínculo visitado" xfId="752" builtinId="9" hidden="1"/>
    <cellStyle name="Hipervínculo visitado" xfId="754" builtinId="9" hidden="1"/>
    <cellStyle name="Hipervínculo visitado" xfId="756" builtinId="9" hidden="1"/>
    <cellStyle name="Hipervínculo visitado" xfId="758" builtinId="9" hidden="1"/>
    <cellStyle name="Hipervínculo visitado" xfId="760" builtinId="9" hidden="1"/>
    <cellStyle name="Hipervínculo visitado" xfId="762" builtinId="9" hidden="1"/>
    <cellStyle name="Hipervínculo visitado" xfId="764" builtinId="9" hidden="1"/>
    <cellStyle name="Hipervínculo visitado" xfId="766" builtinId="9" hidden="1"/>
    <cellStyle name="Hipervínculo visitado" xfId="768" builtinId="9" hidden="1"/>
    <cellStyle name="Hipervínculo visitado" xfId="770" builtinId="9" hidden="1"/>
    <cellStyle name="Hipervínculo visitado" xfId="772" builtinId="9" hidden="1"/>
    <cellStyle name="Hipervínculo visitado" xfId="774" builtinId="9" hidden="1"/>
    <cellStyle name="Hipervínculo visitado" xfId="776" builtinId="9" hidden="1"/>
    <cellStyle name="Hipervínculo visitado" xfId="778" builtinId="9" hidden="1"/>
    <cellStyle name="Hipervínculo visitado" xfId="780" builtinId="9" hidden="1"/>
    <cellStyle name="Hipervínculo visitado" xfId="782" builtinId="9" hidden="1"/>
    <cellStyle name="Hipervínculo visitado" xfId="784" builtinId="9" hidden="1"/>
    <cellStyle name="Hipervínculo visitado" xfId="786" builtinId="9" hidden="1"/>
    <cellStyle name="Hipervínculo visitado" xfId="788" builtinId="9" hidden="1"/>
    <cellStyle name="Hipervínculo visitado" xfId="790" builtinId="9" hidden="1"/>
    <cellStyle name="Hipervínculo visitado" xfId="792" builtinId="9" hidden="1"/>
    <cellStyle name="Hipervínculo visitado" xfId="794" builtinId="9" hidden="1"/>
    <cellStyle name="Hipervínculo visitado" xfId="796" builtinId="9" hidden="1"/>
    <cellStyle name="Hipervínculo visitado" xfId="798" builtinId="9" hidden="1"/>
    <cellStyle name="Hipervínculo visitado" xfId="800" builtinId="9" hidden="1"/>
    <cellStyle name="Hipervínculo visitado" xfId="802" builtinId="9" hidden="1"/>
    <cellStyle name="Hipervínculo visitado" xfId="804" builtinId="9" hidden="1"/>
    <cellStyle name="Hipervínculo visitado" xfId="806" builtinId="9" hidden="1"/>
    <cellStyle name="Hipervínculo visitado" xfId="808" builtinId="9" hidden="1"/>
    <cellStyle name="Hipervínculo visitado" xfId="810" builtinId="9" hidden="1"/>
    <cellStyle name="Hipervínculo visitado" xfId="812" builtinId="9" hidden="1"/>
    <cellStyle name="Hipervínculo visitado" xfId="814" builtinId="9" hidden="1"/>
    <cellStyle name="Hipervínculo visitado" xfId="816" builtinId="9" hidden="1"/>
    <cellStyle name="Hipervínculo visitado" xfId="818" builtinId="9" hidden="1"/>
    <cellStyle name="Hipervínculo visitado" xfId="820" builtinId="9" hidden="1"/>
    <cellStyle name="Hipervínculo visitado" xfId="822" builtinId="9" hidden="1"/>
    <cellStyle name="Hipervínculo visitado" xfId="824" builtinId="9" hidden="1"/>
    <cellStyle name="Hipervínculo visitado" xfId="826" builtinId="9" hidden="1"/>
    <cellStyle name="Hipervínculo visitado" xfId="828" builtinId="9" hidden="1"/>
    <cellStyle name="Hipervínculo visitado" xfId="830" builtinId="9" hidden="1"/>
    <cellStyle name="Hipervínculo visitado" xfId="832" builtinId="9" hidden="1"/>
    <cellStyle name="Hipervínculo visitado" xfId="834" builtinId="9" hidden="1"/>
    <cellStyle name="Hipervínculo visitado" xfId="836" builtinId="9" hidden="1"/>
    <cellStyle name="Hipervínculo visitado" xfId="838" builtinId="9" hidden="1"/>
    <cellStyle name="Hipervínculo visitado" xfId="840" builtinId="9" hidden="1"/>
    <cellStyle name="Hipervínculo visitado" xfId="842" builtinId="9" hidden="1"/>
    <cellStyle name="Hipervínculo visitado" xfId="844" builtinId="9" hidden="1"/>
    <cellStyle name="Hipervínculo visitado" xfId="846" builtinId="9" hidden="1"/>
    <cellStyle name="Hipervínculo visitado" xfId="848" builtinId="9" hidden="1"/>
    <cellStyle name="Hipervínculo visitado" xfId="850" builtinId="9" hidden="1"/>
    <cellStyle name="Hipervínculo visitado" xfId="852" builtinId="9" hidden="1"/>
    <cellStyle name="Hipervínculo visitado" xfId="854" builtinId="9" hidden="1"/>
    <cellStyle name="Hipervínculo visitado" xfId="856" builtinId="9" hidden="1"/>
    <cellStyle name="Hipervínculo visitado" xfId="858" builtinId="9" hidden="1"/>
    <cellStyle name="Hipervínculo visitado" xfId="860" builtinId="9" hidden="1"/>
    <cellStyle name="Hipervínculo visitado" xfId="862" builtinId="9" hidden="1"/>
    <cellStyle name="Hipervínculo visitado" xfId="864" builtinId="9" hidden="1"/>
    <cellStyle name="Hipervínculo visitado" xfId="866" builtinId="9" hidden="1"/>
    <cellStyle name="Hipervínculo visitado" xfId="868" builtinId="9" hidden="1"/>
    <cellStyle name="Hipervínculo visitado" xfId="870" builtinId="9" hidden="1"/>
    <cellStyle name="Hipervínculo visitado" xfId="872" builtinId="9" hidden="1"/>
    <cellStyle name="Hipervínculo visitado" xfId="874" builtinId="9" hidden="1"/>
    <cellStyle name="Hipervínculo visitado" xfId="876" builtinId="9" hidden="1"/>
    <cellStyle name="Hipervínculo visitado" xfId="878" builtinId="9" hidden="1"/>
    <cellStyle name="Hipervínculo visitado" xfId="880" builtinId="9" hidden="1"/>
    <cellStyle name="Hipervínculo visitado" xfId="882" builtinId="9" hidden="1"/>
    <cellStyle name="Hipervínculo visitado" xfId="884" builtinId="9" hidden="1"/>
    <cellStyle name="Hipervínculo visitado" xfId="886" builtinId="9" hidden="1"/>
    <cellStyle name="Hipervínculo visitado" xfId="888" builtinId="9" hidden="1"/>
    <cellStyle name="Hipervínculo visitado" xfId="890" builtinId="9" hidden="1"/>
    <cellStyle name="Hipervínculo visitado" xfId="892" builtinId="9" hidden="1"/>
    <cellStyle name="Hipervínculo visitado" xfId="894" builtinId="9" hidden="1"/>
    <cellStyle name="Hipervínculo visitado" xfId="896" builtinId="9" hidden="1"/>
    <cellStyle name="Hipervínculo visitado" xfId="898" builtinId="9" hidden="1"/>
    <cellStyle name="Hipervínculo visitado" xfId="900" builtinId="9" hidden="1"/>
    <cellStyle name="Hipervínculo visitado" xfId="902" builtinId="9" hidden="1"/>
    <cellStyle name="Hipervínculo visitado" xfId="904" builtinId="9" hidden="1"/>
    <cellStyle name="Hipervínculo visitado" xfId="906" builtinId="9" hidden="1"/>
    <cellStyle name="Hipervínculo visitado" xfId="908" builtinId="9" hidden="1"/>
    <cellStyle name="Hipervínculo visitado" xfId="910" builtinId="9" hidden="1"/>
    <cellStyle name="Hipervínculo visitado" xfId="912" builtinId="9" hidden="1"/>
    <cellStyle name="Hipervínculo visitado" xfId="914" builtinId="9" hidden="1"/>
    <cellStyle name="Hipervínculo visitado" xfId="916" builtinId="9" hidden="1"/>
    <cellStyle name="Hipervínculo visitado" xfId="918" builtinId="9" hidden="1"/>
    <cellStyle name="Hipervínculo visitado" xfId="920" builtinId="9" hidden="1"/>
    <cellStyle name="Hipervínculo visitado" xfId="922" builtinId="9" hidden="1"/>
    <cellStyle name="Hipervínculo visitado" xfId="924" builtinId="9" hidden="1"/>
    <cellStyle name="Hipervínculo visitado" xfId="926" builtinId="9" hidden="1"/>
    <cellStyle name="Hipervínculo visitado" xfId="928" builtinId="9" hidden="1"/>
    <cellStyle name="Hipervínculo visitado" xfId="930" builtinId="9" hidden="1"/>
    <cellStyle name="Hipervínculo visitado" xfId="932" builtinId="9" hidden="1"/>
    <cellStyle name="Hipervínculo visitado" xfId="934" builtinId="9" hidden="1"/>
    <cellStyle name="Hipervínculo visitado" xfId="936" builtinId="9" hidden="1"/>
    <cellStyle name="Hipervínculo visitado" xfId="938" builtinId="9" hidden="1"/>
    <cellStyle name="Hipervínculo visitado" xfId="940" builtinId="9" hidden="1"/>
    <cellStyle name="Hipervínculo visitado" xfId="942" builtinId="9" hidden="1"/>
    <cellStyle name="Hipervínculo visitado" xfId="944" builtinId="9" hidden="1"/>
    <cellStyle name="Hipervínculo visitado" xfId="946" builtinId="9" hidden="1"/>
    <cellStyle name="Hipervínculo visitado" xfId="948" builtinId="9" hidden="1"/>
    <cellStyle name="Hipervínculo visitado" xfId="950" builtinId="9" hidden="1"/>
    <cellStyle name="Hipervínculo visitado" xfId="952" builtinId="9" hidden="1"/>
    <cellStyle name="Hipervínculo visitado" xfId="954" builtinId="9" hidden="1"/>
    <cellStyle name="Hipervínculo visitado" xfId="956" builtinId="9" hidden="1"/>
    <cellStyle name="Hipervínculo visitado" xfId="958" builtinId="9" hidden="1"/>
    <cellStyle name="Hipervínculo visitado" xfId="960" builtinId="9" hidden="1"/>
    <cellStyle name="Hipervínculo visitado" xfId="962" builtinId="9" hidden="1"/>
    <cellStyle name="Hipervínculo visitado" xfId="964" builtinId="9" hidden="1"/>
    <cellStyle name="Hipervínculo visitado" xfId="966" builtinId="9" hidden="1"/>
    <cellStyle name="Hipervínculo visitado" xfId="968" builtinId="9" hidden="1"/>
    <cellStyle name="Hipervínculo visitado" xfId="970" builtinId="9" hidden="1"/>
    <cellStyle name="Hipervínculo visitado" xfId="972" builtinId="9" hidden="1"/>
    <cellStyle name="Hipervínculo visitado" xfId="974" builtinId="9" hidden="1"/>
    <cellStyle name="Hipervínculo visitado" xfId="976" builtinId="9" hidden="1"/>
    <cellStyle name="Hipervínculo visitado" xfId="978" builtinId="9" hidden="1"/>
    <cellStyle name="Hipervínculo visitado" xfId="980" builtinId="9" hidden="1"/>
    <cellStyle name="Hipervínculo visitado" xfId="982" builtinId="9" hidden="1"/>
    <cellStyle name="Hipervínculo visitado" xfId="984" builtinId="9" hidden="1"/>
    <cellStyle name="Hipervínculo visitado" xfId="986" builtinId="9" hidden="1"/>
    <cellStyle name="Hipervínculo visitado" xfId="988" builtinId="9" hidden="1"/>
    <cellStyle name="Hipervínculo visitado" xfId="990" builtinId="9" hidden="1"/>
    <cellStyle name="Hipervínculo visitado" xfId="992" builtinId="9" hidden="1"/>
    <cellStyle name="Hipervínculo visitado" xfId="994" builtinId="9" hidden="1"/>
    <cellStyle name="Hipervínculo visitado" xfId="996" builtinId="9" hidden="1"/>
    <cellStyle name="Hipervínculo visitado" xfId="998" builtinId="9" hidden="1"/>
    <cellStyle name="Hipervínculo visitado" xfId="1000" builtinId="9" hidden="1"/>
    <cellStyle name="Hipervínculo visitado" xfId="1002" builtinId="9" hidden="1"/>
    <cellStyle name="Hipervínculo visitado" xfId="1004" builtinId="9" hidden="1"/>
    <cellStyle name="Hipervínculo visitado" xfId="1006" builtinId="9" hidden="1"/>
    <cellStyle name="Hipervínculo visitado" xfId="1008" builtinId="9" hidden="1"/>
    <cellStyle name="Millares 2" xfId="26"/>
    <cellStyle name="Millares 2 2" xfId="47"/>
    <cellStyle name="Millares 2 3" xfId="1013"/>
    <cellStyle name="Millares 3" xfId="33"/>
    <cellStyle name="Millares 3 2" xfId="1015"/>
    <cellStyle name="Millares 3 3" xfId="1014"/>
    <cellStyle name="Millares 4" xfId="40"/>
    <cellStyle name="Millares 5" xfId="41"/>
    <cellStyle name="Moneda 2" xfId="3"/>
    <cellStyle name="Moneda 3" xfId="48"/>
    <cellStyle name="Moneda 4" xfId="49"/>
    <cellStyle name="Moneda 5" xfId="1016"/>
    <cellStyle name="Normal" xfId="0" builtinId="0"/>
    <cellStyle name="Normal 10" xfId="31"/>
    <cellStyle name="Normal 10 2" xfId="1017"/>
    <cellStyle name="Normal 11" xfId="42"/>
    <cellStyle name="Normal 12" xfId="1018"/>
    <cellStyle name="Normal 13" xfId="43"/>
    <cellStyle name="Normal 14" xfId="1019"/>
    <cellStyle name="Normal 15" xfId="1012"/>
    <cellStyle name="Normal 16" xfId="1020"/>
    <cellStyle name="Normal 2" xfId="1"/>
    <cellStyle name="Normal 2 10 2" xfId="1011"/>
    <cellStyle name="Normal 2 2" xfId="30"/>
    <cellStyle name="Normal 2 3" xfId="44"/>
    <cellStyle name="Normal 25" xfId="1021"/>
    <cellStyle name="Normal 26" xfId="1022"/>
    <cellStyle name="Normal 27" xfId="1023"/>
    <cellStyle name="Normal 28" xfId="1024"/>
    <cellStyle name="Normal 3" xfId="2"/>
    <cellStyle name="Normal 3 2" xfId="50"/>
    <cellStyle name="Normal 3 2 2" xfId="1009"/>
    <cellStyle name="Normal 3 3" xfId="1025"/>
    <cellStyle name="Normal 33" xfId="1026"/>
    <cellStyle name="Normal 34" xfId="1027"/>
    <cellStyle name="Normal 35" xfId="1028"/>
    <cellStyle name="Normal 36" xfId="1029"/>
    <cellStyle name="Normal 4" xfId="32"/>
    <cellStyle name="Normal 4 2" xfId="1030"/>
    <cellStyle name="Normal 41" xfId="1031"/>
    <cellStyle name="Normal 42" xfId="1032"/>
    <cellStyle name="Normal 46" xfId="1033"/>
    <cellStyle name="Normal 48" xfId="1034"/>
    <cellStyle name="Normal 5" xfId="27"/>
    <cellStyle name="Normal 5 2" xfId="1035"/>
    <cellStyle name="Normal 53" xfId="1036"/>
    <cellStyle name="Normal 6" xfId="51"/>
    <cellStyle name="Normal 6 2" xfId="1037"/>
    <cellStyle name="Normal 7" xfId="52"/>
    <cellStyle name="Normal 7 2" xfId="1010"/>
    <cellStyle name="Normal 9" xfId="45"/>
    <cellStyle name="Porcentual 2" xfId="28"/>
    <cellStyle name="Título de hoja" xfId="29"/>
  </cellStyles>
  <dxfs count="0"/>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179454</xdr:colOff>
      <xdr:row>0</xdr:row>
      <xdr:rowOff>151846</xdr:rowOff>
    </xdr:from>
    <xdr:to>
      <xdr:col>1</xdr:col>
      <xdr:colOff>3723466</xdr:colOff>
      <xdr:row>3</xdr:row>
      <xdr:rowOff>186231</xdr:rowOff>
    </xdr:to>
    <xdr:pic>
      <xdr:nvPicPr>
        <xdr:cNvPr id="10548" name="Imagen 10547">
          <a:extLst>
            <a:ext uri="{FF2B5EF4-FFF2-40B4-BE49-F238E27FC236}">
              <a16:creationId xmlns:a16="http://schemas.microsoft.com/office/drawing/2014/main" xmlns="" id="{7566B3D2-6892-4ED2-9FD0-0C8383D946C2}"/>
            </a:ext>
          </a:extLst>
        </xdr:cNvPr>
        <xdr:cNvPicPr>
          <a:picLocks noChangeAspect="1"/>
        </xdr:cNvPicPr>
      </xdr:nvPicPr>
      <xdr:blipFill>
        <a:blip xmlns:r="http://schemas.openxmlformats.org/officeDocument/2006/relationships" r:embed="rId1"/>
        <a:stretch>
          <a:fillRect/>
        </a:stretch>
      </xdr:blipFill>
      <xdr:spPr>
        <a:xfrm>
          <a:off x="179454" y="151846"/>
          <a:ext cx="4303251" cy="8972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179454</xdr:colOff>
      <xdr:row>0</xdr:row>
      <xdr:rowOff>151846</xdr:rowOff>
    </xdr:from>
    <xdr:to>
      <xdr:col>1</xdr:col>
      <xdr:colOff>3723466</xdr:colOff>
      <xdr:row>3</xdr:row>
      <xdr:rowOff>87518</xdr:rowOff>
    </xdr:to>
    <xdr:pic>
      <xdr:nvPicPr>
        <xdr:cNvPr id="3" name="Imagen 2">
          <a:extLst>
            <a:ext uri="{FF2B5EF4-FFF2-40B4-BE49-F238E27FC236}">
              <a16:creationId xmlns:a16="http://schemas.microsoft.com/office/drawing/2014/main" xmlns="" id="{9D5EF007-6B1D-43A8-9998-4A13A63B1B4B}"/>
            </a:ext>
          </a:extLst>
        </xdr:cNvPr>
        <xdr:cNvPicPr>
          <a:picLocks noChangeAspect="1"/>
        </xdr:cNvPicPr>
      </xdr:nvPicPr>
      <xdr:blipFill>
        <a:blip xmlns:r="http://schemas.openxmlformats.org/officeDocument/2006/relationships" r:embed="rId1"/>
        <a:stretch>
          <a:fillRect/>
        </a:stretch>
      </xdr:blipFill>
      <xdr:spPr>
        <a:xfrm>
          <a:off x="179454" y="151846"/>
          <a:ext cx="4306012" cy="89769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X/A/pase/concurso%20publico%202001%20recursos%20propios/LIC%2006%20Guadalupe%20victoria%20fco%20i%20madero%20a%20ignacio%20ramirez/RV%20OBRAS%20LIC%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RELCONCU"/>
      <sheetName val="REGP01"/>
      <sheetName val="REC_PAQUETE"/>
      <sheetName val="CCALIF"/>
      <sheetName val="REC GARANTIA"/>
      <sheetName val="REVIS"/>
      <sheetName val="REVIS (2)"/>
      <sheetName val="REVIS (4)"/>
      <sheetName val="DICTAMEN"/>
      <sheetName val="by Martin Lopez E 55765 259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2"/>
  <sheetViews>
    <sheetView showZeros="0" tabSelected="1" view="pageBreakPreview" zoomScale="110" zoomScaleNormal="100" zoomScaleSheetLayoutView="110" workbookViewId="0">
      <selection activeCell="E10" sqref="E10"/>
    </sheetView>
  </sheetViews>
  <sheetFormatPr baseColWidth="10" defaultColWidth="11.42578125" defaultRowHeight="12.75" x14ac:dyDescent="0.2"/>
  <cols>
    <col min="1" max="1" width="11.42578125" style="55" customWidth="1"/>
    <col min="2" max="2" width="67.42578125" style="7" customWidth="1"/>
    <col min="3" max="3" width="13.7109375" style="8" customWidth="1"/>
    <col min="4" max="4" width="16.28515625" style="9" customWidth="1"/>
    <col min="5" max="5" width="18.5703125" style="9" customWidth="1"/>
    <col min="6" max="6" width="40.5703125" style="9" customWidth="1"/>
    <col min="7" max="7" width="22.42578125" style="1" customWidth="1"/>
    <col min="8" max="8" width="15.7109375" style="2" bestFit="1" customWidth="1"/>
    <col min="9" max="16384" width="11.42578125" style="2"/>
  </cols>
  <sheetData>
    <row r="1" spans="1:8" x14ac:dyDescent="0.2">
      <c r="A1" s="53"/>
      <c r="B1" s="14"/>
      <c r="C1" s="15"/>
      <c r="D1" s="16"/>
      <c r="E1" s="16"/>
      <c r="F1" s="16"/>
      <c r="G1" s="17"/>
    </row>
    <row r="2" spans="1:8" ht="26.25" x14ac:dyDescent="0.2">
      <c r="A2" s="72"/>
      <c r="B2" s="73"/>
      <c r="C2" s="73"/>
      <c r="D2" s="73"/>
      <c r="E2" s="73"/>
      <c r="F2" s="73"/>
      <c r="G2" s="74"/>
    </row>
    <row r="3" spans="1:8" ht="26.25" x14ac:dyDescent="0.2">
      <c r="A3" s="72" t="s">
        <v>10</v>
      </c>
      <c r="B3" s="73"/>
      <c r="C3" s="73"/>
      <c r="D3" s="73"/>
      <c r="E3" s="73"/>
      <c r="F3" s="73"/>
      <c r="G3" s="74"/>
    </row>
    <row r="4" spans="1:8" ht="23.25" x14ac:dyDescent="0.2">
      <c r="A4" s="34"/>
      <c r="B4" s="35"/>
      <c r="C4" s="35"/>
      <c r="D4" s="35"/>
      <c r="E4" s="35"/>
      <c r="F4" s="35"/>
      <c r="G4" s="36"/>
    </row>
    <row r="5" spans="1:8" ht="13.5" customHeight="1" thickBot="1" x14ac:dyDescent="0.25">
      <c r="A5" s="32"/>
      <c r="B5" s="19"/>
      <c r="C5" s="20"/>
      <c r="D5" s="21"/>
      <c r="E5" s="21"/>
      <c r="F5" s="21"/>
      <c r="G5" s="22"/>
    </row>
    <row r="6" spans="1:8" ht="23.1" customHeight="1" x14ac:dyDescent="0.2">
      <c r="A6" s="60" t="s">
        <v>225</v>
      </c>
      <c r="B6" s="61"/>
      <c r="C6" s="62"/>
      <c r="D6" s="75" t="s">
        <v>13</v>
      </c>
      <c r="E6" s="76"/>
      <c r="F6" s="76"/>
      <c r="G6" s="77"/>
    </row>
    <row r="7" spans="1:8" ht="23.1" customHeight="1" thickBot="1" x14ac:dyDescent="0.25">
      <c r="A7" s="63"/>
      <c r="B7" s="64"/>
      <c r="C7" s="65"/>
      <c r="D7" s="25"/>
      <c r="E7" s="59" t="s">
        <v>226</v>
      </c>
      <c r="F7" s="59"/>
      <c r="G7" s="26"/>
    </row>
    <row r="8" spans="1:8" ht="35.25" customHeight="1" x14ac:dyDescent="0.2">
      <c r="A8" s="66"/>
      <c r="B8" s="67"/>
      <c r="C8" s="68"/>
      <c r="D8" s="75" t="s">
        <v>7</v>
      </c>
      <c r="E8" s="76"/>
      <c r="F8" s="76"/>
      <c r="G8" s="77"/>
    </row>
    <row r="9" spans="1:8" ht="23.1" customHeight="1" thickBot="1" x14ac:dyDescent="0.25">
      <c r="A9" s="69"/>
      <c r="B9" s="70"/>
      <c r="C9" s="71"/>
      <c r="D9" s="25"/>
      <c r="E9" s="59" t="s">
        <v>227</v>
      </c>
      <c r="F9" s="59"/>
      <c r="G9" s="26"/>
    </row>
    <row r="10" spans="1:8" ht="9.9499999999999993" customHeight="1" x14ac:dyDescent="0.2">
      <c r="A10" s="54"/>
      <c r="B10" s="3"/>
      <c r="C10" s="4"/>
      <c r="D10" s="5"/>
      <c r="E10" s="5"/>
      <c r="F10" s="5"/>
      <c r="G10" s="6"/>
    </row>
    <row r="11" spans="1:8" s="13" customFormat="1" ht="41.25" customHeight="1" x14ac:dyDescent="0.25">
      <c r="A11" s="33" t="s">
        <v>0</v>
      </c>
      <c r="B11" s="10" t="s">
        <v>2</v>
      </c>
      <c r="C11" s="11" t="s">
        <v>1</v>
      </c>
      <c r="D11" s="11" t="s">
        <v>3</v>
      </c>
      <c r="E11" s="12" t="s">
        <v>4</v>
      </c>
      <c r="F11" s="12" t="s">
        <v>6</v>
      </c>
      <c r="G11" s="11" t="s">
        <v>5</v>
      </c>
    </row>
    <row r="12" spans="1:8" s="23" customFormat="1" ht="38.25" x14ac:dyDescent="0.25">
      <c r="A12" s="50"/>
      <c r="B12" s="37" t="str">
        <f>+A6</f>
        <v>OBRA: REMODELACION DE LAS OFICINAS DEL CENTRO DE CONCILIACION LABORAL EN CABO SAN LUCAS, MUNICIPIO DE LOS CABOS, BAJA CALIFORNIA SUR.</v>
      </c>
      <c r="C12" s="50"/>
      <c r="D12" s="38"/>
      <c r="E12" s="39"/>
      <c r="F12" s="39"/>
      <c r="G12" s="39"/>
      <c r="H12" s="40"/>
    </row>
    <row r="13" spans="1:8" s="23" customFormat="1" ht="21.75" customHeight="1" x14ac:dyDescent="0.25">
      <c r="A13" s="48" t="s">
        <v>17</v>
      </c>
      <c r="B13" s="41" t="s">
        <v>14</v>
      </c>
      <c r="C13" s="51"/>
      <c r="D13" s="57"/>
      <c r="E13" s="39"/>
      <c r="F13" s="39"/>
      <c r="G13" s="49"/>
      <c r="H13" s="40"/>
    </row>
    <row r="14" spans="1:8" s="24" customFormat="1" ht="127.5" x14ac:dyDescent="0.25">
      <c r="A14" s="47" t="s">
        <v>12</v>
      </c>
      <c r="B14" s="42" t="s">
        <v>18</v>
      </c>
      <c r="C14" s="52"/>
      <c r="D14" s="44"/>
      <c r="E14" s="45">
        <f>IF(D14&gt;0,1,0)</f>
        <v>0</v>
      </c>
      <c r="F14" s="46"/>
      <c r="G14" s="46">
        <f t="shared" ref="G14" si="0">ROUND($D14*E14,2)</f>
        <v>0</v>
      </c>
      <c r="H14" s="43">
        <f t="shared" ref="H14" si="1">ROUND($D14*E14,2)</f>
        <v>0</v>
      </c>
    </row>
    <row r="15" spans="1:8" s="24" customFormat="1" ht="15.75" x14ac:dyDescent="0.25">
      <c r="A15" s="47" t="s">
        <v>191</v>
      </c>
      <c r="B15" s="42" t="s">
        <v>19</v>
      </c>
      <c r="C15" s="52" t="s">
        <v>15</v>
      </c>
      <c r="D15" s="44">
        <v>127.2</v>
      </c>
      <c r="E15" s="45">
        <f t="shared" ref="E15" si="2">IF(D15&gt;0,1,0)</f>
        <v>1</v>
      </c>
      <c r="F15" s="46"/>
      <c r="G15" s="46">
        <f t="shared" ref="G15" si="3">ROUND($D15*E15,2)</f>
        <v>127.2</v>
      </c>
      <c r="H15" s="43">
        <f t="shared" ref="H15" si="4">ROUND($D15*E15,2)</f>
        <v>127.2</v>
      </c>
    </row>
    <row r="16" spans="1:8" s="24" customFormat="1" ht="15.75" x14ac:dyDescent="0.25">
      <c r="A16" s="47" t="s">
        <v>192</v>
      </c>
      <c r="B16" s="42" t="s">
        <v>20</v>
      </c>
      <c r="C16" s="52" t="s">
        <v>15</v>
      </c>
      <c r="D16" s="44">
        <v>25</v>
      </c>
      <c r="E16" s="45">
        <f t="shared" ref="E16:E79" si="5">IF(D16&gt;0,1,0)</f>
        <v>1</v>
      </c>
      <c r="F16" s="46"/>
      <c r="G16" s="46">
        <f t="shared" ref="G16:G79" si="6">ROUND($D16*E16,2)</f>
        <v>25</v>
      </c>
      <c r="H16" s="43">
        <f t="shared" ref="H16:H79" si="7">ROUND($D16*E16,2)</f>
        <v>25</v>
      </c>
    </row>
    <row r="17" spans="1:8" s="24" customFormat="1" ht="114.75" x14ac:dyDescent="0.25">
      <c r="A17" s="47" t="s">
        <v>21</v>
      </c>
      <c r="B17" s="42" t="s">
        <v>22</v>
      </c>
      <c r="C17" s="52"/>
      <c r="D17" s="44"/>
      <c r="E17" s="45">
        <f t="shared" si="5"/>
        <v>0</v>
      </c>
      <c r="F17" s="46"/>
      <c r="G17" s="46">
        <f t="shared" si="6"/>
        <v>0</v>
      </c>
      <c r="H17" s="43">
        <f t="shared" si="7"/>
        <v>0</v>
      </c>
    </row>
    <row r="18" spans="1:8" s="24" customFormat="1" ht="15.75" x14ac:dyDescent="0.25">
      <c r="A18" s="47" t="s">
        <v>193</v>
      </c>
      <c r="B18" s="42" t="s">
        <v>23</v>
      </c>
      <c r="C18" s="52" t="s">
        <v>15</v>
      </c>
      <c r="D18" s="44">
        <v>85.6</v>
      </c>
      <c r="E18" s="45">
        <f t="shared" si="5"/>
        <v>1</v>
      </c>
      <c r="F18" s="46"/>
      <c r="G18" s="46">
        <f t="shared" si="6"/>
        <v>85.6</v>
      </c>
      <c r="H18" s="43">
        <f t="shared" si="7"/>
        <v>85.6</v>
      </c>
    </row>
    <row r="19" spans="1:8" s="24" customFormat="1" ht="15.75" x14ac:dyDescent="0.25">
      <c r="A19" s="47" t="s">
        <v>194</v>
      </c>
      <c r="B19" s="42" t="s">
        <v>24</v>
      </c>
      <c r="C19" s="52" t="s">
        <v>25</v>
      </c>
      <c r="D19" s="44">
        <v>14</v>
      </c>
      <c r="E19" s="45">
        <f t="shared" si="5"/>
        <v>1</v>
      </c>
      <c r="F19" s="46"/>
      <c r="G19" s="46">
        <f t="shared" si="6"/>
        <v>14</v>
      </c>
      <c r="H19" s="43">
        <f t="shared" si="7"/>
        <v>14</v>
      </c>
    </row>
    <row r="20" spans="1:8" s="24" customFormat="1" ht="25.5" x14ac:dyDescent="0.25">
      <c r="A20" s="47" t="s">
        <v>195</v>
      </c>
      <c r="B20" s="42" t="s">
        <v>26</v>
      </c>
      <c r="C20" s="52" t="s">
        <v>27</v>
      </c>
      <c r="D20" s="44">
        <v>7</v>
      </c>
      <c r="E20" s="45">
        <f t="shared" si="5"/>
        <v>1</v>
      </c>
      <c r="F20" s="46"/>
      <c r="G20" s="46">
        <f t="shared" si="6"/>
        <v>7</v>
      </c>
      <c r="H20" s="43">
        <f t="shared" si="7"/>
        <v>7</v>
      </c>
    </row>
    <row r="21" spans="1:8" s="24" customFormat="1" ht="15.75" x14ac:dyDescent="0.25">
      <c r="A21" s="47" t="s">
        <v>196</v>
      </c>
      <c r="B21" s="42" t="s">
        <v>28</v>
      </c>
      <c r="C21" s="52" t="s">
        <v>25</v>
      </c>
      <c r="D21" s="44">
        <v>14</v>
      </c>
      <c r="E21" s="45">
        <f t="shared" si="5"/>
        <v>1</v>
      </c>
      <c r="F21" s="46"/>
      <c r="G21" s="46">
        <f t="shared" si="6"/>
        <v>14</v>
      </c>
      <c r="H21" s="43">
        <f t="shared" si="7"/>
        <v>14</v>
      </c>
    </row>
    <row r="22" spans="1:8" s="24" customFormat="1" ht="25.5" x14ac:dyDescent="0.25">
      <c r="A22" s="47" t="s">
        <v>197</v>
      </c>
      <c r="B22" s="42" t="s">
        <v>29</v>
      </c>
      <c r="C22" s="52" t="s">
        <v>25</v>
      </c>
      <c r="D22" s="44">
        <v>6</v>
      </c>
      <c r="E22" s="45">
        <f t="shared" si="5"/>
        <v>1</v>
      </c>
      <c r="F22" s="46"/>
      <c r="G22" s="46">
        <f t="shared" si="6"/>
        <v>6</v>
      </c>
      <c r="H22" s="43">
        <f t="shared" si="7"/>
        <v>6</v>
      </c>
    </row>
    <row r="23" spans="1:8" s="24" customFormat="1" ht="25.5" x14ac:dyDescent="0.25">
      <c r="A23" s="47" t="s">
        <v>198</v>
      </c>
      <c r="B23" s="42" t="s">
        <v>30</v>
      </c>
      <c r="C23" s="52" t="s">
        <v>25</v>
      </c>
      <c r="D23" s="44">
        <v>1</v>
      </c>
      <c r="E23" s="45">
        <f t="shared" si="5"/>
        <v>1</v>
      </c>
      <c r="F23" s="46"/>
      <c r="G23" s="46">
        <f t="shared" si="6"/>
        <v>1</v>
      </c>
      <c r="H23" s="43">
        <f t="shared" si="7"/>
        <v>1</v>
      </c>
    </row>
    <row r="24" spans="1:8" s="24" customFormat="1" ht="38.25" x14ac:dyDescent="0.25">
      <c r="A24" s="47" t="s">
        <v>199</v>
      </c>
      <c r="B24" s="42" t="s">
        <v>31</v>
      </c>
      <c r="C24" s="52" t="s">
        <v>25</v>
      </c>
      <c r="D24" s="44">
        <v>7</v>
      </c>
      <c r="E24" s="45">
        <f t="shared" si="5"/>
        <v>1</v>
      </c>
      <c r="F24" s="46"/>
      <c r="G24" s="46">
        <f t="shared" si="6"/>
        <v>7</v>
      </c>
      <c r="H24" s="43">
        <f t="shared" si="7"/>
        <v>7</v>
      </c>
    </row>
    <row r="25" spans="1:8" s="24" customFormat="1" ht="89.25" x14ac:dyDescent="0.25">
      <c r="A25" s="47" t="s">
        <v>32</v>
      </c>
      <c r="B25" s="42" t="s">
        <v>33</v>
      </c>
      <c r="C25" s="52" t="s">
        <v>25</v>
      </c>
      <c r="D25" s="44">
        <v>21</v>
      </c>
      <c r="E25" s="45">
        <f t="shared" si="5"/>
        <v>1</v>
      </c>
      <c r="F25" s="46"/>
      <c r="G25" s="46">
        <f t="shared" si="6"/>
        <v>21</v>
      </c>
      <c r="H25" s="43">
        <f t="shared" si="7"/>
        <v>21</v>
      </c>
    </row>
    <row r="26" spans="1:8" s="24" customFormat="1" ht="114.75" x14ac:dyDescent="0.25">
      <c r="A26" s="47" t="s">
        <v>34</v>
      </c>
      <c r="B26" s="42" t="s">
        <v>35</v>
      </c>
      <c r="C26" s="52" t="s">
        <v>25</v>
      </c>
      <c r="D26" s="44">
        <v>14</v>
      </c>
      <c r="E26" s="45">
        <f t="shared" si="5"/>
        <v>1</v>
      </c>
      <c r="F26" s="46"/>
      <c r="G26" s="46">
        <f t="shared" si="6"/>
        <v>14</v>
      </c>
      <c r="H26" s="43">
        <f t="shared" si="7"/>
        <v>14</v>
      </c>
    </row>
    <row r="27" spans="1:8" s="23" customFormat="1" ht="21.75" customHeight="1" x14ac:dyDescent="0.25">
      <c r="A27" s="48"/>
      <c r="B27" s="41" t="s">
        <v>36</v>
      </c>
      <c r="C27" s="51"/>
      <c r="D27" s="57"/>
      <c r="E27" s="39">
        <f t="shared" si="5"/>
        <v>0</v>
      </c>
      <c r="F27" s="39"/>
      <c r="G27" s="49">
        <f>SUM(G14:G26)</f>
        <v>321.8</v>
      </c>
      <c r="H27" s="40">
        <f t="shared" si="7"/>
        <v>0</v>
      </c>
    </row>
    <row r="28" spans="1:8" s="23" customFormat="1" ht="21.75" customHeight="1" x14ac:dyDescent="0.25">
      <c r="A28" s="48" t="s">
        <v>37</v>
      </c>
      <c r="B28" s="41" t="s">
        <v>38</v>
      </c>
      <c r="C28" s="51"/>
      <c r="D28" s="57"/>
      <c r="E28" s="39">
        <f t="shared" si="5"/>
        <v>0</v>
      </c>
      <c r="F28" s="39"/>
      <c r="G28" s="49"/>
      <c r="H28" s="40">
        <f t="shared" si="7"/>
        <v>0</v>
      </c>
    </row>
    <row r="29" spans="1:8" s="24" customFormat="1" ht="89.25" x14ac:dyDescent="0.25">
      <c r="A29" s="47" t="s">
        <v>12</v>
      </c>
      <c r="B29" s="42" t="s">
        <v>39</v>
      </c>
      <c r="C29" s="52" t="s">
        <v>15</v>
      </c>
      <c r="D29" s="44">
        <v>45.8</v>
      </c>
      <c r="E29" s="45">
        <f t="shared" si="5"/>
        <v>1</v>
      </c>
      <c r="F29" s="46"/>
      <c r="G29" s="46">
        <f t="shared" si="6"/>
        <v>45.8</v>
      </c>
      <c r="H29" s="43">
        <f t="shared" si="7"/>
        <v>45.8</v>
      </c>
    </row>
    <row r="30" spans="1:8" s="24" customFormat="1" ht="178.5" x14ac:dyDescent="0.25">
      <c r="A30" s="47" t="s">
        <v>21</v>
      </c>
      <c r="B30" s="42" t="s">
        <v>40</v>
      </c>
      <c r="C30" s="52" t="s">
        <v>41</v>
      </c>
      <c r="D30" s="44">
        <v>54.5</v>
      </c>
      <c r="E30" s="45">
        <f t="shared" si="5"/>
        <v>1</v>
      </c>
      <c r="F30" s="46"/>
      <c r="G30" s="46">
        <f t="shared" si="6"/>
        <v>54.5</v>
      </c>
      <c r="H30" s="43">
        <f t="shared" si="7"/>
        <v>54.5</v>
      </c>
    </row>
    <row r="31" spans="1:8" s="24" customFormat="1" ht="140.25" x14ac:dyDescent="0.25">
      <c r="A31" s="47" t="s">
        <v>32</v>
      </c>
      <c r="B31" s="42" t="s">
        <v>42</v>
      </c>
      <c r="C31" s="52" t="s">
        <v>41</v>
      </c>
      <c r="D31" s="44">
        <v>13.1</v>
      </c>
      <c r="E31" s="45">
        <f t="shared" si="5"/>
        <v>1</v>
      </c>
      <c r="F31" s="46"/>
      <c r="G31" s="46">
        <f t="shared" si="6"/>
        <v>13.1</v>
      </c>
      <c r="H31" s="43">
        <f t="shared" si="7"/>
        <v>13.1</v>
      </c>
    </row>
    <row r="32" spans="1:8" ht="89.25" x14ac:dyDescent="0.2">
      <c r="A32" s="47" t="s">
        <v>34</v>
      </c>
      <c r="B32" s="42" t="s">
        <v>43</v>
      </c>
      <c r="C32" s="52" t="s">
        <v>15</v>
      </c>
      <c r="D32" s="44">
        <v>22</v>
      </c>
      <c r="E32" s="45">
        <f t="shared" si="5"/>
        <v>1</v>
      </c>
      <c r="F32" s="46"/>
      <c r="G32" s="46">
        <f t="shared" si="6"/>
        <v>22</v>
      </c>
      <c r="H32" s="43">
        <f t="shared" si="7"/>
        <v>22</v>
      </c>
    </row>
    <row r="33" spans="1:8" ht="102" x14ac:dyDescent="0.2">
      <c r="A33" s="47" t="s">
        <v>44</v>
      </c>
      <c r="B33" s="42" t="s">
        <v>45</v>
      </c>
      <c r="C33" s="52" t="s">
        <v>15</v>
      </c>
      <c r="D33" s="44">
        <v>277</v>
      </c>
      <c r="E33" s="45">
        <f t="shared" si="5"/>
        <v>1</v>
      </c>
      <c r="F33" s="46"/>
      <c r="G33" s="46">
        <f t="shared" si="6"/>
        <v>277</v>
      </c>
      <c r="H33" s="43">
        <f t="shared" si="7"/>
        <v>277</v>
      </c>
    </row>
    <row r="34" spans="1:8" ht="114.75" x14ac:dyDescent="0.2">
      <c r="A34" s="47" t="s">
        <v>46</v>
      </c>
      <c r="B34" s="42" t="s">
        <v>47</v>
      </c>
      <c r="C34" s="52" t="s">
        <v>41</v>
      </c>
      <c r="D34" s="44">
        <v>265</v>
      </c>
      <c r="E34" s="45">
        <f t="shared" si="5"/>
        <v>1</v>
      </c>
      <c r="F34" s="46"/>
      <c r="G34" s="46">
        <f t="shared" si="6"/>
        <v>265</v>
      </c>
      <c r="H34" s="43">
        <f t="shared" si="7"/>
        <v>265</v>
      </c>
    </row>
    <row r="35" spans="1:8" ht="127.5" x14ac:dyDescent="0.2">
      <c r="A35" s="47" t="s">
        <v>48</v>
      </c>
      <c r="B35" s="42" t="s">
        <v>49</v>
      </c>
      <c r="C35" s="52" t="s">
        <v>15</v>
      </c>
      <c r="D35" s="44">
        <v>70.5</v>
      </c>
      <c r="E35" s="45">
        <f t="shared" si="5"/>
        <v>1</v>
      </c>
      <c r="F35" s="46"/>
      <c r="G35" s="46">
        <f t="shared" si="6"/>
        <v>70.5</v>
      </c>
      <c r="H35" s="43">
        <f t="shared" si="7"/>
        <v>70.5</v>
      </c>
    </row>
    <row r="36" spans="1:8" ht="102" x14ac:dyDescent="0.2">
      <c r="A36" s="47" t="s">
        <v>50</v>
      </c>
      <c r="B36" s="42" t="s">
        <v>51</v>
      </c>
      <c r="C36" s="52" t="s">
        <v>15</v>
      </c>
      <c r="D36" s="44">
        <v>2.4</v>
      </c>
      <c r="E36" s="45">
        <f t="shared" si="5"/>
        <v>1</v>
      </c>
      <c r="F36" s="46"/>
      <c r="G36" s="46">
        <f t="shared" si="6"/>
        <v>2.4</v>
      </c>
      <c r="H36" s="43">
        <f t="shared" si="7"/>
        <v>2.4</v>
      </c>
    </row>
    <row r="37" spans="1:8" ht="102" x14ac:dyDescent="0.2">
      <c r="A37" s="47" t="s">
        <v>50</v>
      </c>
      <c r="B37" s="42" t="s">
        <v>52</v>
      </c>
      <c r="C37" s="52" t="s">
        <v>15</v>
      </c>
      <c r="D37" s="44">
        <v>156.30000000000001</v>
      </c>
      <c r="E37" s="45">
        <f t="shared" si="5"/>
        <v>1</v>
      </c>
      <c r="F37" s="46"/>
      <c r="G37" s="46">
        <f t="shared" si="6"/>
        <v>156.30000000000001</v>
      </c>
      <c r="H37" s="43">
        <f t="shared" si="7"/>
        <v>156.30000000000001</v>
      </c>
    </row>
    <row r="38" spans="1:8" ht="76.5" x14ac:dyDescent="0.2">
      <c r="A38" s="47" t="s">
        <v>53</v>
      </c>
      <c r="B38" s="42" t="s">
        <v>54</v>
      </c>
      <c r="C38" s="52" t="s">
        <v>15</v>
      </c>
      <c r="D38" s="44">
        <v>810</v>
      </c>
      <c r="E38" s="45">
        <f t="shared" si="5"/>
        <v>1</v>
      </c>
      <c r="F38" s="46"/>
      <c r="G38" s="46">
        <f t="shared" si="6"/>
        <v>810</v>
      </c>
      <c r="H38" s="43">
        <f t="shared" si="7"/>
        <v>810</v>
      </c>
    </row>
    <row r="39" spans="1:8" ht="153" x14ac:dyDescent="0.2">
      <c r="A39" s="47" t="s">
        <v>55</v>
      </c>
      <c r="B39" s="42" t="s">
        <v>56</v>
      </c>
      <c r="C39" s="52" t="s">
        <v>15</v>
      </c>
      <c r="D39" s="44">
        <v>2171.5</v>
      </c>
      <c r="E39" s="45">
        <f t="shared" si="5"/>
        <v>1</v>
      </c>
      <c r="F39" s="46"/>
      <c r="G39" s="46">
        <f t="shared" si="6"/>
        <v>2171.5</v>
      </c>
      <c r="H39" s="43">
        <f t="shared" si="7"/>
        <v>2171.5</v>
      </c>
    </row>
    <row r="40" spans="1:8" ht="140.25" x14ac:dyDescent="0.2">
      <c r="A40" s="47" t="s">
        <v>57</v>
      </c>
      <c r="B40" s="42" t="s">
        <v>58</v>
      </c>
      <c r="C40" s="52" t="s">
        <v>15</v>
      </c>
      <c r="D40" s="44">
        <v>286</v>
      </c>
      <c r="E40" s="45">
        <f t="shared" si="5"/>
        <v>1</v>
      </c>
      <c r="F40" s="46"/>
      <c r="G40" s="46">
        <f t="shared" si="6"/>
        <v>286</v>
      </c>
      <c r="H40" s="43">
        <f t="shared" si="7"/>
        <v>286</v>
      </c>
    </row>
    <row r="41" spans="1:8" ht="89.25" x14ac:dyDescent="0.2">
      <c r="A41" s="47" t="s">
        <v>74</v>
      </c>
      <c r="B41" s="42" t="s">
        <v>59</v>
      </c>
      <c r="C41" s="52" t="s">
        <v>15</v>
      </c>
      <c r="D41" s="44">
        <v>336.5</v>
      </c>
      <c r="E41" s="45">
        <f t="shared" si="5"/>
        <v>1</v>
      </c>
      <c r="F41" s="46"/>
      <c r="G41" s="46">
        <f t="shared" si="6"/>
        <v>336.5</v>
      </c>
      <c r="H41" s="43">
        <f t="shared" si="7"/>
        <v>336.5</v>
      </c>
    </row>
    <row r="42" spans="1:8" s="24" customFormat="1" ht="255" x14ac:dyDescent="0.25">
      <c r="A42" s="47" t="s">
        <v>60</v>
      </c>
      <c r="B42" s="42" t="s">
        <v>61</v>
      </c>
      <c r="C42" s="52" t="s">
        <v>15</v>
      </c>
      <c r="D42" s="44">
        <v>200</v>
      </c>
      <c r="E42" s="45">
        <f t="shared" si="5"/>
        <v>1</v>
      </c>
      <c r="F42" s="46"/>
      <c r="G42" s="46">
        <f t="shared" si="6"/>
        <v>200</v>
      </c>
      <c r="H42" s="43">
        <f t="shared" si="7"/>
        <v>200</v>
      </c>
    </row>
    <row r="43" spans="1:8" s="23" customFormat="1" ht="21.75" customHeight="1" x14ac:dyDescent="0.25">
      <c r="A43" s="48"/>
      <c r="B43" s="41" t="s">
        <v>62</v>
      </c>
      <c r="C43" s="51"/>
      <c r="D43" s="57"/>
      <c r="E43" s="39">
        <f t="shared" si="5"/>
        <v>0</v>
      </c>
      <c r="F43" s="39"/>
      <c r="G43" s="49">
        <f>SUM(G29:G42)</f>
        <v>4710.6000000000004</v>
      </c>
      <c r="H43" s="40">
        <f t="shared" si="7"/>
        <v>0</v>
      </c>
    </row>
    <row r="44" spans="1:8" s="23" customFormat="1" ht="21.75" customHeight="1" x14ac:dyDescent="0.25">
      <c r="A44" s="48" t="s">
        <v>63</v>
      </c>
      <c r="B44" s="41" t="s">
        <v>64</v>
      </c>
      <c r="C44" s="51"/>
      <c r="D44" s="57"/>
      <c r="E44" s="39">
        <f t="shared" si="5"/>
        <v>0</v>
      </c>
      <c r="F44" s="39"/>
      <c r="G44" s="49"/>
      <c r="H44" s="40">
        <f t="shared" si="7"/>
        <v>0</v>
      </c>
    </row>
    <row r="45" spans="1:8" ht="89.25" x14ac:dyDescent="0.2">
      <c r="A45" s="47" t="s">
        <v>12</v>
      </c>
      <c r="B45" s="42" t="s">
        <v>65</v>
      </c>
      <c r="C45" s="52"/>
      <c r="D45" s="44"/>
      <c r="E45" s="45">
        <f t="shared" si="5"/>
        <v>0</v>
      </c>
      <c r="F45" s="46"/>
      <c r="G45" s="46">
        <f t="shared" si="6"/>
        <v>0</v>
      </c>
      <c r="H45" s="43">
        <f t="shared" si="7"/>
        <v>0</v>
      </c>
    </row>
    <row r="46" spans="1:8" s="24" customFormat="1" ht="25.5" x14ac:dyDescent="0.25">
      <c r="A46" s="47" t="s">
        <v>191</v>
      </c>
      <c r="B46" s="42" t="s">
        <v>66</v>
      </c>
      <c r="C46" s="52" t="s">
        <v>25</v>
      </c>
      <c r="D46" s="44">
        <v>1</v>
      </c>
      <c r="E46" s="45">
        <f t="shared" si="5"/>
        <v>1</v>
      </c>
      <c r="F46" s="46"/>
      <c r="G46" s="46">
        <f t="shared" si="6"/>
        <v>1</v>
      </c>
      <c r="H46" s="43">
        <f t="shared" si="7"/>
        <v>1</v>
      </c>
    </row>
    <row r="47" spans="1:8" s="24" customFormat="1" ht="89.25" x14ac:dyDescent="0.25">
      <c r="A47" s="47" t="s">
        <v>21</v>
      </c>
      <c r="B47" s="42" t="s">
        <v>67</v>
      </c>
      <c r="C47" s="52"/>
      <c r="D47" s="44"/>
      <c r="E47" s="45">
        <f t="shared" si="5"/>
        <v>0</v>
      </c>
      <c r="F47" s="46"/>
      <c r="G47" s="46">
        <f t="shared" si="6"/>
        <v>0</v>
      </c>
      <c r="H47" s="43">
        <f t="shared" si="7"/>
        <v>0</v>
      </c>
    </row>
    <row r="48" spans="1:8" x14ac:dyDescent="0.2">
      <c r="A48" s="47" t="s">
        <v>193</v>
      </c>
      <c r="B48" s="42" t="s">
        <v>68</v>
      </c>
      <c r="C48" s="52" t="s">
        <v>25</v>
      </c>
      <c r="D48" s="44">
        <v>6</v>
      </c>
      <c r="E48" s="45">
        <f t="shared" si="5"/>
        <v>1</v>
      </c>
      <c r="F48" s="46"/>
      <c r="G48" s="46">
        <f t="shared" si="6"/>
        <v>6</v>
      </c>
      <c r="H48" s="43">
        <f t="shared" si="7"/>
        <v>6</v>
      </c>
    </row>
    <row r="49" spans="1:8" ht="204" x14ac:dyDescent="0.2">
      <c r="A49" s="47" t="s">
        <v>32</v>
      </c>
      <c r="B49" s="42" t="s">
        <v>69</v>
      </c>
      <c r="C49" s="52"/>
      <c r="D49" s="44"/>
      <c r="E49" s="45">
        <f t="shared" si="5"/>
        <v>0</v>
      </c>
      <c r="F49" s="46"/>
      <c r="G49" s="46">
        <f t="shared" si="6"/>
        <v>0</v>
      </c>
      <c r="H49" s="43">
        <f t="shared" si="7"/>
        <v>0</v>
      </c>
    </row>
    <row r="50" spans="1:8" x14ac:dyDescent="0.2">
      <c r="A50" s="47" t="s">
        <v>200</v>
      </c>
      <c r="B50" s="42" t="s">
        <v>70</v>
      </c>
      <c r="C50" s="52" t="s">
        <v>25</v>
      </c>
      <c r="D50" s="44">
        <v>6</v>
      </c>
      <c r="E50" s="45">
        <f t="shared" si="5"/>
        <v>1</v>
      </c>
      <c r="F50" s="46"/>
      <c r="G50" s="46">
        <f t="shared" si="6"/>
        <v>6</v>
      </c>
      <c r="H50" s="43">
        <f t="shared" si="7"/>
        <v>6</v>
      </c>
    </row>
    <row r="51" spans="1:8" x14ac:dyDescent="0.2">
      <c r="A51" s="47" t="s">
        <v>201</v>
      </c>
      <c r="B51" s="42" t="s">
        <v>71</v>
      </c>
      <c r="C51" s="52" t="s">
        <v>25</v>
      </c>
      <c r="D51" s="44">
        <v>6</v>
      </c>
      <c r="E51" s="45">
        <f t="shared" si="5"/>
        <v>1</v>
      </c>
      <c r="F51" s="46"/>
      <c r="G51" s="46">
        <f t="shared" si="6"/>
        <v>6</v>
      </c>
      <c r="H51" s="43">
        <f t="shared" si="7"/>
        <v>6</v>
      </c>
    </row>
    <row r="52" spans="1:8" s="24" customFormat="1" ht="15.75" x14ac:dyDescent="0.25">
      <c r="A52" s="47" t="s">
        <v>202</v>
      </c>
      <c r="B52" s="42" t="s">
        <v>72</v>
      </c>
      <c r="C52" s="52" t="s">
        <v>25</v>
      </c>
      <c r="D52" s="44">
        <v>5</v>
      </c>
      <c r="E52" s="45">
        <f t="shared" si="5"/>
        <v>1</v>
      </c>
      <c r="F52" s="46"/>
      <c r="G52" s="46">
        <f t="shared" si="6"/>
        <v>5</v>
      </c>
      <c r="H52" s="43">
        <f t="shared" si="7"/>
        <v>5</v>
      </c>
    </row>
    <row r="53" spans="1:8" s="24" customFormat="1" ht="15.75" x14ac:dyDescent="0.25">
      <c r="A53" s="47" t="s">
        <v>203</v>
      </c>
      <c r="B53" s="42" t="s">
        <v>73</v>
      </c>
      <c r="C53" s="52" t="s">
        <v>25</v>
      </c>
      <c r="D53" s="44">
        <v>1</v>
      </c>
      <c r="E53" s="45">
        <f t="shared" si="5"/>
        <v>1</v>
      </c>
      <c r="F53" s="46"/>
      <c r="G53" s="46">
        <f t="shared" si="6"/>
        <v>1</v>
      </c>
      <c r="H53" s="43">
        <f t="shared" si="7"/>
        <v>1</v>
      </c>
    </row>
    <row r="54" spans="1:8" ht="114.75" x14ac:dyDescent="0.2">
      <c r="A54" s="47" t="s">
        <v>34</v>
      </c>
      <c r="B54" s="42" t="s">
        <v>75</v>
      </c>
      <c r="C54" s="52"/>
      <c r="D54" s="44"/>
      <c r="E54" s="45">
        <f t="shared" si="5"/>
        <v>0</v>
      </c>
      <c r="F54" s="46"/>
      <c r="G54" s="46">
        <f t="shared" si="6"/>
        <v>0</v>
      </c>
      <c r="H54" s="43">
        <f t="shared" si="7"/>
        <v>0</v>
      </c>
    </row>
    <row r="55" spans="1:8" x14ac:dyDescent="0.2">
      <c r="A55" s="47" t="s">
        <v>204</v>
      </c>
      <c r="B55" s="42" t="s">
        <v>76</v>
      </c>
      <c r="C55" s="52" t="s">
        <v>25</v>
      </c>
      <c r="D55" s="44">
        <v>3</v>
      </c>
      <c r="E55" s="45">
        <f t="shared" si="5"/>
        <v>1</v>
      </c>
      <c r="F55" s="46"/>
      <c r="G55" s="46">
        <f t="shared" si="6"/>
        <v>3</v>
      </c>
      <c r="H55" s="43">
        <f t="shared" si="7"/>
        <v>3</v>
      </c>
    </row>
    <row r="56" spans="1:8" ht="153" x14ac:dyDescent="0.2">
      <c r="A56" s="47" t="s">
        <v>44</v>
      </c>
      <c r="B56" s="42" t="s">
        <v>77</v>
      </c>
      <c r="C56" s="52" t="s">
        <v>15</v>
      </c>
      <c r="D56" s="44">
        <v>25.7</v>
      </c>
      <c r="E56" s="45">
        <f t="shared" si="5"/>
        <v>1</v>
      </c>
      <c r="F56" s="46"/>
      <c r="G56" s="46">
        <f t="shared" si="6"/>
        <v>25.7</v>
      </c>
      <c r="H56" s="43">
        <f t="shared" si="7"/>
        <v>25.7</v>
      </c>
    </row>
    <row r="57" spans="1:8" ht="178.5" x14ac:dyDescent="0.2">
      <c r="A57" s="47" t="s">
        <v>46</v>
      </c>
      <c r="B57" s="42" t="s">
        <v>78</v>
      </c>
      <c r="C57" s="52" t="s">
        <v>41</v>
      </c>
      <c r="D57" s="44">
        <v>3</v>
      </c>
      <c r="E57" s="45">
        <f t="shared" si="5"/>
        <v>1</v>
      </c>
      <c r="F57" s="46"/>
      <c r="G57" s="46">
        <f t="shared" si="6"/>
        <v>3</v>
      </c>
      <c r="H57" s="43">
        <f t="shared" si="7"/>
        <v>3</v>
      </c>
    </row>
    <row r="58" spans="1:8" ht="63.75" x14ac:dyDescent="0.2">
      <c r="A58" s="47" t="s">
        <v>48</v>
      </c>
      <c r="B58" s="42" t="s">
        <v>79</v>
      </c>
      <c r="C58" s="52"/>
      <c r="D58" s="44"/>
      <c r="E58" s="45">
        <f t="shared" si="5"/>
        <v>0</v>
      </c>
      <c r="F58" s="46"/>
      <c r="G58" s="46">
        <f t="shared" si="6"/>
        <v>0</v>
      </c>
      <c r="H58" s="43">
        <f t="shared" si="7"/>
        <v>0</v>
      </c>
    </row>
    <row r="59" spans="1:8" x14ac:dyDescent="0.2">
      <c r="A59" s="47" t="s">
        <v>205</v>
      </c>
      <c r="B59" s="42" t="s">
        <v>80</v>
      </c>
      <c r="C59" s="52" t="s">
        <v>25</v>
      </c>
      <c r="D59" s="44">
        <v>6</v>
      </c>
      <c r="E59" s="45">
        <f t="shared" si="5"/>
        <v>1</v>
      </c>
      <c r="F59" s="46"/>
      <c r="G59" s="46">
        <f t="shared" si="6"/>
        <v>6</v>
      </c>
      <c r="H59" s="43">
        <f t="shared" si="7"/>
        <v>6</v>
      </c>
    </row>
    <row r="60" spans="1:8" ht="25.5" x14ac:dyDescent="0.2">
      <c r="A60" s="47" t="s">
        <v>206</v>
      </c>
      <c r="B60" s="42" t="s">
        <v>81</v>
      </c>
      <c r="C60" s="52" t="s">
        <v>25</v>
      </c>
      <c r="D60" s="44">
        <v>1</v>
      </c>
      <c r="E60" s="45">
        <f t="shared" si="5"/>
        <v>1</v>
      </c>
      <c r="F60" s="46"/>
      <c r="G60" s="46">
        <f t="shared" si="6"/>
        <v>1</v>
      </c>
      <c r="H60" s="43">
        <f t="shared" si="7"/>
        <v>1</v>
      </c>
    </row>
    <row r="61" spans="1:8" s="23" customFormat="1" ht="21.75" customHeight="1" x14ac:dyDescent="0.25">
      <c r="A61" s="48"/>
      <c r="B61" s="41" t="s">
        <v>82</v>
      </c>
      <c r="C61" s="51"/>
      <c r="D61" s="57"/>
      <c r="E61" s="39">
        <f t="shared" si="5"/>
        <v>0</v>
      </c>
      <c r="F61" s="39"/>
      <c r="G61" s="49">
        <f>SUM(G45:G60)</f>
        <v>63.7</v>
      </c>
      <c r="H61" s="40">
        <f t="shared" si="7"/>
        <v>0</v>
      </c>
    </row>
    <row r="62" spans="1:8" s="23" customFormat="1" ht="21.75" customHeight="1" x14ac:dyDescent="0.25">
      <c r="A62" s="48" t="s">
        <v>83</v>
      </c>
      <c r="B62" s="41" t="s">
        <v>84</v>
      </c>
      <c r="C62" s="51"/>
      <c r="D62" s="57"/>
      <c r="E62" s="39">
        <f t="shared" si="5"/>
        <v>0</v>
      </c>
      <c r="F62" s="39"/>
      <c r="G62" s="49"/>
      <c r="H62" s="40">
        <f t="shared" si="7"/>
        <v>0</v>
      </c>
    </row>
    <row r="63" spans="1:8" ht="153" x14ac:dyDescent="0.2">
      <c r="A63" s="47" t="s">
        <v>12</v>
      </c>
      <c r="B63" s="42" t="s">
        <v>85</v>
      </c>
      <c r="C63" s="52" t="s">
        <v>41</v>
      </c>
      <c r="D63" s="44">
        <v>6.5</v>
      </c>
      <c r="E63" s="45">
        <f t="shared" si="5"/>
        <v>1</v>
      </c>
      <c r="F63" s="46"/>
      <c r="G63" s="46">
        <f t="shared" si="6"/>
        <v>6.5</v>
      </c>
      <c r="H63" s="43">
        <f t="shared" si="7"/>
        <v>6.5</v>
      </c>
    </row>
    <row r="64" spans="1:8" ht="165.75" x14ac:dyDescent="0.2">
      <c r="A64" s="47" t="s">
        <v>21</v>
      </c>
      <c r="B64" s="42" t="s">
        <v>86</v>
      </c>
      <c r="C64" s="52" t="s">
        <v>87</v>
      </c>
      <c r="D64" s="44">
        <v>16</v>
      </c>
      <c r="E64" s="45">
        <f t="shared" si="5"/>
        <v>1</v>
      </c>
      <c r="F64" s="46"/>
      <c r="G64" s="46">
        <f t="shared" si="6"/>
        <v>16</v>
      </c>
      <c r="H64" s="43">
        <f t="shared" si="7"/>
        <v>16</v>
      </c>
    </row>
    <row r="65" spans="1:8" ht="127.5" x14ac:dyDescent="0.2">
      <c r="A65" s="47" t="s">
        <v>32</v>
      </c>
      <c r="B65" s="42" t="s">
        <v>88</v>
      </c>
      <c r="C65" s="52" t="s">
        <v>25</v>
      </c>
      <c r="D65" s="44">
        <v>6</v>
      </c>
      <c r="E65" s="45">
        <f t="shared" si="5"/>
        <v>1</v>
      </c>
      <c r="F65" s="46"/>
      <c r="G65" s="46">
        <f t="shared" si="6"/>
        <v>6</v>
      </c>
      <c r="H65" s="43">
        <f t="shared" si="7"/>
        <v>6</v>
      </c>
    </row>
    <row r="66" spans="1:8" ht="89.25" x14ac:dyDescent="0.2">
      <c r="A66" s="47" t="s">
        <v>34</v>
      </c>
      <c r="B66" s="42" t="s">
        <v>89</v>
      </c>
      <c r="C66" s="52" t="s">
        <v>25</v>
      </c>
      <c r="D66" s="44">
        <v>8</v>
      </c>
      <c r="E66" s="45">
        <f t="shared" si="5"/>
        <v>1</v>
      </c>
      <c r="F66" s="46"/>
      <c r="G66" s="46">
        <f t="shared" si="6"/>
        <v>8</v>
      </c>
      <c r="H66" s="43">
        <f t="shared" si="7"/>
        <v>8</v>
      </c>
    </row>
    <row r="67" spans="1:8" ht="89.25" x14ac:dyDescent="0.2">
      <c r="A67" s="47" t="s">
        <v>44</v>
      </c>
      <c r="B67" s="42" t="s">
        <v>90</v>
      </c>
      <c r="C67" s="52" t="s">
        <v>25</v>
      </c>
      <c r="D67" s="44">
        <v>2</v>
      </c>
      <c r="E67" s="45">
        <f t="shared" si="5"/>
        <v>1</v>
      </c>
      <c r="F67" s="46"/>
      <c r="G67" s="46">
        <f t="shared" si="6"/>
        <v>2</v>
      </c>
      <c r="H67" s="43">
        <f t="shared" si="7"/>
        <v>2</v>
      </c>
    </row>
    <row r="68" spans="1:8" s="24" customFormat="1" ht="102" x14ac:dyDescent="0.25">
      <c r="A68" s="47" t="s">
        <v>46</v>
      </c>
      <c r="B68" s="42" t="s">
        <v>91</v>
      </c>
      <c r="C68" s="52"/>
      <c r="D68" s="44"/>
      <c r="E68" s="45">
        <f t="shared" si="5"/>
        <v>0</v>
      </c>
      <c r="F68" s="46"/>
      <c r="G68" s="46">
        <f t="shared" si="6"/>
        <v>0</v>
      </c>
      <c r="H68" s="43">
        <f t="shared" si="7"/>
        <v>0</v>
      </c>
    </row>
    <row r="69" spans="1:8" s="24" customFormat="1" ht="25.5" x14ac:dyDescent="0.25">
      <c r="A69" s="47" t="s">
        <v>207</v>
      </c>
      <c r="B69" s="42" t="s">
        <v>92</v>
      </c>
      <c r="C69" s="52" t="s">
        <v>93</v>
      </c>
      <c r="D69" s="44">
        <v>6</v>
      </c>
      <c r="E69" s="45">
        <f t="shared" si="5"/>
        <v>1</v>
      </c>
      <c r="F69" s="46"/>
      <c r="G69" s="46">
        <f t="shared" si="6"/>
        <v>6</v>
      </c>
      <c r="H69" s="43">
        <f t="shared" si="7"/>
        <v>6</v>
      </c>
    </row>
    <row r="70" spans="1:8" s="24" customFormat="1" ht="25.5" x14ac:dyDescent="0.25">
      <c r="A70" s="47" t="s">
        <v>208</v>
      </c>
      <c r="B70" s="42" t="s">
        <v>94</v>
      </c>
      <c r="C70" s="52" t="s">
        <v>93</v>
      </c>
      <c r="D70" s="44">
        <v>8</v>
      </c>
      <c r="E70" s="45">
        <f t="shared" si="5"/>
        <v>1</v>
      </c>
      <c r="F70" s="46"/>
      <c r="G70" s="46">
        <f t="shared" si="6"/>
        <v>8</v>
      </c>
      <c r="H70" s="43">
        <f t="shared" si="7"/>
        <v>8</v>
      </c>
    </row>
    <row r="71" spans="1:8" ht="25.5" x14ac:dyDescent="0.2">
      <c r="A71" s="47" t="s">
        <v>209</v>
      </c>
      <c r="B71" s="42" t="s">
        <v>95</v>
      </c>
      <c r="C71" s="52" t="s">
        <v>93</v>
      </c>
      <c r="D71" s="44">
        <v>6</v>
      </c>
      <c r="E71" s="45">
        <f t="shared" si="5"/>
        <v>1</v>
      </c>
      <c r="F71" s="46"/>
      <c r="G71" s="46">
        <f t="shared" si="6"/>
        <v>6</v>
      </c>
      <c r="H71" s="43">
        <f t="shared" si="7"/>
        <v>6</v>
      </c>
    </row>
    <row r="72" spans="1:8" ht="89.25" x14ac:dyDescent="0.2">
      <c r="A72" s="47" t="s">
        <v>48</v>
      </c>
      <c r="B72" s="42" t="s">
        <v>96</v>
      </c>
      <c r="C72" s="52"/>
      <c r="D72" s="44"/>
      <c r="E72" s="45">
        <f t="shared" si="5"/>
        <v>0</v>
      </c>
      <c r="F72" s="46"/>
      <c r="G72" s="46">
        <f t="shared" si="6"/>
        <v>0</v>
      </c>
      <c r="H72" s="43">
        <f t="shared" si="7"/>
        <v>0</v>
      </c>
    </row>
    <row r="73" spans="1:8" x14ac:dyDescent="0.2">
      <c r="A73" s="47" t="s">
        <v>205</v>
      </c>
      <c r="B73" s="42" t="s">
        <v>97</v>
      </c>
      <c r="C73" s="52" t="s">
        <v>25</v>
      </c>
      <c r="D73" s="44">
        <v>4</v>
      </c>
      <c r="E73" s="45">
        <f t="shared" si="5"/>
        <v>1</v>
      </c>
      <c r="F73" s="46"/>
      <c r="G73" s="46">
        <f t="shared" si="6"/>
        <v>4</v>
      </c>
      <c r="H73" s="43">
        <f t="shared" si="7"/>
        <v>4</v>
      </c>
    </row>
    <row r="74" spans="1:8" x14ac:dyDescent="0.2">
      <c r="A74" s="47" t="s">
        <v>206</v>
      </c>
      <c r="B74" s="42" t="s">
        <v>98</v>
      </c>
      <c r="C74" s="52" t="s">
        <v>25</v>
      </c>
      <c r="D74" s="44">
        <v>1</v>
      </c>
      <c r="E74" s="45">
        <f t="shared" si="5"/>
        <v>1</v>
      </c>
      <c r="F74" s="46"/>
      <c r="G74" s="46">
        <f t="shared" si="6"/>
        <v>1</v>
      </c>
      <c r="H74" s="43">
        <f t="shared" si="7"/>
        <v>1</v>
      </c>
    </row>
    <row r="75" spans="1:8" ht="127.5" x14ac:dyDescent="0.2">
      <c r="A75" s="47" t="s">
        <v>50</v>
      </c>
      <c r="B75" s="42" t="s">
        <v>99</v>
      </c>
      <c r="C75" s="52" t="s">
        <v>100</v>
      </c>
      <c r="D75" s="44">
        <v>1</v>
      </c>
      <c r="E75" s="45">
        <f t="shared" si="5"/>
        <v>1</v>
      </c>
      <c r="F75" s="46"/>
      <c r="G75" s="46">
        <f t="shared" si="6"/>
        <v>1</v>
      </c>
      <c r="H75" s="43">
        <f t="shared" si="7"/>
        <v>1</v>
      </c>
    </row>
    <row r="76" spans="1:8" ht="127.5" x14ac:dyDescent="0.2">
      <c r="A76" s="47" t="s">
        <v>53</v>
      </c>
      <c r="B76" s="42" t="s">
        <v>101</v>
      </c>
      <c r="C76" s="52" t="s">
        <v>25</v>
      </c>
      <c r="D76" s="44">
        <v>2</v>
      </c>
      <c r="E76" s="45">
        <f t="shared" si="5"/>
        <v>1</v>
      </c>
      <c r="F76" s="46"/>
      <c r="G76" s="46">
        <f t="shared" si="6"/>
        <v>2</v>
      </c>
      <c r="H76" s="43">
        <f t="shared" si="7"/>
        <v>2</v>
      </c>
    </row>
    <row r="77" spans="1:8" s="23" customFormat="1" ht="21.75" customHeight="1" x14ac:dyDescent="0.25">
      <c r="A77" s="48"/>
      <c r="B77" s="41" t="s">
        <v>102</v>
      </c>
      <c r="C77" s="51"/>
      <c r="D77" s="57"/>
      <c r="E77" s="39">
        <f t="shared" si="5"/>
        <v>0</v>
      </c>
      <c r="F77" s="39"/>
      <c r="G77" s="49">
        <f>SUM(G63:G76)</f>
        <v>66.5</v>
      </c>
      <c r="H77" s="40">
        <f t="shared" si="7"/>
        <v>0</v>
      </c>
    </row>
    <row r="78" spans="1:8" s="23" customFormat="1" ht="21.75" customHeight="1" x14ac:dyDescent="0.25">
      <c r="A78" s="48" t="s">
        <v>103</v>
      </c>
      <c r="B78" s="41" t="s">
        <v>104</v>
      </c>
      <c r="C78" s="51"/>
      <c r="D78" s="57"/>
      <c r="E78" s="39">
        <f t="shared" si="5"/>
        <v>0</v>
      </c>
      <c r="F78" s="39"/>
      <c r="G78" s="49"/>
      <c r="H78" s="40">
        <f t="shared" si="7"/>
        <v>0</v>
      </c>
    </row>
    <row r="79" spans="1:8" s="24" customFormat="1" ht="102" x14ac:dyDescent="0.25">
      <c r="A79" s="47" t="s">
        <v>12</v>
      </c>
      <c r="B79" s="42" t="s">
        <v>105</v>
      </c>
      <c r="C79" s="52" t="s">
        <v>41</v>
      </c>
      <c r="D79" s="44">
        <v>75</v>
      </c>
      <c r="E79" s="45">
        <f t="shared" si="5"/>
        <v>1</v>
      </c>
      <c r="F79" s="46"/>
      <c r="G79" s="46">
        <f t="shared" si="6"/>
        <v>75</v>
      </c>
      <c r="H79" s="43">
        <f t="shared" si="7"/>
        <v>75</v>
      </c>
    </row>
    <row r="80" spans="1:8" ht="140.25" x14ac:dyDescent="0.2">
      <c r="A80" s="47" t="s">
        <v>21</v>
      </c>
      <c r="B80" s="42" t="s">
        <v>106</v>
      </c>
      <c r="C80" s="52" t="s">
        <v>25</v>
      </c>
      <c r="D80" s="44">
        <v>1</v>
      </c>
      <c r="E80" s="45">
        <f t="shared" ref="E80:E140" si="8">IF(D80&gt;0,1,0)</f>
        <v>1</v>
      </c>
      <c r="F80" s="46"/>
      <c r="G80" s="46">
        <f t="shared" ref="G80:G140" si="9">ROUND($D80*E80,2)</f>
        <v>1</v>
      </c>
      <c r="H80" s="43">
        <f t="shared" ref="H80:H140" si="10">ROUND($D80*E80,2)</f>
        <v>1</v>
      </c>
    </row>
    <row r="81" spans="1:8" ht="114.75" x14ac:dyDescent="0.2">
      <c r="A81" s="47" t="s">
        <v>32</v>
      </c>
      <c r="B81" s="42" t="s">
        <v>107</v>
      </c>
      <c r="C81" s="52"/>
      <c r="D81" s="44"/>
      <c r="E81" s="45">
        <f t="shared" si="8"/>
        <v>0</v>
      </c>
      <c r="F81" s="46"/>
      <c r="G81" s="46">
        <f t="shared" si="9"/>
        <v>0</v>
      </c>
      <c r="H81" s="43">
        <f t="shared" si="10"/>
        <v>0</v>
      </c>
    </row>
    <row r="82" spans="1:8" x14ac:dyDescent="0.2">
      <c r="A82" s="47" t="s">
        <v>200</v>
      </c>
      <c r="B82" s="42" t="s">
        <v>108</v>
      </c>
      <c r="C82" s="52" t="s">
        <v>41</v>
      </c>
      <c r="D82" s="44">
        <v>15</v>
      </c>
      <c r="E82" s="45">
        <f t="shared" si="8"/>
        <v>1</v>
      </c>
      <c r="F82" s="46"/>
      <c r="G82" s="46">
        <f t="shared" si="9"/>
        <v>15</v>
      </c>
      <c r="H82" s="43">
        <f t="shared" si="10"/>
        <v>15</v>
      </c>
    </row>
    <row r="83" spans="1:8" x14ac:dyDescent="0.2">
      <c r="A83" s="47" t="s">
        <v>210</v>
      </c>
      <c r="B83" s="42" t="s">
        <v>109</v>
      </c>
      <c r="C83" s="52" t="s">
        <v>41</v>
      </c>
      <c r="D83" s="44">
        <v>110</v>
      </c>
      <c r="E83" s="45">
        <f t="shared" si="8"/>
        <v>1</v>
      </c>
      <c r="F83" s="46"/>
      <c r="G83" s="46">
        <f t="shared" si="9"/>
        <v>110</v>
      </c>
      <c r="H83" s="43">
        <f t="shared" si="10"/>
        <v>110</v>
      </c>
    </row>
    <row r="84" spans="1:8" x14ac:dyDescent="0.2">
      <c r="A84" s="47" t="s">
        <v>202</v>
      </c>
      <c r="B84" s="42" t="s">
        <v>110</v>
      </c>
      <c r="C84" s="52" t="s">
        <v>41</v>
      </c>
      <c r="D84" s="44">
        <v>7</v>
      </c>
      <c r="E84" s="45">
        <f t="shared" si="8"/>
        <v>1</v>
      </c>
      <c r="F84" s="46"/>
      <c r="G84" s="46">
        <f t="shared" si="9"/>
        <v>7</v>
      </c>
      <c r="H84" s="43">
        <f t="shared" si="10"/>
        <v>7</v>
      </c>
    </row>
    <row r="85" spans="1:8" s="23" customFormat="1" ht="21.75" customHeight="1" x14ac:dyDescent="0.25">
      <c r="A85" s="48"/>
      <c r="B85" s="41" t="s">
        <v>111</v>
      </c>
      <c r="C85" s="51"/>
      <c r="D85" s="57"/>
      <c r="E85" s="39">
        <f t="shared" si="8"/>
        <v>0</v>
      </c>
      <c r="F85" s="39"/>
      <c r="G85" s="49">
        <f>SUM(G79:G84)</f>
        <v>208</v>
      </c>
      <c r="H85" s="40">
        <f t="shared" si="10"/>
        <v>0</v>
      </c>
    </row>
    <row r="86" spans="1:8" s="23" customFormat="1" ht="21.75" customHeight="1" x14ac:dyDescent="0.25">
      <c r="A86" s="48" t="s">
        <v>112</v>
      </c>
      <c r="B86" s="41" t="s">
        <v>113</v>
      </c>
      <c r="C86" s="51"/>
      <c r="D86" s="57"/>
      <c r="E86" s="39">
        <f t="shared" si="8"/>
        <v>0</v>
      </c>
      <c r="F86" s="39"/>
      <c r="G86" s="49"/>
      <c r="H86" s="40">
        <f t="shared" si="10"/>
        <v>0</v>
      </c>
    </row>
    <row r="87" spans="1:8" ht="191.25" x14ac:dyDescent="0.2">
      <c r="A87" s="47" t="s">
        <v>12</v>
      </c>
      <c r="B87" s="42" t="s">
        <v>114</v>
      </c>
      <c r="C87" s="52" t="s">
        <v>25</v>
      </c>
      <c r="D87" s="44">
        <v>2</v>
      </c>
      <c r="E87" s="45">
        <f t="shared" si="8"/>
        <v>1</v>
      </c>
      <c r="F87" s="46"/>
      <c r="G87" s="46">
        <f t="shared" si="9"/>
        <v>2</v>
      </c>
      <c r="H87" s="43">
        <f t="shared" si="10"/>
        <v>2</v>
      </c>
    </row>
    <row r="88" spans="1:8" ht="191.25" x14ac:dyDescent="0.2">
      <c r="A88" s="47" t="s">
        <v>21</v>
      </c>
      <c r="B88" s="42" t="s">
        <v>115</v>
      </c>
      <c r="C88" s="52" t="s">
        <v>25</v>
      </c>
      <c r="D88" s="44">
        <v>1</v>
      </c>
      <c r="E88" s="45">
        <f t="shared" si="8"/>
        <v>1</v>
      </c>
      <c r="F88" s="46"/>
      <c r="G88" s="46">
        <f t="shared" si="9"/>
        <v>1</v>
      </c>
      <c r="H88" s="43">
        <f t="shared" si="10"/>
        <v>1</v>
      </c>
    </row>
    <row r="89" spans="1:8" ht="178.5" x14ac:dyDescent="0.2">
      <c r="A89" s="47" t="s">
        <v>32</v>
      </c>
      <c r="B89" s="42" t="s">
        <v>116</v>
      </c>
      <c r="C89" s="52" t="s">
        <v>25</v>
      </c>
      <c r="D89" s="44">
        <v>2</v>
      </c>
      <c r="E89" s="45">
        <f t="shared" si="8"/>
        <v>1</v>
      </c>
      <c r="F89" s="46"/>
      <c r="G89" s="46">
        <f t="shared" si="9"/>
        <v>2</v>
      </c>
      <c r="H89" s="43">
        <f t="shared" si="10"/>
        <v>2</v>
      </c>
    </row>
    <row r="90" spans="1:8" ht="127.5" x14ac:dyDescent="0.2">
      <c r="A90" s="47" t="s">
        <v>34</v>
      </c>
      <c r="B90" s="42" t="s">
        <v>117</v>
      </c>
      <c r="C90" s="52" t="s">
        <v>25</v>
      </c>
      <c r="D90" s="44">
        <v>1</v>
      </c>
      <c r="E90" s="45">
        <f t="shared" si="8"/>
        <v>1</v>
      </c>
      <c r="F90" s="46"/>
      <c r="G90" s="46">
        <f t="shared" si="9"/>
        <v>1</v>
      </c>
      <c r="H90" s="43">
        <f t="shared" si="10"/>
        <v>1</v>
      </c>
    </row>
    <row r="91" spans="1:8" s="23" customFormat="1" ht="21.75" customHeight="1" x14ac:dyDescent="0.25">
      <c r="A91" s="48"/>
      <c r="B91" s="41" t="s">
        <v>118</v>
      </c>
      <c r="C91" s="51"/>
      <c r="D91" s="57"/>
      <c r="E91" s="39">
        <f t="shared" si="8"/>
        <v>0</v>
      </c>
      <c r="F91" s="39"/>
      <c r="G91" s="49">
        <f>SUM(G87:G90)</f>
        <v>6</v>
      </c>
      <c r="H91" s="40">
        <f t="shared" si="10"/>
        <v>0</v>
      </c>
    </row>
    <row r="92" spans="1:8" s="23" customFormat="1" ht="21.75" customHeight="1" x14ac:dyDescent="0.25">
      <c r="A92" s="48" t="s">
        <v>119</v>
      </c>
      <c r="B92" s="41" t="s">
        <v>120</v>
      </c>
      <c r="C92" s="51"/>
      <c r="D92" s="57"/>
      <c r="E92" s="39">
        <f t="shared" si="8"/>
        <v>0</v>
      </c>
      <c r="F92" s="39"/>
      <c r="G92" s="49"/>
      <c r="H92" s="40">
        <f t="shared" si="10"/>
        <v>0</v>
      </c>
    </row>
    <row r="93" spans="1:8" ht="178.5" x14ac:dyDescent="0.2">
      <c r="A93" s="47" t="s">
        <v>12</v>
      </c>
      <c r="B93" s="42" t="s">
        <v>121</v>
      </c>
      <c r="C93" s="52" t="s">
        <v>122</v>
      </c>
      <c r="D93" s="44">
        <v>29</v>
      </c>
      <c r="E93" s="45">
        <f t="shared" si="8"/>
        <v>1</v>
      </c>
      <c r="F93" s="46"/>
      <c r="G93" s="46">
        <f t="shared" si="9"/>
        <v>29</v>
      </c>
      <c r="H93" s="43">
        <f t="shared" si="10"/>
        <v>29</v>
      </c>
    </row>
    <row r="94" spans="1:8" ht="165.75" x14ac:dyDescent="0.2">
      <c r="A94" s="47" t="s">
        <v>21</v>
      </c>
      <c r="B94" s="42" t="s">
        <v>123</v>
      </c>
      <c r="C94" s="52" t="s">
        <v>122</v>
      </c>
      <c r="D94" s="44">
        <v>25</v>
      </c>
      <c r="E94" s="45">
        <f t="shared" si="8"/>
        <v>1</v>
      </c>
      <c r="F94" s="46"/>
      <c r="G94" s="46">
        <f t="shared" si="9"/>
        <v>25</v>
      </c>
      <c r="H94" s="43">
        <f t="shared" si="10"/>
        <v>25</v>
      </c>
    </row>
    <row r="95" spans="1:8" s="24" customFormat="1" ht="140.25" x14ac:dyDescent="0.25">
      <c r="A95" s="47" t="s">
        <v>32</v>
      </c>
      <c r="B95" s="42" t="s">
        <v>124</v>
      </c>
      <c r="C95" s="52" t="s">
        <v>122</v>
      </c>
      <c r="D95" s="44">
        <v>8</v>
      </c>
      <c r="E95" s="45">
        <f t="shared" si="8"/>
        <v>1</v>
      </c>
      <c r="F95" s="46"/>
      <c r="G95" s="46">
        <f t="shared" si="9"/>
        <v>8</v>
      </c>
      <c r="H95" s="43">
        <f t="shared" si="10"/>
        <v>8</v>
      </c>
    </row>
    <row r="96" spans="1:8" s="24" customFormat="1" ht="140.25" x14ac:dyDescent="0.25">
      <c r="A96" s="47" t="s">
        <v>34</v>
      </c>
      <c r="B96" s="42" t="s">
        <v>125</v>
      </c>
      <c r="C96" s="52" t="s">
        <v>122</v>
      </c>
      <c r="D96" s="44">
        <v>8</v>
      </c>
      <c r="E96" s="45">
        <f t="shared" si="8"/>
        <v>1</v>
      </c>
      <c r="F96" s="46"/>
      <c r="G96" s="46">
        <f t="shared" si="9"/>
        <v>8</v>
      </c>
      <c r="H96" s="43">
        <f t="shared" si="10"/>
        <v>8</v>
      </c>
    </row>
    <row r="97" spans="1:8" ht="127.5" x14ac:dyDescent="0.2">
      <c r="A97" s="47" t="s">
        <v>44</v>
      </c>
      <c r="B97" s="42" t="s">
        <v>126</v>
      </c>
      <c r="C97" s="52" t="s">
        <v>122</v>
      </c>
      <c r="D97" s="44">
        <v>29</v>
      </c>
      <c r="E97" s="45">
        <f t="shared" si="8"/>
        <v>1</v>
      </c>
      <c r="F97" s="46"/>
      <c r="G97" s="46">
        <f t="shared" si="9"/>
        <v>29</v>
      </c>
      <c r="H97" s="43">
        <f t="shared" si="10"/>
        <v>29</v>
      </c>
    </row>
    <row r="98" spans="1:8" ht="140.25" x14ac:dyDescent="0.2">
      <c r="A98" s="47" t="s">
        <v>46</v>
      </c>
      <c r="B98" s="42" t="s">
        <v>127</v>
      </c>
      <c r="C98" s="52" t="s">
        <v>25</v>
      </c>
      <c r="D98" s="44">
        <v>1</v>
      </c>
      <c r="E98" s="45">
        <f t="shared" si="8"/>
        <v>1</v>
      </c>
      <c r="F98" s="46"/>
      <c r="G98" s="46">
        <f t="shared" si="9"/>
        <v>1</v>
      </c>
      <c r="H98" s="43">
        <f t="shared" si="10"/>
        <v>1</v>
      </c>
    </row>
    <row r="99" spans="1:8" s="24" customFormat="1" ht="153" x14ac:dyDescent="0.25">
      <c r="A99" s="47" t="s">
        <v>48</v>
      </c>
      <c r="B99" s="42" t="s">
        <v>128</v>
      </c>
      <c r="C99" s="52" t="s">
        <v>25</v>
      </c>
      <c r="D99" s="44">
        <v>1</v>
      </c>
      <c r="E99" s="45">
        <f t="shared" si="8"/>
        <v>1</v>
      </c>
      <c r="F99" s="46"/>
      <c r="G99" s="46">
        <f t="shared" si="9"/>
        <v>1</v>
      </c>
      <c r="H99" s="43">
        <f t="shared" si="10"/>
        <v>1</v>
      </c>
    </row>
    <row r="100" spans="1:8" s="24" customFormat="1" ht="140.25" x14ac:dyDescent="0.25">
      <c r="A100" s="47" t="s">
        <v>50</v>
      </c>
      <c r="B100" s="42" t="s">
        <v>127</v>
      </c>
      <c r="C100" s="52" t="s">
        <v>25</v>
      </c>
      <c r="D100" s="44">
        <v>1</v>
      </c>
      <c r="E100" s="45">
        <f t="shared" si="8"/>
        <v>1</v>
      </c>
      <c r="F100" s="46"/>
      <c r="G100" s="46">
        <f t="shared" si="9"/>
        <v>1</v>
      </c>
      <c r="H100" s="43">
        <f t="shared" si="10"/>
        <v>1</v>
      </c>
    </row>
    <row r="101" spans="1:8" ht="191.25" x14ac:dyDescent="0.2">
      <c r="A101" s="47" t="s">
        <v>53</v>
      </c>
      <c r="B101" s="42" t="s">
        <v>129</v>
      </c>
      <c r="C101" s="52" t="s">
        <v>122</v>
      </c>
      <c r="D101" s="44">
        <v>54</v>
      </c>
      <c r="E101" s="45">
        <f t="shared" si="8"/>
        <v>1</v>
      </c>
      <c r="F101" s="46"/>
      <c r="G101" s="46">
        <f t="shared" si="9"/>
        <v>54</v>
      </c>
      <c r="H101" s="43">
        <f t="shared" si="10"/>
        <v>54</v>
      </c>
    </row>
    <row r="102" spans="1:8" ht="178.5" x14ac:dyDescent="0.2">
      <c r="A102" s="47" t="s">
        <v>55</v>
      </c>
      <c r="B102" s="42" t="s">
        <v>130</v>
      </c>
      <c r="C102" s="52" t="s">
        <v>122</v>
      </c>
      <c r="D102" s="44">
        <v>27</v>
      </c>
      <c r="E102" s="45">
        <f t="shared" si="8"/>
        <v>1</v>
      </c>
      <c r="F102" s="46"/>
      <c r="G102" s="46">
        <f t="shared" si="9"/>
        <v>27</v>
      </c>
      <c r="H102" s="43">
        <f t="shared" si="10"/>
        <v>27</v>
      </c>
    </row>
    <row r="103" spans="1:8" ht="153" x14ac:dyDescent="0.2">
      <c r="A103" s="47" t="s">
        <v>57</v>
      </c>
      <c r="B103" s="42" t="s">
        <v>131</v>
      </c>
      <c r="C103" s="52" t="s">
        <v>93</v>
      </c>
      <c r="D103" s="44">
        <v>16</v>
      </c>
      <c r="E103" s="45">
        <f t="shared" si="8"/>
        <v>1</v>
      </c>
      <c r="F103" s="46"/>
      <c r="G103" s="46">
        <f t="shared" si="9"/>
        <v>16</v>
      </c>
      <c r="H103" s="43">
        <f t="shared" si="10"/>
        <v>16</v>
      </c>
    </row>
    <row r="104" spans="1:8" s="24" customFormat="1" ht="153" x14ac:dyDescent="0.25">
      <c r="A104" s="47" t="s">
        <v>74</v>
      </c>
      <c r="B104" s="42" t="s">
        <v>132</v>
      </c>
      <c r="C104" s="52" t="s">
        <v>93</v>
      </c>
      <c r="D104" s="44">
        <v>10</v>
      </c>
      <c r="E104" s="45">
        <f t="shared" si="8"/>
        <v>1</v>
      </c>
      <c r="F104" s="46"/>
      <c r="G104" s="46">
        <f t="shared" si="9"/>
        <v>10</v>
      </c>
      <c r="H104" s="43">
        <f t="shared" si="10"/>
        <v>10</v>
      </c>
    </row>
    <row r="105" spans="1:8" s="24" customFormat="1" ht="153" x14ac:dyDescent="0.25">
      <c r="A105" s="47" t="s">
        <v>60</v>
      </c>
      <c r="B105" s="42" t="s">
        <v>133</v>
      </c>
      <c r="C105" s="52" t="s">
        <v>93</v>
      </c>
      <c r="D105" s="44">
        <v>16</v>
      </c>
      <c r="E105" s="45">
        <f t="shared" si="8"/>
        <v>1</v>
      </c>
      <c r="F105" s="46"/>
      <c r="G105" s="46">
        <f t="shared" si="9"/>
        <v>16</v>
      </c>
      <c r="H105" s="43">
        <f t="shared" si="10"/>
        <v>16</v>
      </c>
    </row>
    <row r="106" spans="1:8" ht="153" x14ac:dyDescent="0.2">
      <c r="A106" s="47" t="s">
        <v>134</v>
      </c>
      <c r="B106" s="42" t="s">
        <v>135</v>
      </c>
      <c r="C106" s="52" t="s">
        <v>93</v>
      </c>
      <c r="D106" s="44">
        <v>11</v>
      </c>
      <c r="E106" s="45">
        <f t="shared" si="8"/>
        <v>1</v>
      </c>
      <c r="F106" s="46"/>
      <c r="G106" s="46">
        <f t="shared" si="9"/>
        <v>11</v>
      </c>
      <c r="H106" s="43">
        <f t="shared" si="10"/>
        <v>11</v>
      </c>
    </row>
    <row r="107" spans="1:8" ht="191.25" x14ac:dyDescent="0.2">
      <c r="A107" s="47" t="s">
        <v>136</v>
      </c>
      <c r="B107" s="42" t="s">
        <v>137</v>
      </c>
      <c r="C107" s="52" t="s">
        <v>122</v>
      </c>
      <c r="D107" s="44">
        <v>50</v>
      </c>
      <c r="E107" s="45">
        <f t="shared" si="8"/>
        <v>1</v>
      </c>
      <c r="F107" s="46"/>
      <c r="G107" s="46">
        <f t="shared" si="9"/>
        <v>50</v>
      </c>
      <c r="H107" s="43">
        <f t="shared" si="10"/>
        <v>50</v>
      </c>
    </row>
    <row r="108" spans="1:8" ht="178.5" x14ac:dyDescent="0.2">
      <c r="A108" s="47" t="s">
        <v>138</v>
      </c>
      <c r="B108" s="42" t="s">
        <v>139</v>
      </c>
      <c r="C108" s="52" t="s">
        <v>122</v>
      </c>
      <c r="D108" s="44">
        <v>1</v>
      </c>
      <c r="E108" s="45">
        <f t="shared" si="8"/>
        <v>1</v>
      </c>
      <c r="F108" s="46"/>
      <c r="G108" s="46">
        <f t="shared" si="9"/>
        <v>1</v>
      </c>
      <c r="H108" s="43">
        <f t="shared" si="10"/>
        <v>1</v>
      </c>
    </row>
    <row r="109" spans="1:8" ht="178.5" x14ac:dyDescent="0.2">
      <c r="A109" s="47" t="s">
        <v>140</v>
      </c>
      <c r="B109" s="42" t="s">
        <v>141</v>
      </c>
      <c r="C109" s="52" t="s">
        <v>122</v>
      </c>
      <c r="D109" s="44">
        <v>16</v>
      </c>
      <c r="E109" s="45">
        <f t="shared" si="8"/>
        <v>1</v>
      </c>
      <c r="F109" s="46"/>
      <c r="G109" s="46">
        <f t="shared" si="9"/>
        <v>16</v>
      </c>
      <c r="H109" s="43">
        <f t="shared" si="10"/>
        <v>16</v>
      </c>
    </row>
    <row r="110" spans="1:8" ht="178.5" x14ac:dyDescent="0.2">
      <c r="A110" s="47" t="s">
        <v>142</v>
      </c>
      <c r="B110" s="42" t="s">
        <v>143</v>
      </c>
      <c r="C110" s="52" t="s">
        <v>122</v>
      </c>
      <c r="D110" s="44">
        <v>1</v>
      </c>
      <c r="E110" s="45">
        <f t="shared" si="8"/>
        <v>1</v>
      </c>
      <c r="F110" s="46"/>
      <c r="G110" s="46">
        <f t="shared" si="9"/>
        <v>1</v>
      </c>
      <c r="H110" s="43">
        <f t="shared" si="10"/>
        <v>1</v>
      </c>
    </row>
    <row r="111" spans="1:8" ht="127.5" x14ac:dyDescent="0.2">
      <c r="A111" s="47" t="s">
        <v>144</v>
      </c>
      <c r="B111" s="42" t="s">
        <v>145</v>
      </c>
      <c r="C111" s="52" t="s">
        <v>93</v>
      </c>
      <c r="D111" s="44">
        <v>17</v>
      </c>
      <c r="E111" s="45">
        <f t="shared" si="8"/>
        <v>1</v>
      </c>
      <c r="F111" s="46"/>
      <c r="G111" s="46">
        <f t="shared" si="9"/>
        <v>17</v>
      </c>
      <c r="H111" s="43">
        <f t="shared" si="10"/>
        <v>17</v>
      </c>
    </row>
    <row r="112" spans="1:8" ht="127.5" x14ac:dyDescent="0.2">
      <c r="A112" s="47" t="s">
        <v>146</v>
      </c>
      <c r="B112" s="42" t="s">
        <v>147</v>
      </c>
      <c r="C112" s="52" t="s">
        <v>93</v>
      </c>
      <c r="D112" s="44">
        <v>1</v>
      </c>
      <c r="E112" s="45">
        <f t="shared" si="8"/>
        <v>1</v>
      </c>
      <c r="F112" s="46"/>
      <c r="G112" s="46">
        <f t="shared" si="9"/>
        <v>1</v>
      </c>
      <c r="H112" s="43">
        <f t="shared" si="10"/>
        <v>1</v>
      </c>
    </row>
    <row r="113" spans="1:8" ht="127.5" x14ac:dyDescent="0.2">
      <c r="A113" s="47" t="s">
        <v>148</v>
      </c>
      <c r="B113" s="42" t="s">
        <v>149</v>
      </c>
      <c r="C113" s="52" t="s">
        <v>93</v>
      </c>
      <c r="D113" s="44">
        <v>1</v>
      </c>
      <c r="E113" s="45">
        <f t="shared" si="8"/>
        <v>1</v>
      </c>
      <c r="F113" s="46"/>
      <c r="G113" s="46">
        <f t="shared" si="9"/>
        <v>1</v>
      </c>
      <c r="H113" s="43">
        <f t="shared" si="10"/>
        <v>1</v>
      </c>
    </row>
    <row r="114" spans="1:8" ht="127.5" x14ac:dyDescent="0.2">
      <c r="A114" s="47" t="s">
        <v>150</v>
      </c>
      <c r="B114" s="42" t="s">
        <v>151</v>
      </c>
      <c r="C114" s="52" t="s">
        <v>93</v>
      </c>
      <c r="D114" s="44">
        <v>1</v>
      </c>
      <c r="E114" s="45">
        <f t="shared" si="8"/>
        <v>1</v>
      </c>
      <c r="F114" s="46"/>
      <c r="G114" s="46">
        <f t="shared" si="9"/>
        <v>1</v>
      </c>
      <c r="H114" s="43">
        <f t="shared" si="10"/>
        <v>1</v>
      </c>
    </row>
    <row r="115" spans="1:8" ht="89.25" x14ac:dyDescent="0.2">
      <c r="A115" s="47" t="s">
        <v>152</v>
      </c>
      <c r="B115" s="42" t="s">
        <v>153</v>
      </c>
      <c r="C115" s="52"/>
      <c r="D115" s="44"/>
      <c r="E115" s="45">
        <f t="shared" si="8"/>
        <v>0</v>
      </c>
      <c r="F115" s="46"/>
      <c r="G115" s="46">
        <f t="shared" si="9"/>
        <v>0</v>
      </c>
      <c r="H115" s="43">
        <f t="shared" si="10"/>
        <v>0</v>
      </c>
    </row>
    <row r="116" spans="1:8" x14ac:dyDescent="0.2">
      <c r="A116" s="47" t="s">
        <v>211</v>
      </c>
      <c r="B116" s="42" t="s">
        <v>154</v>
      </c>
      <c r="C116" s="52" t="s">
        <v>93</v>
      </c>
      <c r="D116" s="44">
        <v>19</v>
      </c>
      <c r="E116" s="45">
        <f t="shared" si="8"/>
        <v>1</v>
      </c>
      <c r="F116" s="46"/>
      <c r="G116" s="46">
        <f t="shared" si="9"/>
        <v>19</v>
      </c>
      <c r="H116" s="43">
        <f t="shared" si="10"/>
        <v>19</v>
      </c>
    </row>
    <row r="117" spans="1:8" x14ac:dyDescent="0.2">
      <c r="A117" s="47" t="s">
        <v>212</v>
      </c>
      <c r="B117" s="42" t="s">
        <v>155</v>
      </c>
      <c r="C117" s="52" t="s">
        <v>93</v>
      </c>
      <c r="D117" s="44">
        <v>16</v>
      </c>
      <c r="E117" s="45">
        <f t="shared" si="8"/>
        <v>1</v>
      </c>
      <c r="F117" s="46"/>
      <c r="G117" s="46">
        <f t="shared" si="9"/>
        <v>16</v>
      </c>
      <c r="H117" s="43">
        <f t="shared" si="10"/>
        <v>16</v>
      </c>
    </row>
    <row r="118" spans="1:8" x14ac:dyDescent="0.2">
      <c r="A118" s="47" t="s">
        <v>213</v>
      </c>
      <c r="B118" s="42" t="s">
        <v>156</v>
      </c>
      <c r="C118" s="52" t="s">
        <v>93</v>
      </c>
      <c r="D118" s="44">
        <v>2</v>
      </c>
      <c r="E118" s="45">
        <f t="shared" si="8"/>
        <v>1</v>
      </c>
      <c r="F118" s="46"/>
      <c r="G118" s="46">
        <f t="shared" si="9"/>
        <v>2</v>
      </c>
      <c r="H118" s="43">
        <f t="shared" si="10"/>
        <v>2</v>
      </c>
    </row>
    <row r="119" spans="1:8" s="24" customFormat="1" ht="15.75" x14ac:dyDescent="0.25">
      <c r="A119" s="47" t="s">
        <v>214</v>
      </c>
      <c r="B119" s="42" t="s">
        <v>157</v>
      </c>
      <c r="C119" s="52" t="s">
        <v>93</v>
      </c>
      <c r="D119" s="44">
        <v>1</v>
      </c>
      <c r="E119" s="45">
        <f t="shared" si="8"/>
        <v>1</v>
      </c>
      <c r="F119" s="46"/>
      <c r="G119" s="46">
        <f t="shared" si="9"/>
        <v>1</v>
      </c>
      <c r="H119" s="43">
        <f t="shared" si="10"/>
        <v>1</v>
      </c>
    </row>
    <row r="120" spans="1:8" s="24" customFormat="1" ht="15.75" x14ac:dyDescent="0.25">
      <c r="A120" s="47" t="s">
        <v>215</v>
      </c>
      <c r="B120" s="42" t="s">
        <v>158</v>
      </c>
      <c r="C120" s="52" t="s">
        <v>93</v>
      </c>
      <c r="D120" s="44">
        <v>1</v>
      </c>
      <c r="E120" s="45">
        <f t="shared" si="8"/>
        <v>1</v>
      </c>
      <c r="F120" s="46"/>
      <c r="G120" s="46">
        <f t="shared" si="9"/>
        <v>1</v>
      </c>
      <c r="H120" s="43">
        <f t="shared" si="10"/>
        <v>1</v>
      </c>
    </row>
    <row r="121" spans="1:8" ht="102" x14ac:dyDescent="0.2">
      <c r="A121" s="47" t="s">
        <v>159</v>
      </c>
      <c r="B121" s="42" t="s">
        <v>160</v>
      </c>
      <c r="C121" s="52"/>
      <c r="D121" s="44"/>
      <c r="E121" s="45">
        <f t="shared" si="8"/>
        <v>0</v>
      </c>
      <c r="F121" s="46"/>
      <c r="G121" s="46">
        <f t="shared" si="9"/>
        <v>0</v>
      </c>
      <c r="H121" s="43">
        <f t="shared" si="10"/>
        <v>0</v>
      </c>
    </row>
    <row r="122" spans="1:8" x14ac:dyDescent="0.2">
      <c r="A122" s="47" t="s">
        <v>216</v>
      </c>
      <c r="B122" s="42" t="s">
        <v>161</v>
      </c>
      <c r="C122" s="52" t="s">
        <v>41</v>
      </c>
      <c r="D122" s="44">
        <v>45</v>
      </c>
      <c r="E122" s="45">
        <f t="shared" si="8"/>
        <v>1</v>
      </c>
      <c r="F122" s="46"/>
      <c r="G122" s="46">
        <f t="shared" si="9"/>
        <v>45</v>
      </c>
      <c r="H122" s="43">
        <f t="shared" si="10"/>
        <v>45</v>
      </c>
    </row>
    <row r="123" spans="1:8" x14ac:dyDescent="0.2">
      <c r="A123" s="47" t="s">
        <v>217</v>
      </c>
      <c r="B123" s="42" t="s">
        <v>162</v>
      </c>
      <c r="C123" s="52" t="s">
        <v>41</v>
      </c>
      <c r="D123" s="44">
        <v>180</v>
      </c>
      <c r="E123" s="45">
        <f t="shared" si="8"/>
        <v>1</v>
      </c>
      <c r="F123" s="46"/>
      <c r="G123" s="46">
        <f t="shared" si="9"/>
        <v>180</v>
      </c>
      <c r="H123" s="43">
        <f t="shared" si="10"/>
        <v>180</v>
      </c>
    </row>
    <row r="124" spans="1:8" x14ac:dyDescent="0.2">
      <c r="A124" s="47" t="s">
        <v>218</v>
      </c>
      <c r="B124" s="42" t="s">
        <v>163</v>
      </c>
      <c r="C124" s="52" t="s">
        <v>41</v>
      </c>
      <c r="D124" s="44">
        <v>11</v>
      </c>
      <c r="E124" s="45">
        <f t="shared" si="8"/>
        <v>1</v>
      </c>
      <c r="F124" s="46"/>
      <c r="G124" s="46">
        <f t="shared" si="9"/>
        <v>11</v>
      </c>
      <c r="H124" s="43">
        <f t="shared" si="10"/>
        <v>11</v>
      </c>
    </row>
    <row r="125" spans="1:8" s="24" customFormat="1" ht="15.75" x14ac:dyDescent="0.25">
      <c r="A125" s="47" t="s">
        <v>219</v>
      </c>
      <c r="B125" s="42" t="s">
        <v>164</v>
      </c>
      <c r="C125" s="52" t="s">
        <v>41</v>
      </c>
      <c r="D125" s="44">
        <v>21</v>
      </c>
      <c r="E125" s="45">
        <f t="shared" si="8"/>
        <v>1</v>
      </c>
      <c r="F125" s="46"/>
      <c r="G125" s="46">
        <f t="shared" si="9"/>
        <v>21</v>
      </c>
      <c r="H125" s="43">
        <f t="shared" si="10"/>
        <v>21</v>
      </c>
    </row>
    <row r="126" spans="1:8" s="24" customFormat="1" ht="15.75" x14ac:dyDescent="0.25">
      <c r="A126" s="47" t="s">
        <v>220</v>
      </c>
      <c r="B126" s="42" t="s">
        <v>165</v>
      </c>
      <c r="C126" s="52" t="s">
        <v>41</v>
      </c>
      <c r="D126" s="44">
        <v>44</v>
      </c>
      <c r="E126" s="45">
        <f t="shared" si="8"/>
        <v>1</v>
      </c>
      <c r="F126" s="46"/>
      <c r="G126" s="46">
        <f t="shared" si="9"/>
        <v>44</v>
      </c>
      <c r="H126" s="43">
        <f t="shared" si="10"/>
        <v>44</v>
      </c>
    </row>
    <row r="127" spans="1:8" x14ac:dyDescent="0.2">
      <c r="A127" s="47" t="s">
        <v>221</v>
      </c>
      <c r="B127" s="42" t="s">
        <v>166</v>
      </c>
      <c r="C127" s="52" t="s">
        <v>41</v>
      </c>
      <c r="D127" s="44">
        <v>85</v>
      </c>
      <c r="E127" s="45">
        <f t="shared" si="8"/>
        <v>1</v>
      </c>
      <c r="F127" s="46"/>
      <c r="G127" s="46">
        <f t="shared" si="9"/>
        <v>85</v>
      </c>
      <c r="H127" s="43">
        <f t="shared" si="10"/>
        <v>85</v>
      </c>
    </row>
    <row r="128" spans="1:8" ht="127.5" x14ac:dyDescent="0.2">
      <c r="A128" s="47" t="s">
        <v>167</v>
      </c>
      <c r="B128" s="42" t="s">
        <v>168</v>
      </c>
      <c r="C128" s="52"/>
      <c r="D128" s="44"/>
      <c r="E128" s="45">
        <f t="shared" si="8"/>
        <v>0</v>
      </c>
      <c r="F128" s="46"/>
      <c r="G128" s="46">
        <f t="shared" si="9"/>
        <v>0</v>
      </c>
      <c r="H128" s="43">
        <f t="shared" si="10"/>
        <v>0</v>
      </c>
    </row>
    <row r="129" spans="1:8" s="24" customFormat="1" ht="15.75" x14ac:dyDescent="0.25">
      <c r="A129" s="47" t="s">
        <v>222</v>
      </c>
      <c r="B129" s="42" t="s">
        <v>169</v>
      </c>
      <c r="C129" s="52" t="s">
        <v>41</v>
      </c>
      <c r="D129" s="44">
        <v>45</v>
      </c>
      <c r="E129" s="45">
        <f t="shared" si="8"/>
        <v>1</v>
      </c>
      <c r="F129" s="46"/>
      <c r="G129" s="46">
        <f t="shared" si="9"/>
        <v>45</v>
      </c>
      <c r="H129" s="43">
        <f t="shared" si="10"/>
        <v>45</v>
      </c>
    </row>
    <row r="130" spans="1:8" s="24" customFormat="1" ht="15.75" x14ac:dyDescent="0.25">
      <c r="A130" s="47" t="s">
        <v>223</v>
      </c>
      <c r="B130" s="42" t="s">
        <v>170</v>
      </c>
      <c r="C130" s="52" t="s">
        <v>41</v>
      </c>
      <c r="D130" s="44">
        <v>11</v>
      </c>
      <c r="E130" s="45">
        <f t="shared" si="8"/>
        <v>1</v>
      </c>
      <c r="F130" s="46"/>
      <c r="G130" s="46">
        <f t="shared" si="9"/>
        <v>11</v>
      </c>
      <c r="H130" s="43">
        <f t="shared" si="10"/>
        <v>11</v>
      </c>
    </row>
    <row r="131" spans="1:8" x14ac:dyDescent="0.2">
      <c r="A131" s="47" t="s">
        <v>224</v>
      </c>
      <c r="B131" s="42" t="s">
        <v>171</v>
      </c>
      <c r="C131" s="52" t="s">
        <v>41</v>
      </c>
      <c r="D131" s="44">
        <v>21</v>
      </c>
      <c r="E131" s="45">
        <f t="shared" si="8"/>
        <v>1</v>
      </c>
      <c r="F131" s="46"/>
      <c r="G131" s="46">
        <f t="shared" si="9"/>
        <v>21</v>
      </c>
      <c r="H131" s="43">
        <f t="shared" si="10"/>
        <v>21</v>
      </c>
    </row>
    <row r="132" spans="1:8" ht="153" x14ac:dyDescent="0.2">
      <c r="A132" s="47" t="s">
        <v>172</v>
      </c>
      <c r="B132" s="42" t="s">
        <v>173</v>
      </c>
      <c r="C132" s="52" t="s">
        <v>25</v>
      </c>
      <c r="D132" s="44">
        <v>12</v>
      </c>
      <c r="E132" s="45">
        <f t="shared" si="8"/>
        <v>1</v>
      </c>
      <c r="F132" s="46"/>
      <c r="G132" s="46">
        <f t="shared" si="9"/>
        <v>12</v>
      </c>
      <c r="H132" s="43">
        <f t="shared" si="10"/>
        <v>12</v>
      </c>
    </row>
    <row r="133" spans="1:8" ht="153" x14ac:dyDescent="0.2">
      <c r="A133" s="47" t="s">
        <v>174</v>
      </c>
      <c r="B133" s="42" t="s">
        <v>175</v>
      </c>
      <c r="C133" s="52" t="s">
        <v>25</v>
      </c>
      <c r="D133" s="44">
        <v>4</v>
      </c>
      <c r="E133" s="45">
        <f t="shared" si="8"/>
        <v>1</v>
      </c>
      <c r="F133" s="46"/>
      <c r="G133" s="46">
        <f t="shared" si="9"/>
        <v>4</v>
      </c>
      <c r="H133" s="43">
        <f t="shared" si="10"/>
        <v>4</v>
      </c>
    </row>
    <row r="134" spans="1:8" ht="140.25" x14ac:dyDescent="0.2">
      <c r="A134" s="47" t="s">
        <v>176</v>
      </c>
      <c r="B134" s="42" t="s">
        <v>177</v>
      </c>
      <c r="C134" s="52" t="s">
        <v>25</v>
      </c>
      <c r="D134" s="44">
        <v>1</v>
      </c>
      <c r="E134" s="45">
        <f t="shared" si="8"/>
        <v>1</v>
      </c>
      <c r="F134" s="46"/>
      <c r="G134" s="46">
        <f t="shared" si="9"/>
        <v>1</v>
      </c>
      <c r="H134" s="43">
        <f t="shared" si="10"/>
        <v>1</v>
      </c>
    </row>
    <row r="135" spans="1:8" ht="140.25" x14ac:dyDescent="0.2">
      <c r="A135" s="47" t="s">
        <v>178</v>
      </c>
      <c r="B135" s="42" t="s">
        <v>179</v>
      </c>
      <c r="C135" s="52" t="s">
        <v>122</v>
      </c>
      <c r="D135" s="44">
        <v>30</v>
      </c>
      <c r="E135" s="45">
        <f t="shared" si="8"/>
        <v>1</v>
      </c>
      <c r="F135" s="46"/>
      <c r="G135" s="46">
        <f t="shared" si="9"/>
        <v>30</v>
      </c>
      <c r="H135" s="43">
        <f t="shared" si="10"/>
        <v>30</v>
      </c>
    </row>
    <row r="136" spans="1:8" s="24" customFormat="1" ht="140.25" x14ac:dyDescent="0.25">
      <c r="A136" s="47" t="s">
        <v>180</v>
      </c>
      <c r="B136" s="42" t="s">
        <v>181</v>
      </c>
      <c r="C136" s="52" t="s">
        <v>122</v>
      </c>
      <c r="D136" s="44">
        <v>7</v>
      </c>
      <c r="E136" s="45">
        <f t="shared" si="8"/>
        <v>1</v>
      </c>
      <c r="F136" s="46"/>
      <c r="G136" s="46">
        <f t="shared" si="9"/>
        <v>7</v>
      </c>
      <c r="H136" s="43">
        <f t="shared" si="10"/>
        <v>7</v>
      </c>
    </row>
    <row r="137" spans="1:8" s="24" customFormat="1" ht="89.25" x14ac:dyDescent="0.25">
      <c r="A137" s="47" t="s">
        <v>182</v>
      </c>
      <c r="B137" s="42" t="s">
        <v>183</v>
      </c>
      <c r="C137" s="52" t="s">
        <v>93</v>
      </c>
      <c r="D137" s="44">
        <v>1</v>
      </c>
      <c r="E137" s="45">
        <f t="shared" si="8"/>
        <v>1</v>
      </c>
      <c r="F137" s="46"/>
      <c r="G137" s="46">
        <f t="shared" si="9"/>
        <v>1</v>
      </c>
      <c r="H137" s="43">
        <f t="shared" si="10"/>
        <v>1</v>
      </c>
    </row>
    <row r="138" spans="1:8" s="24" customFormat="1" ht="178.5" x14ac:dyDescent="0.25">
      <c r="A138" s="47" t="s">
        <v>184</v>
      </c>
      <c r="B138" s="42" t="s">
        <v>185</v>
      </c>
      <c r="C138" s="52" t="s">
        <v>25</v>
      </c>
      <c r="D138" s="44">
        <v>1</v>
      </c>
      <c r="E138" s="45">
        <f t="shared" si="8"/>
        <v>1</v>
      </c>
      <c r="F138" s="46"/>
      <c r="G138" s="46">
        <f t="shared" si="9"/>
        <v>1</v>
      </c>
      <c r="H138" s="43">
        <f t="shared" si="10"/>
        <v>1</v>
      </c>
    </row>
    <row r="139" spans="1:8" ht="102" x14ac:dyDescent="0.2">
      <c r="A139" s="47" t="s">
        <v>186</v>
      </c>
      <c r="B139" s="42" t="s">
        <v>187</v>
      </c>
      <c r="C139" s="52" t="s">
        <v>25</v>
      </c>
      <c r="D139" s="44">
        <v>1</v>
      </c>
      <c r="E139" s="45">
        <f t="shared" si="8"/>
        <v>1</v>
      </c>
      <c r="F139" s="46"/>
      <c r="G139" s="46">
        <f t="shared" si="9"/>
        <v>1</v>
      </c>
      <c r="H139" s="43">
        <f t="shared" si="10"/>
        <v>1</v>
      </c>
    </row>
    <row r="140" spans="1:8" ht="76.5" x14ac:dyDescent="0.2">
      <c r="A140" s="47" t="s">
        <v>188</v>
      </c>
      <c r="B140" s="42" t="s">
        <v>189</v>
      </c>
      <c r="C140" s="52" t="s">
        <v>25</v>
      </c>
      <c r="D140" s="44">
        <v>1</v>
      </c>
      <c r="E140" s="45">
        <f t="shared" si="8"/>
        <v>1</v>
      </c>
      <c r="F140" s="46"/>
      <c r="G140" s="46">
        <f t="shared" si="9"/>
        <v>1</v>
      </c>
      <c r="H140" s="43">
        <f t="shared" si="10"/>
        <v>1</v>
      </c>
    </row>
    <row r="141" spans="1:8" s="23" customFormat="1" ht="21.75" customHeight="1" x14ac:dyDescent="0.25">
      <c r="A141" s="48"/>
      <c r="B141" s="41" t="s">
        <v>190</v>
      </c>
      <c r="C141" s="51"/>
      <c r="D141" s="57"/>
      <c r="E141" s="39"/>
      <c r="F141" s="39"/>
      <c r="G141" s="49">
        <f>SUM(G93:G140)</f>
        <v>884</v>
      </c>
      <c r="H141" s="40">
        <f t="shared" ref="H141" si="11">ROUND($D141*E141,2)</f>
        <v>0</v>
      </c>
    </row>
    <row r="142" spans="1:8" s="23" customFormat="1" ht="21.75" customHeight="1" x14ac:dyDescent="0.25">
      <c r="A142" s="48"/>
      <c r="B142" s="41" t="s">
        <v>16</v>
      </c>
      <c r="C142" s="51"/>
      <c r="D142" s="57"/>
      <c r="E142" s="39"/>
      <c r="F142" s="39"/>
      <c r="G142" s="49">
        <f>+G27+G43+G61+G77+G85+G91+G141</f>
        <v>6260.6</v>
      </c>
      <c r="H142" s="58">
        <f>SUM(H14:H141)</f>
        <v>6260.6</v>
      </c>
    </row>
  </sheetData>
  <mergeCells count="7">
    <mergeCell ref="E9:F9"/>
    <mergeCell ref="A6:C9"/>
    <mergeCell ref="A2:G2"/>
    <mergeCell ref="D6:G6"/>
    <mergeCell ref="D8:G8"/>
    <mergeCell ref="A3:G3"/>
    <mergeCell ref="E7:F7"/>
  </mergeCells>
  <pageMargins left="0.11811023622047245" right="0.11811023622047245" top="0.35433070866141736" bottom="0.6692913385826772" header="0.31496062992125984" footer="0.31496062992125984"/>
  <pageSetup scale="70" orientation="landscape" horizontalDpi="4294967293" r:id="rId1"/>
  <headerFooter>
    <oddFooter>&amp;CHoja No.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view="pageBreakPreview" zoomScale="59" zoomScaleNormal="100" zoomScaleSheetLayoutView="59" workbookViewId="0">
      <selection activeCell="G14" sqref="G10:G14"/>
    </sheetView>
  </sheetViews>
  <sheetFormatPr baseColWidth="10" defaultRowHeight="12.75" x14ac:dyDescent="0.2"/>
  <cols>
    <col min="1" max="1" width="11.42578125" style="2" customWidth="1"/>
    <col min="2" max="2" width="67.42578125" style="7" customWidth="1"/>
    <col min="3" max="3" width="13.7109375" style="8" customWidth="1"/>
    <col min="4" max="4" width="16.28515625" style="9" customWidth="1"/>
    <col min="5" max="5" width="18.5703125" style="9" customWidth="1"/>
    <col min="6" max="6" width="40.5703125" style="9" customWidth="1"/>
    <col min="7" max="7" width="22.42578125" style="1" customWidth="1"/>
    <col min="8" max="253" width="11.42578125" style="2"/>
    <col min="254" max="254" width="9.5703125" style="2" customWidth="1"/>
    <col min="255" max="255" width="88.42578125" style="2" customWidth="1"/>
    <col min="256" max="256" width="10" style="2" customWidth="1"/>
    <col min="257" max="257" width="12" style="2" customWidth="1"/>
    <col min="258" max="258" width="14.42578125" style="2" customWidth="1"/>
    <col min="259" max="259" width="15.42578125" style="2" customWidth="1"/>
    <col min="260" max="509" width="11.42578125" style="2"/>
    <col min="510" max="510" width="9.5703125" style="2" customWidth="1"/>
    <col min="511" max="511" width="88.42578125" style="2" customWidth="1"/>
    <col min="512" max="512" width="10" style="2" customWidth="1"/>
    <col min="513" max="513" width="12" style="2" customWidth="1"/>
    <col min="514" max="514" width="14.42578125" style="2" customWidth="1"/>
    <col min="515" max="515" width="15.42578125" style="2" customWidth="1"/>
    <col min="516" max="765" width="11.42578125" style="2"/>
    <col min="766" max="766" width="9.5703125" style="2" customWidth="1"/>
    <col min="767" max="767" width="88.42578125" style="2" customWidth="1"/>
    <col min="768" max="768" width="10" style="2" customWidth="1"/>
    <col min="769" max="769" width="12" style="2" customWidth="1"/>
    <col min="770" max="770" width="14.42578125" style="2" customWidth="1"/>
    <col min="771" max="771" width="15.42578125" style="2" customWidth="1"/>
    <col min="772" max="1021" width="11.42578125" style="2"/>
    <col min="1022" max="1022" width="9.5703125" style="2" customWidth="1"/>
    <col min="1023" max="1023" width="88.42578125" style="2" customWidth="1"/>
    <col min="1024" max="1024" width="10" style="2" customWidth="1"/>
    <col min="1025" max="1025" width="12" style="2" customWidth="1"/>
    <col min="1026" max="1026" width="14.42578125" style="2" customWidth="1"/>
    <col min="1027" max="1027" width="15.42578125" style="2" customWidth="1"/>
    <col min="1028" max="1277" width="11.42578125" style="2"/>
    <col min="1278" max="1278" width="9.5703125" style="2" customWidth="1"/>
    <col min="1279" max="1279" width="88.42578125" style="2" customWidth="1"/>
    <col min="1280" max="1280" width="10" style="2" customWidth="1"/>
    <col min="1281" max="1281" width="12" style="2" customWidth="1"/>
    <col min="1282" max="1282" width="14.42578125" style="2" customWidth="1"/>
    <col min="1283" max="1283" width="15.42578125" style="2" customWidth="1"/>
    <col min="1284" max="1533" width="11.42578125" style="2"/>
    <col min="1534" max="1534" width="9.5703125" style="2" customWidth="1"/>
    <col min="1535" max="1535" width="88.42578125" style="2" customWidth="1"/>
    <col min="1536" max="1536" width="10" style="2" customWidth="1"/>
    <col min="1537" max="1537" width="12" style="2" customWidth="1"/>
    <col min="1538" max="1538" width="14.42578125" style="2" customWidth="1"/>
    <col min="1539" max="1539" width="15.42578125" style="2" customWidth="1"/>
    <col min="1540" max="1789" width="11.42578125" style="2"/>
    <col min="1790" max="1790" width="9.5703125" style="2" customWidth="1"/>
    <col min="1791" max="1791" width="88.42578125" style="2" customWidth="1"/>
    <col min="1792" max="1792" width="10" style="2" customWidth="1"/>
    <col min="1793" max="1793" width="12" style="2" customWidth="1"/>
    <col min="1794" max="1794" width="14.42578125" style="2" customWidth="1"/>
    <col min="1795" max="1795" width="15.42578125" style="2" customWidth="1"/>
    <col min="1796" max="2045" width="11.42578125" style="2"/>
    <col min="2046" max="2046" width="9.5703125" style="2" customWidth="1"/>
    <col min="2047" max="2047" width="88.42578125" style="2" customWidth="1"/>
    <col min="2048" max="2048" width="10" style="2" customWidth="1"/>
    <col min="2049" max="2049" width="12" style="2" customWidth="1"/>
    <col min="2050" max="2050" width="14.42578125" style="2" customWidth="1"/>
    <col min="2051" max="2051" width="15.42578125" style="2" customWidth="1"/>
    <col min="2052" max="2301" width="11.42578125" style="2"/>
    <col min="2302" max="2302" width="9.5703125" style="2" customWidth="1"/>
    <col min="2303" max="2303" width="88.42578125" style="2" customWidth="1"/>
    <col min="2304" max="2304" width="10" style="2" customWidth="1"/>
    <col min="2305" max="2305" width="12" style="2" customWidth="1"/>
    <col min="2306" max="2306" width="14.42578125" style="2" customWidth="1"/>
    <col min="2307" max="2307" width="15.42578125" style="2" customWidth="1"/>
    <col min="2308" max="2557" width="11.42578125" style="2"/>
    <col min="2558" max="2558" width="9.5703125" style="2" customWidth="1"/>
    <col min="2559" max="2559" width="88.42578125" style="2" customWidth="1"/>
    <col min="2560" max="2560" width="10" style="2" customWidth="1"/>
    <col min="2561" max="2561" width="12" style="2" customWidth="1"/>
    <col min="2562" max="2562" width="14.42578125" style="2" customWidth="1"/>
    <col min="2563" max="2563" width="15.42578125" style="2" customWidth="1"/>
    <col min="2564" max="2813" width="11.42578125" style="2"/>
    <col min="2814" max="2814" width="9.5703125" style="2" customWidth="1"/>
    <col min="2815" max="2815" width="88.42578125" style="2" customWidth="1"/>
    <col min="2816" max="2816" width="10" style="2" customWidth="1"/>
    <col min="2817" max="2817" width="12" style="2" customWidth="1"/>
    <col min="2818" max="2818" width="14.42578125" style="2" customWidth="1"/>
    <col min="2819" max="2819" width="15.42578125" style="2" customWidth="1"/>
    <col min="2820" max="3069" width="11.42578125" style="2"/>
    <col min="3070" max="3070" width="9.5703125" style="2" customWidth="1"/>
    <col min="3071" max="3071" width="88.42578125" style="2" customWidth="1"/>
    <col min="3072" max="3072" width="10" style="2" customWidth="1"/>
    <col min="3073" max="3073" width="12" style="2" customWidth="1"/>
    <col min="3074" max="3074" width="14.42578125" style="2" customWidth="1"/>
    <col min="3075" max="3075" width="15.42578125" style="2" customWidth="1"/>
    <col min="3076" max="3325" width="11.42578125" style="2"/>
    <col min="3326" max="3326" width="9.5703125" style="2" customWidth="1"/>
    <col min="3327" max="3327" width="88.42578125" style="2" customWidth="1"/>
    <col min="3328" max="3328" width="10" style="2" customWidth="1"/>
    <col min="3329" max="3329" width="12" style="2" customWidth="1"/>
    <col min="3330" max="3330" width="14.42578125" style="2" customWidth="1"/>
    <col min="3331" max="3331" width="15.42578125" style="2" customWidth="1"/>
    <col min="3332" max="3581" width="11.42578125" style="2"/>
    <col min="3582" max="3582" width="9.5703125" style="2" customWidth="1"/>
    <col min="3583" max="3583" width="88.42578125" style="2" customWidth="1"/>
    <col min="3584" max="3584" width="10" style="2" customWidth="1"/>
    <col min="3585" max="3585" width="12" style="2" customWidth="1"/>
    <col min="3586" max="3586" width="14.42578125" style="2" customWidth="1"/>
    <col min="3587" max="3587" width="15.42578125" style="2" customWidth="1"/>
    <col min="3588" max="3837" width="11.42578125" style="2"/>
    <col min="3838" max="3838" width="9.5703125" style="2" customWidth="1"/>
    <col min="3839" max="3839" width="88.42578125" style="2" customWidth="1"/>
    <col min="3840" max="3840" width="10" style="2" customWidth="1"/>
    <col min="3841" max="3841" width="12" style="2" customWidth="1"/>
    <col min="3842" max="3842" width="14.42578125" style="2" customWidth="1"/>
    <col min="3843" max="3843" width="15.42578125" style="2" customWidth="1"/>
    <col min="3844" max="4093" width="11.42578125" style="2"/>
    <col min="4094" max="4094" width="9.5703125" style="2" customWidth="1"/>
    <col min="4095" max="4095" width="88.42578125" style="2" customWidth="1"/>
    <col min="4096" max="4096" width="10" style="2" customWidth="1"/>
    <col min="4097" max="4097" width="12" style="2" customWidth="1"/>
    <col min="4098" max="4098" width="14.42578125" style="2" customWidth="1"/>
    <col min="4099" max="4099" width="15.42578125" style="2" customWidth="1"/>
    <col min="4100" max="4349" width="11.42578125" style="2"/>
    <col min="4350" max="4350" width="9.5703125" style="2" customWidth="1"/>
    <col min="4351" max="4351" width="88.42578125" style="2" customWidth="1"/>
    <col min="4352" max="4352" width="10" style="2" customWidth="1"/>
    <col min="4353" max="4353" width="12" style="2" customWidth="1"/>
    <col min="4354" max="4354" width="14.42578125" style="2" customWidth="1"/>
    <col min="4355" max="4355" width="15.42578125" style="2" customWidth="1"/>
    <col min="4356" max="4605" width="11.42578125" style="2"/>
    <col min="4606" max="4606" width="9.5703125" style="2" customWidth="1"/>
    <col min="4607" max="4607" width="88.42578125" style="2" customWidth="1"/>
    <col min="4608" max="4608" width="10" style="2" customWidth="1"/>
    <col min="4609" max="4609" width="12" style="2" customWidth="1"/>
    <col min="4610" max="4610" width="14.42578125" style="2" customWidth="1"/>
    <col min="4611" max="4611" width="15.42578125" style="2" customWidth="1"/>
    <col min="4612" max="4861" width="11.42578125" style="2"/>
    <col min="4862" max="4862" width="9.5703125" style="2" customWidth="1"/>
    <col min="4863" max="4863" width="88.42578125" style="2" customWidth="1"/>
    <col min="4864" max="4864" width="10" style="2" customWidth="1"/>
    <col min="4865" max="4865" width="12" style="2" customWidth="1"/>
    <col min="4866" max="4866" width="14.42578125" style="2" customWidth="1"/>
    <col min="4867" max="4867" width="15.42578125" style="2" customWidth="1"/>
    <col min="4868" max="5117" width="11.42578125" style="2"/>
    <col min="5118" max="5118" width="9.5703125" style="2" customWidth="1"/>
    <col min="5119" max="5119" width="88.42578125" style="2" customWidth="1"/>
    <col min="5120" max="5120" width="10" style="2" customWidth="1"/>
    <col min="5121" max="5121" width="12" style="2" customWidth="1"/>
    <col min="5122" max="5122" width="14.42578125" style="2" customWidth="1"/>
    <col min="5123" max="5123" width="15.42578125" style="2" customWidth="1"/>
    <col min="5124" max="5373" width="11.42578125" style="2"/>
    <col min="5374" max="5374" width="9.5703125" style="2" customWidth="1"/>
    <col min="5375" max="5375" width="88.42578125" style="2" customWidth="1"/>
    <col min="5376" max="5376" width="10" style="2" customWidth="1"/>
    <col min="5377" max="5377" width="12" style="2" customWidth="1"/>
    <col min="5378" max="5378" width="14.42578125" style="2" customWidth="1"/>
    <col min="5379" max="5379" width="15.42578125" style="2" customWidth="1"/>
    <col min="5380" max="5629" width="11.42578125" style="2"/>
    <col min="5630" max="5630" width="9.5703125" style="2" customWidth="1"/>
    <col min="5631" max="5631" width="88.42578125" style="2" customWidth="1"/>
    <col min="5632" max="5632" width="10" style="2" customWidth="1"/>
    <col min="5633" max="5633" width="12" style="2" customWidth="1"/>
    <col min="5634" max="5634" width="14.42578125" style="2" customWidth="1"/>
    <col min="5635" max="5635" width="15.42578125" style="2" customWidth="1"/>
    <col min="5636" max="5885" width="11.42578125" style="2"/>
    <col min="5886" max="5886" width="9.5703125" style="2" customWidth="1"/>
    <col min="5887" max="5887" width="88.42578125" style="2" customWidth="1"/>
    <col min="5888" max="5888" width="10" style="2" customWidth="1"/>
    <col min="5889" max="5889" width="12" style="2" customWidth="1"/>
    <col min="5890" max="5890" width="14.42578125" style="2" customWidth="1"/>
    <col min="5891" max="5891" width="15.42578125" style="2" customWidth="1"/>
    <col min="5892" max="6141" width="11.42578125" style="2"/>
    <col min="6142" max="6142" width="9.5703125" style="2" customWidth="1"/>
    <col min="6143" max="6143" width="88.42578125" style="2" customWidth="1"/>
    <col min="6144" max="6144" width="10" style="2" customWidth="1"/>
    <col min="6145" max="6145" width="12" style="2" customWidth="1"/>
    <col min="6146" max="6146" width="14.42578125" style="2" customWidth="1"/>
    <col min="6147" max="6147" width="15.42578125" style="2" customWidth="1"/>
    <col min="6148" max="6397" width="11.42578125" style="2"/>
    <col min="6398" max="6398" width="9.5703125" style="2" customWidth="1"/>
    <col min="6399" max="6399" width="88.42578125" style="2" customWidth="1"/>
    <col min="6400" max="6400" width="10" style="2" customWidth="1"/>
    <col min="6401" max="6401" width="12" style="2" customWidth="1"/>
    <col min="6402" max="6402" width="14.42578125" style="2" customWidth="1"/>
    <col min="6403" max="6403" width="15.42578125" style="2" customWidth="1"/>
    <col min="6404" max="6653" width="11.42578125" style="2"/>
    <col min="6654" max="6654" width="9.5703125" style="2" customWidth="1"/>
    <col min="6655" max="6655" width="88.42578125" style="2" customWidth="1"/>
    <col min="6656" max="6656" width="10" style="2" customWidth="1"/>
    <col min="6657" max="6657" width="12" style="2" customWidth="1"/>
    <col min="6658" max="6658" width="14.42578125" style="2" customWidth="1"/>
    <col min="6659" max="6659" width="15.42578125" style="2" customWidth="1"/>
    <col min="6660" max="6909" width="11.42578125" style="2"/>
    <col min="6910" max="6910" width="9.5703125" style="2" customWidth="1"/>
    <col min="6911" max="6911" width="88.42578125" style="2" customWidth="1"/>
    <col min="6912" max="6912" width="10" style="2" customWidth="1"/>
    <col min="6913" max="6913" width="12" style="2" customWidth="1"/>
    <col min="6914" max="6914" width="14.42578125" style="2" customWidth="1"/>
    <col min="6915" max="6915" width="15.42578125" style="2" customWidth="1"/>
    <col min="6916" max="7165" width="11.42578125" style="2"/>
    <col min="7166" max="7166" width="9.5703125" style="2" customWidth="1"/>
    <col min="7167" max="7167" width="88.42578125" style="2" customWidth="1"/>
    <col min="7168" max="7168" width="10" style="2" customWidth="1"/>
    <col min="7169" max="7169" width="12" style="2" customWidth="1"/>
    <col min="7170" max="7170" width="14.42578125" style="2" customWidth="1"/>
    <col min="7171" max="7171" width="15.42578125" style="2" customWidth="1"/>
    <col min="7172" max="7421" width="11.42578125" style="2"/>
    <col min="7422" max="7422" width="9.5703125" style="2" customWidth="1"/>
    <col min="7423" max="7423" width="88.42578125" style="2" customWidth="1"/>
    <col min="7424" max="7424" width="10" style="2" customWidth="1"/>
    <col min="7425" max="7425" width="12" style="2" customWidth="1"/>
    <col min="7426" max="7426" width="14.42578125" style="2" customWidth="1"/>
    <col min="7427" max="7427" width="15.42578125" style="2" customWidth="1"/>
    <col min="7428" max="7677" width="11.42578125" style="2"/>
    <col min="7678" max="7678" width="9.5703125" style="2" customWidth="1"/>
    <col min="7679" max="7679" width="88.42578125" style="2" customWidth="1"/>
    <col min="7680" max="7680" width="10" style="2" customWidth="1"/>
    <col min="7681" max="7681" width="12" style="2" customWidth="1"/>
    <col min="7682" max="7682" width="14.42578125" style="2" customWidth="1"/>
    <col min="7683" max="7683" width="15.42578125" style="2" customWidth="1"/>
    <col min="7684" max="7933" width="11.42578125" style="2"/>
    <col min="7934" max="7934" width="9.5703125" style="2" customWidth="1"/>
    <col min="7935" max="7935" width="88.42578125" style="2" customWidth="1"/>
    <col min="7936" max="7936" width="10" style="2" customWidth="1"/>
    <col min="7937" max="7937" width="12" style="2" customWidth="1"/>
    <col min="7938" max="7938" width="14.42578125" style="2" customWidth="1"/>
    <col min="7939" max="7939" width="15.42578125" style="2" customWidth="1"/>
    <col min="7940" max="8189" width="11.42578125" style="2"/>
    <col min="8190" max="8190" width="9.5703125" style="2" customWidth="1"/>
    <col min="8191" max="8191" width="88.42578125" style="2" customWidth="1"/>
    <col min="8192" max="8192" width="10" style="2" customWidth="1"/>
    <col min="8193" max="8193" width="12" style="2" customWidth="1"/>
    <col min="8194" max="8194" width="14.42578125" style="2" customWidth="1"/>
    <col min="8195" max="8195" width="15.42578125" style="2" customWidth="1"/>
    <col min="8196" max="8445" width="11.42578125" style="2"/>
    <col min="8446" max="8446" width="9.5703125" style="2" customWidth="1"/>
    <col min="8447" max="8447" width="88.42578125" style="2" customWidth="1"/>
    <col min="8448" max="8448" width="10" style="2" customWidth="1"/>
    <col min="8449" max="8449" width="12" style="2" customWidth="1"/>
    <col min="8450" max="8450" width="14.42578125" style="2" customWidth="1"/>
    <col min="8451" max="8451" width="15.42578125" style="2" customWidth="1"/>
    <col min="8452" max="8701" width="11.42578125" style="2"/>
    <col min="8702" max="8702" width="9.5703125" style="2" customWidth="1"/>
    <col min="8703" max="8703" width="88.42578125" style="2" customWidth="1"/>
    <col min="8704" max="8704" width="10" style="2" customWidth="1"/>
    <col min="8705" max="8705" width="12" style="2" customWidth="1"/>
    <col min="8706" max="8706" width="14.42578125" style="2" customWidth="1"/>
    <col min="8707" max="8707" width="15.42578125" style="2" customWidth="1"/>
    <col min="8708" max="8957" width="11.42578125" style="2"/>
    <col min="8958" max="8958" width="9.5703125" style="2" customWidth="1"/>
    <col min="8959" max="8959" width="88.42578125" style="2" customWidth="1"/>
    <col min="8960" max="8960" width="10" style="2" customWidth="1"/>
    <col min="8961" max="8961" width="12" style="2" customWidth="1"/>
    <col min="8962" max="8962" width="14.42578125" style="2" customWidth="1"/>
    <col min="8963" max="8963" width="15.42578125" style="2" customWidth="1"/>
    <col min="8964" max="9213" width="11.42578125" style="2"/>
    <col min="9214" max="9214" width="9.5703125" style="2" customWidth="1"/>
    <col min="9215" max="9215" width="88.42578125" style="2" customWidth="1"/>
    <col min="9216" max="9216" width="10" style="2" customWidth="1"/>
    <col min="9217" max="9217" width="12" style="2" customWidth="1"/>
    <col min="9218" max="9218" width="14.42578125" style="2" customWidth="1"/>
    <col min="9219" max="9219" width="15.42578125" style="2" customWidth="1"/>
    <col min="9220" max="9469" width="11.42578125" style="2"/>
    <col min="9470" max="9470" width="9.5703125" style="2" customWidth="1"/>
    <col min="9471" max="9471" width="88.42578125" style="2" customWidth="1"/>
    <col min="9472" max="9472" width="10" style="2" customWidth="1"/>
    <col min="9473" max="9473" width="12" style="2" customWidth="1"/>
    <col min="9474" max="9474" width="14.42578125" style="2" customWidth="1"/>
    <col min="9475" max="9475" width="15.42578125" style="2" customWidth="1"/>
    <col min="9476" max="9725" width="11.42578125" style="2"/>
    <col min="9726" max="9726" width="9.5703125" style="2" customWidth="1"/>
    <col min="9727" max="9727" width="88.42578125" style="2" customWidth="1"/>
    <col min="9728" max="9728" width="10" style="2" customWidth="1"/>
    <col min="9729" max="9729" width="12" style="2" customWidth="1"/>
    <col min="9730" max="9730" width="14.42578125" style="2" customWidth="1"/>
    <col min="9731" max="9731" width="15.42578125" style="2" customWidth="1"/>
    <col min="9732" max="9981" width="11.42578125" style="2"/>
    <col min="9982" max="9982" width="9.5703125" style="2" customWidth="1"/>
    <col min="9983" max="9983" width="88.42578125" style="2" customWidth="1"/>
    <col min="9984" max="9984" width="10" style="2" customWidth="1"/>
    <col min="9985" max="9985" width="12" style="2" customWidth="1"/>
    <col min="9986" max="9986" width="14.42578125" style="2" customWidth="1"/>
    <col min="9987" max="9987" width="15.42578125" style="2" customWidth="1"/>
    <col min="9988" max="10237" width="11.42578125" style="2"/>
    <col min="10238" max="10238" width="9.5703125" style="2" customWidth="1"/>
    <col min="10239" max="10239" width="88.42578125" style="2" customWidth="1"/>
    <col min="10240" max="10240" width="10" style="2" customWidth="1"/>
    <col min="10241" max="10241" width="12" style="2" customWidth="1"/>
    <col min="10242" max="10242" width="14.42578125" style="2" customWidth="1"/>
    <col min="10243" max="10243" width="15.42578125" style="2" customWidth="1"/>
    <col min="10244" max="10493" width="11.42578125" style="2"/>
    <col min="10494" max="10494" width="9.5703125" style="2" customWidth="1"/>
    <col min="10495" max="10495" width="88.42578125" style="2" customWidth="1"/>
    <col min="10496" max="10496" width="10" style="2" customWidth="1"/>
    <col min="10497" max="10497" width="12" style="2" customWidth="1"/>
    <col min="10498" max="10498" width="14.42578125" style="2" customWidth="1"/>
    <col min="10499" max="10499" width="15.42578125" style="2" customWidth="1"/>
    <col min="10500" max="10749" width="11.42578125" style="2"/>
    <col min="10750" max="10750" width="9.5703125" style="2" customWidth="1"/>
    <col min="10751" max="10751" width="88.42578125" style="2" customWidth="1"/>
    <col min="10752" max="10752" width="10" style="2" customWidth="1"/>
    <col min="10753" max="10753" width="12" style="2" customWidth="1"/>
    <col min="10754" max="10754" width="14.42578125" style="2" customWidth="1"/>
    <col min="10755" max="10755" width="15.42578125" style="2" customWidth="1"/>
    <col min="10756" max="11005" width="11.42578125" style="2"/>
    <col min="11006" max="11006" width="9.5703125" style="2" customWidth="1"/>
    <col min="11007" max="11007" width="88.42578125" style="2" customWidth="1"/>
    <col min="11008" max="11008" width="10" style="2" customWidth="1"/>
    <col min="11009" max="11009" width="12" style="2" customWidth="1"/>
    <col min="11010" max="11010" width="14.42578125" style="2" customWidth="1"/>
    <col min="11011" max="11011" width="15.42578125" style="2" customWidth="1"/>
    <col min="11012" max="11261" width="11.42578125" style="2"/>
    <col min="11262" max="11262" width="9.5703125" style="2" customWidth="1"/>
    <col min="11263" max="11263" width="88.42578125" style="2" customWidth="1"/>
    <col min="11264" max="11264" width="10" style="2" customWidth="1"/>
    <col min="11265" max="11265" width="12" style="2" customWidth="1"/>
    <col min="11266" max="11266" width="14.42578125" style="2" customWidth="1"/>
    <col min="11267" max="11267" width="15.42578125" style="2" customWidth="1"/>
    <col min="11268" max="11517" width="11.42578125" style="2"/>
    <col min="11518" max="11518" width="9.5703125" style="2" customWidth="1"/>
    <col min="11519" max="11519" width="88.42578125" style="2" customWidth="1"/>
    <col min="11520" max="11520" width="10" style="2" customWidth="1"/>
    <col min="11521" max="11521" width="12" style="2" customWidth="1"/>
    <col min="11522" max="11522" width="14.42578125" style="2" customWidth="1"/>
    <col min="11523" max="11523" width="15.42578125" style="2" customWidth="1"/>
    <col min="11524" max="11773" width="11.42578125" style="2"/>
    <col min="11774" max="11774" width="9.5703125" style="2" customWidth="1"/>
    <col min="11775" max="11775" width="88.42578125" style="2" customWidth="1"/>
    <col min="11776" max="11776" width="10" style="2" customWidth="1"/>
    <col min="11777" max="11777" width="12" style="2" customWidth="1"/>
    <col min="11778" max="11778" width="14.42578125" style="2" customWidth="1"/>
    <col min="11779" max="11779" width="15.42578125" style="2" customWidth="1"/>
    <col min="11780" max="12029" width="11.42578125" style="2"/>
    <col min="12030" max="12030" width="9.5703125" style="2" customWidth="1"/>
    <col min="12031" max="12031" width="88.42578125" style="2" customWidth="1"/>
    <col min="12032" max="12032" width="10" style="2" customWidth="1"/>
    <col min="12033" max="12033" width="12" style="2" customWidth="1"/>
    <col min="12034" max="12034" width="14.42578125" style="2" customWidth="1"/>
    <col min="12035" max="12035" width="15.42578125" style="2" customWidth="1"/>
    <col min="12036" max="12285" width="11.42578125" style="2"/>
    <col min="12286" max="12286" width="9.5703125" style="2" customWidth="1"/>
    <col min="12287" max="12287" width="88.42578125" style="2" customWidth="1"/>
    <col min="12288" max="12288" width="10" style="2" customWidth="1"/>
    <col min="12289" max="12289" width="12" style="2" customWidth="1"/>
    <col min="12290" max="12290" width="14.42578125" style="2" customWidth="1"/>
    <col min="12291" max="12291" width="15.42578125" style="2" customWidth="1"/>
    <col min="12292" max="12541" width="11.42578125" style="2"/>
    <col min="12542" max="12542" width="9.5703125" style="2" customWidth="1"/>
    <col min="12543" max="12543" width="88.42578125" style="2" customWidth="1"/>
    <col min="12544" max="12544" width="10" style="2" customWidth="1"/>
    <col min="12545" max="12545" width="12" style="2" customWidth="1"/>
    <col min="12546" max="12546" width="14.42578125" style="2" customWidth="1"/>
    <col min="12547" max="12547" width="15.42578125" style="2" customWidth="1"/>
    <col min="12548" max="12797" width="11.42578125" style="2"/>
    <col min="12798" max="12798" width="9.5703125" style="2" customWidth="1"/>
    <col min="12799" max="12799" width="88.42578125" style="2" customWidth="1"/>
    <col min="12800" max="12800" width="10" style="2" customWidth="1"/>
    <col min="12801" max="12801" width="12" style="2" customWidth="1"/>
    <col min="12802" max="12802" width="14.42578125" style="2" customWidth="1"/>
    <col min="12803" max="12803" width="15.42578125" style="2" customWidth="1"/>
    <col min="12804" max="13053" width="11.42578125" style="2"/>
    <col min="13054" max="13054" width="9.5703125" style="2" customWidth="1"/>
    <col min="13055" max="13055" width="88.42578125" style="2" customWidth="1"/>
    <col min="13056" max="13056" width="10" style="2" customWidth="1"/>
    <col min="13057" max="13057" width="12" style="2" customWidth="1"/>
    <col min="13058" max="13058" width="14.42578125" style="2" customWidth="1"/>
    <col min="13059" max="13059" width="15.42578125" style="2" customWidth="1"/>
    <col min="13060" max="13309" width="11.42578125" style="2"/>
    <col min="13310" max="13310" width="9.5703125" style="2" customWidth="1"/>
    <col min="13311" max="13311" width="88.42578125" style="2" customWidth="1"/>
    <col min="13312" max="13312" width="10" style="2" customWidth="1"/>
    <col min="13313" max="13313" width="12" style="2" customWidth="1"/>
    <col min="13314" max="13314" width="14.42578125" style="2" customWidth="1"/>
    <col min="13315" max="13315" width="15.42578125" style="2" customWidth="1"/>
    <col min="13316" max="13565" width="11.42578125" style="2"/>
    <col min="13566" max="13566" width="9.5703125" style="2" customWidth="1"/>
    <col min="13567" max="13567" width="88.42578125" style="2" customWidth="1"/>
    <col min="13568" max="13568" width="10" style="2" customWidth="1"/>
    <col min="13569" max="13569" width="12" style="2" customWidth="1"/>
    <col min="13570" max="13570" width="14.42578125" style="2" customWidth="1"/>
    <col min="13571" max="13571" width="15.42578125" style="2" customWidth="1"/>
    <col min="13572" max="13821" width="11.42578125" style="2"/>
    <col min="13822" max="13822" width="9.5703125" style="2" customWidth="1"/>
    <col min="13823" max="13823" width="88.42578125" style="2" customWidth="1"/>
    <col min="13824" max="13824" width="10" style="2" customWidth="1"/>
    <col min="13825" max="13825" width="12" style="2" customWidth="1"/>
    <col min="13826" max="13826" width="14.42578125" style="2" customWidth="1"/>
    <col min="13827" max="13827" width="15.42578125" style="2" customWidth="1"/>
    <col min="13828" max="14077" width="11.42578125" style="2"/>
    <col min="14078" max="14078" width="9.5703125" style="2" customWidth="1"/>
    <col min="14079" max="14079" width="88.42578125" style="2" customWidth="1"/>
    <col min="14080" max="14080" width="10" style="2" customWidth="1"/>
    <col min="14081" max="14081" width="12" style="2" customWidth="1"/>
    <col min="14082" max="14082" width="14.42578125" style="2" customWidth="1"/>
    <col min="14083" max="14083" width="15.42578125" style="2" customWidth="1"/>
    <col min="14084" max="14333" width="11.42578125" style="2"/>
    <col min="14334" max="14334" width="9.5703125" style="2" customWidth="1"/>
    <col min="14335" max="14335" width="88.42578125" style="2" customWidth="1"/>
    <col min="14336" max="14336" width="10" style="2" customWidth="1"/>
    <col min="14337" max="14337" width="12" style="2" customWidth="1"/>
    <col min="14338" max="14338" width="14.42578125" style="2" customWidth="1"/>
    <col min="14339" max="14339" width="15.42578125" style="2" customWidth="1"/>
    <col min="14340" max="14589" width="11.42578125" style="2"/>
    <col min="14590" max="14590" width="9.5703125" style="2" customWidth="1"/>
    <col min="14591" max="14591" width="88.42578125" style="2" customWidth="1"/>
    <col min="14592" max="14592" width="10" style="2" customWidth="1"/>
    <col min="14593" max="14593" width="12" style="2" customWidth="1"/>
    <col min="14594" max="14594" width="14.42578125" style="2" customWidth="1"/>
    <col min="14595" max="14595" width="15.42578125" style="2" customWidth="1"/>
    <col min="14596" max="14845" width="11.42578125" style="2"/>
    <col min="14846" max="14846" width="9.5703125" style="2" customWidth="1"/>
    <col min="14847" max="14847" width="88.42578125" style="2" customWidth="1"/>
    <col min="14848" max="14848" width="10" style="2" customWidth="1"/>
    <col min="14849" max="14849" width="12" style="2" customWidth="1"/>
    <col min="14850" max="14850" width="14.42578125" style="2" customWidth="1"/>
    <col min="14851" max="14851" width="15.42578125" style="2" customWidth="1"/>
    <col min="14852" max="15101" width="11.42578125" style="2"/>
    <col min="15102" max="15102" width="9.5703125" style="2" customWidth="1"/>
    <col min="15103" max="15103" width="88.42578125" style="2" customWidth="1"/>
    <col min="15104" max="15104" width="10" style="2" customWidth="1"/>
    <col min="15105" max="15105" width="12" style="2" customWidth="1"/>
    <col min="15106" max="15106" width="14.42578125" style="2" customWidth="1"/>
    <col min="15107" max="15107" width="15.42578125" style="2" customWidth="1"/>
    <col min="15108" max="15357" width="11.42578125" style="2"/>
    <col min="15358" max="15358" width="9.5703125" style="2" customWidth="1"/>
    <col min="15359" max="15359" width="88.42578125" style="2" customWidth="1"/>
    <col min="15360" max="15360" width="10" style="2" customWidth="1"/>
    <col min="15361" max="15361" width="12" style="2" customWidth="1"/>
    <col min="15362" max="15362" width="14.42578125" style="2" customWidth="1"/>
    <col min="15363" max="15363" width="15.42578125" style="2" customWidth="1"/>
    <col min="15364" max="15613" width="11.42578125" style="2"/>
    <col min="15614" max="15614" width="9.5703125" style="2" customWidth="1"/>
    <col min="15615" max="15615" width="88.42578125" style="2" customWidth="1"/>
    <col min="15616" max="15616" width="10" style="2" customWidth="1"/>
    <col min="15617" max="15617" width="12" style="2" customWidth="1"/>
    <col min="15618" max="15618" width="14.42578125" style="2" customWidth="1"/>
    <col min="15619" max="15619" width="15.42578125" style="2" customWidth="1"/>
    <col min="15620" max="15869" width="11.42578125" style="2"/>
    <col min="15870" max="15870" width="9.5703125" style="2" customWidth="1"/>
    <col min="15871" max="15871" width="88.42578125" style="2" customWidth="1"/>
    <col min="15872" max="15872" width="10" style="2" customWidth="1"/>
    <col min="15873" max="15873" width="12" style="2" customWidth="1"/>
    <col min="15874" max="15874" width="14.42578125" style="2" customWidth="1"/>
    <col min="15875" max="15875" width="15.42578125" style="2" customWidth="1"/>
    <col min="15876" max="16125" width="11.42578125" style="2"/>
    <col min="16126" max="16126" width="9.5703125" style="2" customWidth="1"/>
    <col min="16127" max="16127" width="88.42578125" style="2" customWidth="1"/>
    <col min="16128" max="16128" width="10" style="2" customWidth="1"/>
    <col min="16129" max="16129" width="12" style="2" customWidth="1"/>
    <col min="16130" max="16130" width="14.42578125" style="2" customWidth="1"/>
    <col min="16131" max="16131" width="15.42578125" style="2" customWidth="1"/>
    <col min="16132" max="16384" width="11.42578125" style="2"/>
  </cols>
  <sheetData>
    <row r="1" spans="1:7" ht="12.95" x14ac:dyDescent="0.3">
      <c r="A1" s="31"/>
      <c r="B1" s="14"/>
      <c r="C1" s="15"/>
      <c r="D1" s="16"/>
      <c r="E1" s="16"/>
      <c r="F1" s="16"/>
      <c r="G1" s="17"/>
    </row>
    <row r="2" spans="1:7" ht="26.1" x14ac:dyDescent="0.3">
      <c r="A2" s="72" t="s">
        <v>11</v>
      </c>
      <c r="B2" s="73"/>
      <c r="C2" s="73"/>
      <c r="D2" s="73"/>
      <c r="E2" s="73"/>
      <c r="F2" s="73"/>
      <c r="G2" s="74"/>
    </row>
    <row r="3" spans="1:7" ht="26.1" x14ac:dyDescent="0.3">
      <c r="A3" s="72" t="s">
        <v>10</v>
      </c>
      <c r="B3" s="73"/>
      <c r="C3" s="73"/>
      <c r="D3" s="73"/>
      <c r="E3" s="73"/>
      <c r="F3" s="73"/>
      <c r="G3" s="74"/>
    </row>
    <row r="4" spans="1:7" ht="13.5" customHeight="1" thickBot="1" x14ac:dyDescent="0.35">
      <c r="A4" s="18"/>
      <c r="B4" s="19"/>
      <c r="C4" s="20"/>
      <c r="D4" s="21"/>
      <c r="E4" s="21"/>
      <c r="F4" s="21"/>
      <c r="G4" s="22"/>
    </row>
    <row r="5" spans="1:7" ht="23.1" customHeight="1" x14ac:dyDescent="0.2">
      <c r="A5" s="79" t="str">
        <f>+'CATALOGO DE CONCEPTOS'!A6</f>
        <v>OBRA: REMODELACION DE LAS OFICINAS DEL CENTRO DE CONCILIACION LABORAL EN CABO SAN LUCAS, MUNICIPIO DE LOS CABOS, BAJA CALIFORNIA SUR.</v>
      </c>
      <c r="B5" s="61"/>
      <c r="C5" s="62"/>
      <c r="D5" s="75" t="str">
        <f>+'CATALOGO DE CONCEPTOS'!D6:G6</f>
        <v>LICITACION:</v>
      </c>
      <c r="E5" s="76"/>
      <c r="F5" s="76"/>
      <c r="G5" s="77"/>
    </row>
    <row r="6" spans="1:7" ht="23.1" customHeight="1" thickBot="1" x14ac:dyDescent="0.25">
      <c r="A6" s="63"/>
      <c r="B6" s="64"/>
      <c r="C6" s="65"/>
      <c r="D6" s="25"/>
      <c r="E6" s="59" t="str">
        <f>+'CATALOGO DE CONCEPTOS'!E7</f>
        <v>LPO-000000007-075-2023</v>
      </c>
      <c r="F6" s="59"/>
      <c r="G6" s="26"/>
    </row>
    <row r="7" spans="1:7" ht="44.25" customHeight="1" x14ac:dyDescent="0.2">
      <c r="A7" s="66"/>
      <c r="B7" s="67"/>
      <c r="C7" s="68"/>
      <c r="D7" s="75" t="s">
        <v>7</v>
      </c>
      <c r="E7" s="76"/>
      <c r="F7" s="76"/>
      <c r="G7" s="77"/>
    </row>
    <row r="8" spans="1:7" ht="23.1" customHeight="1" thickBot="1" x14ac:dyDescent="0.25">
      <c r="A8" s="69"/>
      <c r="B8" s="70"/>
      <c r="C8" s="71"/>
      <c r="D8" s="25"/>
      <c r="E8" s="59" t="str">
        <f>+'CATALOGO DE CONCEPTOS'!E9</f>
        <v>R28-UI-04-2023/10</v>
      </c>
      <c r="F8" s="59"/>
      <c r="G8" s="26"/>
    </row>
    <row r="10" spans="1:7" ht="15.75" x14ac:dyDescent="0.2">
      <c r="A10" s="56" t="str">
        <f>+'CATALOGO DE CONCEPTOS'!A13</f>
        <v>I.-</v>
      </c>
      <c r="B10" s="7" t="str">
        <f>+'CATALOGO DE CONCEPTOS'!B13</f>
        <v>PRELIMINARES</v>
      </c>
      <c r="G10" s="27">
        <f>+'CATALOGO DE CONCEPTOS'!G27</f>
        <v>321.8</v>
      </c>
    </row>
    <row r="11" spans="1:7" ht="15.75" x14ac:dyDescent="0.2">
      <c r="A11" s="56" t="str">
        <f>+'CATALOGO DE CONCEPTOS'!A28</f>
        <v>II.-</v>
      </c>
      <c r="B11" s="7" t="str">
        <f>+'CATALOGO DE CONCEPTOS'!B28</f>
        <v>ALBAÑILERÍA Y ACABADOS</v>
      </c>
      <c r="G11" s="27">
        <f>+'CATALOGO DE CONCEPTOS'!G43</f>
        <v>4710.6000000000004</v>
      </c>
    </row>
    <row r="12" spans="1:7" ht="15.75" x14ac:dyDescent="0.2">
      <c r="A12" s="56" t="str">
        <f>+'CATALOGO DE CONCEPTOS'!A44</f>
        <v>III.-</v>
      </c>
      <c r="B12" s="7" t="str">
        <f>+'CATALOGO DE CONCEPTOS'!B44</f>
        <v>CANCELERIA Y HERRERIA</v>
      </c>
      <c r="G12" s="27">
        <f>+'CATALOGO DE CONCEPTOS'!G61</f>
        <v>63.7</v>
      </c>
    </row>
    <row r="13" spans="1:7" ht="15.75" x14ac:dyDescent="0.2">
      <c r="A13" s="56" t="str">
        <f>+'CATALOGO DE CONCEPTOS'!A62</f>
        <v>IV.-</v>
      </c>
      <c r="B13" s="7" t="str">
        <f>+'CATALOGO DE CONCEPTOS'!B62</f>
        <v>INSTALACIONES HIDROSANITARIAS</v>
      </c>
      <c r="G13" s="27">
        <f>+'CATALOGO DE CONCEPTOS'!G77</f>
        <v>66.5</v>
      </c>
    </row>
    <row r="14" spans="1:7" ht="15.75" x14ac:dyDescent="0.2">
      <c r="A14" s="29" t="str">
        <f>+'CATALOGO DE CONCEPTOS'!A78</f>
        <v>V.-</v>
      </c>
      <c r="B14" s="30" t="str">
        <f>+'CATALOGO DE CONCEPTOS'!B78</f>
        <v>RED EXTERIOR</v>
      </c>
      <c r="G14" s="27">
        <f>+'CATALOGO DE CONCEPTOS'!G85</f>
        <v>208</v>
      </c>
    </row>
    <row r="15" spans="1:7" ht="15.75" x14ac:dyDescent="0.2">
      <c r="A15" s="56" t="str">
        <f>+'CATALOGO DE CONCEPTOS'!A86</f>
        <v>VI.-</v>
      </c>
      <c r="B15" s="7" t="str">
        <f>+'CATALOGO DE CONCEPTOS'!B86</f>
        <v>SEÑALIZACION</v>
      </c>
      <c r="G15" s="27">
        <f>+'CATALOGO DE CONCEPTOS'!G91</f>
        <v>6</v>
      </c>
    </row>
    <row r="16" spans="1:7" ht="15.75" x14ac:dyDescent="0.2">
      <c r="A16" s="56" t="str">
        <f>+'CATALOGO DE CONCEPTOS'!A92</f>
        <v>VII.-</v>
      </c>
      <c r="B16" s="7" t="str">
        <f>+'CATALOGO DE CONCEPTOS'!B92</f>
        <v>INSTALACIONES ELECTRICAS</v>
      </c>
      <c r="G16" s="27">
        <f>+'CATALOGO DE CONCEPTOS'!G141</f>
        <v>884</v>
      </c>
    </row>
    <row r="17" spans="2:7" ht="15.75" x14ac:dyDescent="0.2">
      <c r="E17" s="2"/>
      <c r="G17" s="28"/>
    </row>
    <row r="18" spans="2:7" ht="15.75" x14ac:dyDescent="0.2">
      <c r="E18" s="9" t="s">
        <v>16</v>
      </c>
      <c r="G18" s="28">
        <f>SUM(G10:G17)</f>
        <v>6260.6</v>
      </c>
    </row>
    <row r="19" spans="2:7" ht="15.75" x14ac:dyDescent="0.2">
      <c r="G19" s="28"/>
    </row>
    <row r="20" spans="2:7" ht="15.75" x14ac:dyDescent="0.2">
      <c r="G20" s="28"/>
    </row>
    <row r="25" spans="2:7" ht="15.75" x14ac:dyDescent="0.25">
      <c r="B25" s="78" t="s">
        <v>9</v>
      </c>
      <c r="C25" s="78"/>
      <c r="D25" s="78"/>
    </row>
    <row r="27" spans="2:7" x14ac:dyDescent="0.2">
      <c r="B27" s="7" t="s">
        <v>8</v>
      </c>
    </row>
  </sheetData>
  <mergeCells count="8">
    <mergeCell ref="B25:D25"/>
    <mergeCell ref="A2:G2"/>
    <mergeCell ref="D5:G5"/>
    <mergeCell ref="D7:G7"/>
    <mergeCell ref="A3:G3"/>
    <mergeCell ref="E6:F6"/>
    <mergeCell ref="E8:F8"/>
    <mergeCell ref="A5:C8"/>
  </mergeCells>
  <pageMargins left="0.11811023622047245" right="0.11811023622047245" top="0.35433070866141736" bottom="0.35433070866141736" header="0.31496062992125984" footer="0.31496062992125984"/>
  <pageSetup scale="70" orientation="landscape" horizontalDpi="4294967293" r:id="rId1"/>
  <headerFooter>
    <oddFooter>&amp;CPAGINA No.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CATALOGO DE CONCEPTOS</vt:lpstr>
      <vt:lpstr>RESUMENOK</vt:lpstr>
      <vt:lpstr>'CATALOGO DE CONCEPTOS'!Área_de_impresión</vt:lpstr>
      <vt:lpstr>RESUMENOK!Área_de_impresión</vt:lpstr>
      <vt:lpstr>'CATALOGO DE CONCEPTOS'!Títulos_a_imprimir</vt:lpstr>
      <vt:lpstr>RESUMENOK!Títulos_a_imprimir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dc:creator>
  <cp:lastModifiedBy>Celene Aviles</cp:lastModifiedBy>
  <cp:lastPrinted>2023-11-07T16:28:23Z</cp:lastPrinted>
  <dcterms:created xsi:type="dcterms:W3CDTF">2016-01-22T15:23:15Z</dcterms:created>
  <dcterms:modified xsi:type="dcterms:W3CDTF">2023-12-05T22:44:27Z</dcterms:modified>
</cp:coreProperties>
</file>