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yely\Desktop\CATALOGOS Y PLANOS PARA CONCURSAR PARA AURELIA\CERESOS\MEJORAMIENTO EDIFICIO MODULO 1 CERESO LA PAZ\"/>
    </mc:Choice>
  </mc:AlternateContent>
  <bookViews>
    <workbookView xWindow="0" yWindow="0" windowWidth="23040" windowHeight="9195" activeTab="1"/>
  </bookViews>
  <sheets>
    <sheet name="CATALOGO" sheetId="3" r:id="rId1"/>
    <sheet name="RESUMEN" sheetId="6" r:id="rId2"/>
  </sheets>
  <externalReferences>
    <externalReference r:id="rId3"/>
    <externalReference r:id="rId4"/>
  </externalReferences>
  <definedNames>
    <definedName name="_xlnm._FilterDatabase" localSheetId="0" hidden="1">CATALOGO!$A$12:$G$55</definedName>
    <definedName name="_xlnm.Print_Area" localSheetId="0">CATALOGO!$B$1:$G$55</definedName>
    <definedName name="_xlnm.Print_Area" localSheetId="1">RESUMEN!$A$1:$G$37</definedName>
    <definedName name="CLAVES">'[1]INSERTAR DATOS'!#REF!</definedName>
    <definedName name="RESU">'[2]INSERTAR DATOS'!#REF!</definedName>
    <definedName name="RESUMENNNN">'[2]INSERTAR DATOS'!#REF!</definedName>
    <definedName name="_xlnm.Print_Titles" localSheetId="0">CATALOGO!$1:$12</definedName>
    <definedName name="_xlnm.Print_Titles" localSheetId="1">RESUMEN!$1:$11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G17" i="3"/>
  <c r="G18" i="3"/>
  <c r="G19" i="3"/>
  <c r="G20" i="3"/>
  <c r="G21" i="3"/>
  <c r="G22" i="3"/>
  <c r="G23" i="3"/>
  <c r="G33" i="3" l="1"/>
  <c r="G46" i="3" l="1"/>
  <c r="G49" i="3" l="1"/>
  <c r="G48" i="3"/>
  <c r="G47" i="3"/>
  <c r="G45" i="3"/>
  <c r="G44" i="3"/>
  <c r="G43" i="3"/>
  <c r="G42" i="3"/>
  <c r="G26" i="3"/>
  <c r="G27" i="3"/>
  <c r="G28" i="3"/>
  <c r="G15" i="3"/>
  <c r="G29" i="3" l="1"/>
  <c r="C19" i="6"/>
  <c r="B19" i="6"/>
  <c r="C18" i="6"/>
  <c r="B18" i="6"/>
  <c r="C17" i="6"/>
  <c r="B17" i="6"/>
  <c r="C16" i="6"/>
  <c r="B16" i="6"/>
  <c r="G38" i="3" l="1"/>
  <c r="G39" i="3"/>
  <c r="G40" i="3"/>
  <c r="G41" i="3"/>
  <c r="G35" i="3"/>
  <c r="G34" i="3"/>
  <c r="G32" i="3"/>
  <c r="G31" i="3"/>
  <c r="G36" i="3" l="1"/>
  <c r="F18" i="6" s="1"/>
  <c r="G24" i="3"/>
  <c r="F16" i="6" s="1"/>
  <c r="B15" i="6" l="1"/>
  <c r="C15" i="6"/>
  <c r="G51" i="3" l="1"/>
  <c r="G50" i="3"/>
  <c r="G52" i="3" l="1"/>
  <c r="G53" i="3" s="1"/>
  <c r="F19" i="6" l="1"/>
  <c r="F20" i="6" s="1"/>
  <c r="F17" i="6"/>
  <c r="F15" i="6" l="1"/>
  <c r="F21" i="6"/>
  <c r="F22" i="6" s="1"/>
  <c r="G54" i="3"/>
  <c r="G55" i="3" s="1"/>
</calcChain>
</file>

<file path=xl/sharedStrings.xml><?xml version="1.0" encoding="utf-8"?>
<sst xmlns="http://schemas.openxmlformats.org/spreadsheetml/2006/main" count="160" uniqueCount="101">
  <si>
    <t>M2</t>
  </si>
  <si>
    <t>ML</t>
  </si>
  <si>
    <t>GOBIERNO DEL ESTADO DE BAJA CALIFORNIA SUR</t>
  </si>
  <si>
    <t>DIRECCIÓN DE OBRAS PUBLICAS</t>
  </si>
  <si>
    <t>CATALOGO DE CONCEPTOS Y CANTIDADES DE OBRA</t>
  </si>
  <si>
    <t>TIPO</t>
  </si>
  <si>
    <t>CLAVE</t>
  </si>
  <si>
    <t>CONCEPTO</t>
  </si>
  <si>
    <t>UNIDAD</t>
  </si>
  <si>
    <t>CANTIDAD</t>
  </si>
  <si>
    <t>PRECIO UNITARIO</t>
  </si>
  <si>
    <t>IMPORTE</t>
  </si>
  <si>
    <t>Partida</t>
  </si>
  <si>
    <t>Concepto</t>
  </si>
  <si>
    <t>PZA</t>
  </si>
  <si>
    <t>Subtotal Partida</t>
  </si>
  <si>
    <t>SUBTOTAL</t>
  </si>
  <si>
    <t>16% I.V.A.</t>
  </si>
  <si>
    <t>IMPORTE TOTAL</t>
  </si>
  <si>
    <t>SAL</t>
  </si>
  <si>
    <t>2.-</t>
  </si>
  <si>
    <t>3.-</t>
  </si>
  <si>
    <t>4.-</t>
  </si>
  <si>
    <t>RESUMEN</t>
  </si>
  <si>
    <t>1.-</t>
  </si>
  <si>
    <t>SECRETARIA DE PLANEACIÓN URBANA, INFRAESTRUCTURA Y MOVILIDAD</t>
  </si>
  <si>
    <t>A.-</t>
  </si>
  <si>
    <r>
      <t xml:space="preserve">UBICACIÓN: </t>
    </r>
    <r>
      <rPr>
        <b/>
        <sz val="11"/>
        <rFont val="Arial Narrow"/>
        <family val="2"/>
      </rPr>
      <t>LA PAZ, B.C.S.</t>
    </r>
  </si>
  <si>
    <r>
      <t xml:space="preserve">MUNICIPIO: </t>
    </r>
    <r>
      <rPr>
        <b/>
        <sz val="11"/>
        <rFont val="Arial Narrow"/>
        <family val="2"/>
      </rPr>
      <t>LA PAZ, B.C.S.</t>
    </r>
  </si>
  <si>
    <t>MODULO I</t>
  </si>
  <si>
    <t>IMPERMEABILIZANTE</t>
  </si>
  <si>
    <t>IMP-01</t>
  </si>
  <si>
    <t>IMP-02</t>
  </si>
  <si>
    <t>IMP-03</t>
  </si>
  <si>
    <t>IMP-04</t>
  </si>
  <si>
    <t>IMP-05</t>
  </si>
  <si>
    <t>IMP-06</t>
  </si>
  <si>
    <t>IMP-07</t>
  </si>
  <si>
    <r>
      <rPr>
        <b/>
        <sz val="11"/>
        <rFont val="Arial Narrow"/>
        <family val="2"/>
      </rPr>
      <t>CHAFLAN DE MORTERO</t>
    </r>
    <r>
      <rPr>
        <sz val="11"/>
        <rFont val="Arial Narrow"/>
        <family val="2"/>
      </rPr>
      <t xml:space="preserve"> DE SECCION TRIANGULAR DE 20 CM CON MORTERO CEMENTO-ARENA EN PROPORCION 1:5 ACABADO PULIDO, INLCUYE; CARGO DIRECTO POR EL COSTO DE LOS MATERIALES QUE INTERVENGAN, FLETE A OBRA, DESPERDICIO, ACARREO HASTA EL LUGAR DE SU UTILIZACION, ELEVACION, ANDAMIOS, PICADO EN AREAS DE CONCRETO, ELABORACION LECHEREADO, LIMPIEZA Y RETIRO DE SOBRANTES FUERA DE OBRA, EQUPO DE SEGURIDAD, INSTALACIONES ESPECIFICAS, DEPRECIACION Y DEMAS DERIVADOS DEL USO DE HERRAMIENTAS Y EQUIPO EN CUALQUIER NIVEL. (P.U.O.T.)</t>
    </r>
  </si>
  <si>
    <t>SUBTOTAL IMPERMEABILIZANTE</t>
  </si>
  <si>
    <t>ACA-01</t>
  </si>
  <si>
    <t>ACA-02</t>
  </si>
  <si>
    <t>ACA-03</t>
  </si>
  <si>
    <t>INSTALACION ELECTRICA</t>
  </si>
  <si>
    <t>INST-ELEC-01</t>
  </si>
  <si>
    <t>INST-ELEC-02</t>
  </si>
  <si>
    <r>
      <rPr>
        <b/>
        <sz val="11"/>
        <rFont val="Arial Narrow"/>
        <family val="2"/>
      </rPr>
      <t>SUMINISTRO E INSTALACIÓN DE UNIDAD DE ILUMINACIÓN</t>
    </r>
    <r>
      <rPr>
        <sz val="11"/>
        <rFont val="Arial Narrow"/>
        <family val="2"/>
      </rPr>
      <t xml:space="preserve">,  INCLUYE: CARGO DIRECTO POR EL COSTO DE MANO DE OBRA Y MATERIALES REQUERIDOS, FLETE A OBRA, ACARREO, ARMADO, MONTAJE, SOPORTES, CONEXIÓN Y PRUEBA, LIMPIEZA Y RETIRO DE SOBRANTES FUERA DE OBRA, EQUIPO DE SEGURIDAD, INSTALACIONES ESPECIFICAS, DEPRECIACIÓN Y DEMÁS CARGOS DERIVADOS DEL USO DE EQUIPO Y HERRAMIENTA, EN CUALQUIER NIVEL DE SOBREPONER, </t>
    </r>
    <r>
      <rPr>
        <b/>
        <sz val="11"/>
        <rFont val="Arial Narrow"/>
        <family val="2"/>
      </rPr>
      <t>DE TIPO ANTI VANDÁLICO REFORZADO</t>
    </r>
    <r>
      <rPr>
        <sz val="11"/>
        <rFont val="Arial Narrow"/>
        <family val="2"/>
      </rPr>
      <t>, DISEÑADO ESPECIALMENTE PARA ILUMINACIÓN DE CELDA CON FOCO DE 25 W, FIJADO. (P.U.O.T.)</t>
    </r>
  </si>
  <si>
    <t>SUBTOTAL INSTALACION ELECTRICA</t>
  </si>
  <si>
    <t>INSTALACION HIDROSANITARIA</t>
  </si>
  <si>
    <t>INST-HISA-01</t>
  </si>
  <si>
    <t>INST-HISA-02</t>
  </si>
  <si>
    <r>
      <rPr>
        <b/>
        <sz val="11"/>
        <rFont val="Arial Narrow"/>
        <family val="2"/>
      </rPr>
      <t>DEMOLICION Y RETIRO DE LAVADEROS EXISTENTES EN BAÑOS</t>
    </r>
    <r>
      <rPr>
        <sz val="11"/>
        <rFont val="Arial Narrow"/>
        <family val="2"/>
      </rPr>
      <t>, SIN RECUPERACION, INCLUYE: DESMONAJE, RETIRO DEL MATERIAL PRODUCTO DE LA DEMOLICION FUERA DE LA OBRA, MANO DE OBRA, HERRAMIENTA, EQUIPO Y TODO LO NECESARIO PARA SU CORRECTA EJECUCION. (P.U.O.T.)</t>
    </r>
  </si>
  <si>
    <t>INST-HISA-03</t>
  </si>
  <si>
    <t>INST-HISA-04</t>
  </si>
  <si>
    <t>INST-HISA-05</t>
  </si>
  <si>
    <t>INST-HISA-06</t>
  </si>
  <si>
    <t>INST-HISA-07</t>
  </si>
  <si>
    <t>INST-HISA-08</t>
  </si>
  <si>
    <t>INST-HISA-10</t>
  </si>
  <si>
    <t>INST-HISA-11</t>
  </si>
  <si>
    <t>INST-HISA-12</t>
  </si>
  <si>
    <t>INST-HISA-13</t>
  </si>
  <si>
    <t>SUBTOTAL INSTALACION HIDROSANITARIA</t>
  </si>
  <si>
    <r>
      <rPr>
        <b/>
        <sz val="11"/>
        <rFont val="Arial Narrow"/>
        <family val="2"/>
      </rPr>
      <t>DESMANTELAMIENTO Y DESINSTALACION DE REGADERAS EXISTENTES</t>
    </r>
    <r>
      <rPr>
        <sz val="11"/>
        <rFont val="Arial Narrow"/>
        <family val="2"/>
      </rPr>
      <t>, MANERALES, SIN RECUPERACION, INCLUYE: DESMONTAJE, RETIRO DEL MATERIAL PRODUCTO DE LA DEMOLICION FUERA DE LA OBRA, MANO DE OBRA, HERRAMIENTA, EQUIPO Y TODO LO NECESARIO PARA SU CORRECTA EJECUCION. (P.U.O.T.)</t>
    </r>
  </si>
  <si>
    <r>
      <rPr>
        <b/>
        <sz val="11"/>
        <rFont val="Arial Narrow"/>
        <family val="2"/>
      </rPr>
      <t>SARDINEL DE CONCRETO DE 10X10 CMS EN AREA DE BAÑOS</t>
    </r>
    <r>
      <rPr>
        <sz val="11"/>
        <rFont val="Arial Narrow"/>
        <family val="2"/>
      </rPr>
      <t>, INCLUYE: DEMOLICION EN FORMA DE RANURA PARA ADOSAR A CONCRETO EXISTENTE, CONCRETO HECHO EN OBRA F´C= 150 KG/CM2, ACARREO Y ELEVACION DE MATERIALES, DESPERDICIOS, ACOPIO Y RETIRO DE MATERIAL SOBRANTE FUERA DE LA OBRA, LIMPIEZA DE AREA DE TRABAJO, SUMINISTRO DE MATERIALES, MANO DE OBRA, HERRAMIENTA, EQUIPO Y TODO LO NECESARIO PARA SU CORRECTA EJECUCION. (P.U.O.T.)</t>
    </r>
  </si>
  <si>
    <t>INST-HISA-14</t>
  </si>
  <si>
    <t>INST-HISA-15</t>
  </si>
  <si>
    <t>ACABADOS Y ALBAÑILERIA</t>
  </si>
  <si>
    <t>SUBTOTAL ACABADOS Y ALBAÑILERIA</t>
  </si>
  <si>
    <r>
      <t xml:space="preserve">OBRA: </t>
    </r>
    <r>
      <rPr>
        <b/>
        <sz val="11"/>
        <rFont val="Arial Narrow"/>
        <family val="2"/>
      </rPr>
      <t>MEJORAMIENTO DEL EDIFICIO MODULO I Y COCINA, CERESO LA PAZ</t>
    </r>
  </si>
  <si>
    <r>
      <t xml:space="preserve">SUMINISTRO, COLOCACION Y </t>
    </r>
    <r>
      <rPr>
        <b/>
        <sz val="11"/>
        <rFont val="Arial Narrow"/>
        <family val="2"/>
      </rPr>
      <t>APLICACIÓN PINTURA VINILICA</t>
    </r>
    <r>
      <rPr>
        <sz val="11"/>
        <rFont val="Arial Narrow"/>
        <family val="2"/>
      </rPr>
      <t xml:space="preserve"> A CUALQUIER NIVEL MARCA DUAL GRAN TURISMO AHULADA O SIMILAR </t>
    </r>
    <r>
      <rPr>
        <b/>
        <sz val="11"/>
        <rFont val="Arial Narrow"/>
        <family val="2"/>
      </rPr>
      <t>EN MUROS INTERIORES Y EXTERIORES</t>
    </r>
    <r>
      <rPr>
        <sz val="11"/>
        <rFont val="Arial Narrow"/>
        <family val="2"/>
      </rPr>
      <t xml:space="preserve"> COLOR INDICADO POR SUPERVISION. INCLUYE: REBABEO, LIMPIEZA, RETIRO DE PINTURA EXISTENTE, MATERIAL, MANO DE OBRA, ANDAMIOS, PREPARACION DE SUPERFICIE, HERRAMIENTA Y EQUIPO. (P.U.O.T.)</t>
    </r>
  </si>
  <si>
    <r>
      <t xml:space="preserve">SUMINISTRO, COLOCACION Y </t>
    </r>
    <r>
      <rPr>
        <b/>
        <sz val="11"/>
        <rFont val="Arial Narrow"/>
        <family val="2"/>
      </rPr>
      <t>APLICACIÓN DE PINTURA VINILICA</t>
    </r>
    <r>
      <rPr>
        <sz val="11"/>
        <rFont val="Arial Narrow"/>
        <family val="2"/>
      </rPr>
      <t xml:space="preserve">  A CUALQUIER NIVEL MARCA DUAL GRAN TURISMO AHULADA O SIMILAR </t>
    </r>
    <r>
      <rPr>
        <b/>
        <sz val="11"/>
        <rFont val="Arial Narrow"/>
        <family val="2"/>
      </rPr>
      <t>EN PLAFONES</t>
    </r>
    <r>
      <rPr>
        <sz val="11"/>
        <rFont val="Arial Narrow"/>
        <family val="2"/>
      </rPr>
      <t>, COLOR INDICADO POR SUPERVISION INCLUYE: LIMPIEZA, REBABEO, RETIRO DE PINTURA EXISTENTE, ANDAMIOS, MATERIAL, MANO DE OBRA, HERRAMIENTA Y EQUIPO. (P.U.O.T.)</t>
    </r>
  </si>
  <si>
    <r>
      <rPr>
        <b/>
        <sz val="11"/>
        <rFont val="Arial Narrow"/>
        <family val="2"/>
      </rPr>
      <t>SALIDA ELECTRICA PARA ILUMINACION, DESDE TABLERO HASTA LUMINARIA</t>
    </r>
    <r>
      <rPr>
        <sz val="11"/>
        <rFont val="Arial Narrow"/>
        <family val="2"/>
      </rPr>
      <t>, INCLUYE: CANALIZACION A BASE DE TUBERIA CONDUIT DE PVC GRADO ELECTRICO, TIPO PESADO, CAJAS, COPLES, CORTES, DOBLECES, CONDUCTORES,  CABLEADO CON CALIBRE 12 AWG THW-LS 90°C PARA FASE Y NEUTRO, 14 AWG DESNUDO PARA TIERRA FISICA, RANURA Y RESANE EN MURO O PISO, TRAZO,FIJACION, CONEXIONES, SOPORTERIA, TUBOS FLEXIBLES, CODOS, TEES, CONDULETS NECESARIOS, GUIA DE ALAMBRE GALVANIZADO CALIBRE 14, RANURADO O EN SU CASO INSTALACION EXPUESTA, SONDEO DE SALIDA ELECTRICA EXISTENTE, LIMPIEZA Y RETIRO DE SOBRANTES FUERA DE LA OBRA, EQUIPO DE SEGURIDAD, INSTALACIONES ESPECIFICAS, EN CUALQUIER NIVEL, ANDAMIOS, PRUEBAS, MANO DE OBRA,  MATERIALES REQUERIDOS, ACARREOS Y TODO LO NECESARIO PARA SU CORRECTA EJECUCION. (P.U.O.T.)</t>
    </r>
  </si>
  <si>
    <r>
      <rPr>
        <b/>
        <sz val="11"/>
        <rFont val="Arial Narrow"/>
        <family val="2"/>
      </rPr>
      <t>SALIDA ELECTRICA PARA CONTACTO DOBLE</t>
    </r>
    <r>
      <rPr>
        <sz val="11"/>
        <rFont val="Arial Narrow"/>
        <family val="2"/>
      </rPr>
      <t xml:space="preserve"> INCLUYE: CONTACTO POLARIZADO DUPLEX CON TAPA, CANALIZACION A BASE DE TUBERIA CONDUIT DE PVC GRADO ELECTRICO, TIPO PESADO, CAJAS, COPLES, CORTES, DOBLECES, CODUCTORES, CABLEADO CON CALIBRE 12 AWG THW-LS 90°C PARA FASE Y NEUTRO, 14 AWG DESNUDO PARA SISTEMA DE TIERRAS, RANURA Y RESANE EN MURO O PISO, TRAZO, FIJACION, CONEXIONES, SOPORTERIA, TUBOS FLEXIBLES, CODOS, TEES, CONDULETS NECESARIOS, GUIA DE ALAMBRE GALVANIZADO CALIBRE 14, RANURADO O EN SU CASO INSTALACION EXPUESTA, SONDEO DE SALIDA ELECTRICA EXISTENTE, LIMPIEZA Y RETIRO DE SOBRANTES FUERA DE LA OBRA, EQUIPO DE SEGURIDAD, INSTALACIONES ESPECIFICAS, EN CUALQUIER NIVEL, ANDAMIOS, PRUEBAS, MANO DE OBRA,  MATERIALES REQUERIDOS, ACARREOS Y TODO LO NECESARIO PARA SU CORRECTA EJECUCION. (P.U.O.T.)</t>
    </r>
  </si>
  <si>
    <t>INST-ELEC-03</t>
  </si>
  <si>
    <t>INST-ELEC-04</t>
  </si>
  <si>
    <t>INST-ELEC-05</t>
  </si>
  <si>
    <r>
      <rPr>
        <b/>
        <sz val="11"/>
        <rFont val="Arial Narrow"/>
        <family val="2"/>
      </rPr>
      <t>SALIDA ELECTRICA PARA APAGADOR</t>
    </r>
    <r>
      <rPr>
        <sz val="11"/>
        <rFont val="Arial Narrow"/>
        <family val="2"/>
      </rPr>
      <t xml:space="preserve"> INCLUYE: APAGADOR SENCILLO Y/O DOBLE CON TAPA, CANALIZACION A BASE DE TUBERIA CONDUIT DE PVC GRADO ELECTRICO, TIPO PESADO, CAJAS, COPLES, CORTES, DOBLECES, CODUCTORES,  CABLEADO CON CALIBRE 12 AWG THW-LS 90°C PARA FASE Y NEUTRO, 14 AWG DESNUDO PARA SISTEMA DE TIERRAS, RANURA Y RESANE EN MURO O PISO, TRAZO, FIJACION, CONEXIONES, SOPORTERIA, TUBOS FLEXIBLES, CODOS, TEES, CONDULETS NECESARIOS, GUIA, CEMENTO, RANURADO O EN SU CASO INSTALACION EXPUESTA, SONDEO DE SALIDA ELECTRICA EXISTENTE, LIMPIEZA Y RETIRO DE SOBRANTES FUERA DE LA OBRA, EQUIPO DE SEGURIDAD, INSTALACIONES ESPECIFICAS, EN CUALQUIER NIVEL, ANDAMIOS, PRUEBAS, MANO DE OBRA,  MATERIALES REQUERIDOS, ACARREOS Y TODO LO NECESARIO PARA SU CORRECTA EJECUCION. (P.U.O.T.)</t>
    </r>
  </si>
  <si>
    <r>
      <rPr>
        <b/>
        <sz val="11"/>
        <rFont val="Arial Narrow"/>
        <family val="2"/>
      </rPr>
      <t>LIMPIEZA GRUESA</t>
    </r>
    <r>
      <rPr>
        <sz val="11"/>
        <rFont val="Arial Narrow"/>
        <family val="2"/>
      </rPr>
      <t xml:space="preserve"> DEL AREA DE TRABAJO ASI COMO RETIRO DE MATERIAL PETREO PRESENTE EN EL AREA, INCLUYE: MANTENER LA OBRA DESCOMBRADA EN SU PROCESO, APILE, RECOLECCION, CARGA, ACARREO Y DESCARGA DE ESCOMBRO, DESPERDICIO, ANDAMIOS, BASURA Y CUALQUIER MATERIAL SIN UTILIZAR, EQUIPO MENOR, MATERIALES, HERRAMIENTAS, MANO DE OBRA NECESARIA, OBRA LIMPIA A SATISFACCION DE SUPERVISION. (P.U.O.T)</t>
    </r>
  </si>
  <si>
    <r>
      <rPr>
        <b/>
        <sz val="11"/>
        <rFont val="Arial Narrow"/>
        <family val="2"/>
      </rPr>
      <t>DEMOLICION A MANO DE ENTORTADO EN AZOTEA</t>
    </r>
    <r>
      <rPr>
        <sz val="11"/>
        <rFont val="Arial Narrow"/>
        <family val="2"/>
      </rPr>
      <t>, INCLUYE: CARGO DIRECTO POR EL COSTO DE LOS MATERIALES Y MANO DE OBRA QUE INTERVENGAN, ACARREO DE PRODUCTO DE DEMOLICION FUERA DE OBRA, ANDAMIOS, HERRAMIENTA, EQUIPO Y TODO LO NECESARIO PARA SU CORRECTA EJECUCION. (P.U.O.T.)</t>
    </r>
  </si>
  <si>
    <r>
      <rPr>
        <b/>
        <sz val="11"/>
        <rFont val="Arial Narrow"/>
        <family val="2"/>
      </rPr>
      <t>DESINSTALACION Y DESMANTELAMIENTO DE</t>
    </r>
    <r>
      <rPr>
        <sz val="11"/>
        <rFont val="Arial Narrow"/>
        <family val="2"/>
      </rPr>
      <t xml:space="preserve"> </t>
    </r>
    <r>
      <rPr>
        <b/>
        <sz val="11"/>
        <rFont val="Arial Narrow"/>
        <family val="2"/>
      </rPr>
      <t>INODORO EXISTENTES</t>
    </r>
    <r>
      <rPr>
        <sz val="11"/>
        <rFont val="Arial Narrow"/>
        <family val="2"/>
      </rPr>
      <t>, SIN RECUPERACION: IINCLUYE: DESMONTAJE RETIRO DEL MATERIAL PRODUCTO DE LA DEMOLICIÓN FUERA DE LA OBRA,  MANO DE OBRA HERRAMIENTA, EQUIPO Y TODO LO NECESARIO PARA SU CORRECTA EJECUCION. (P.U.O.T.)</t>
    </r>
  </si>
  <si>
    <r>
      <rPr>
        <b/>
        <sz val="11"/>
        <rFont val="Arial Narrow"/>
        <family val="2"/>
      </rPr>
      <t xml:space="preserve">DEMOLICION A MANO DE PRETIL DE MURO DE BLOCK, </t>
    </r>
    <r>
      <rPr>
        <sz val="11"/>
        <rFont val="Arial Narrow"/>
        <family val="2"/>
      </rPr>
      <t>INCLUYE: CARGO DIRECTO POR EL COSTO DE LOS MATERIALES Y MANO DE OBRA QUE INTERVENGAN, ACARREO DE PRODUCTO PRODUCTO DE DEMOLICION FUERA DE OBRA, ANDAMIOS HERRAMIENTA, EQUIPO Y TODO LO NECESARIO PARA SU CORRECTA EJECUCION. (P.U.O.T.)</t>
    </r>
  </si>
  <si>
    <r>
      <rPr>
        <b/>
        <sz val="11"/>
        <rFont val="Arial Narrow"/>
        <family val="2"/>
      </rPr>
      <t>AFINACION Y BOLEADO DE ORILLA DE LOSA</t>
    </r>
    <r>
      <rPr>
        <sz val="11"/>
        <rFont val="Arial Narrow"/>
        <family val="2"/>
      </rPr>
      <t xml:space="preserve"> (DONDE SE RETIRO PRETIL) CON MORTERO CEMENTO-ARENA EN PROPORCION 1:5, ACABADO IGUAL AL EXISTENTE, INCLUYE: CARGO DIRECTO POR EL COSTO DE LOS MATERIALES QUE INTERVENGA, DESPERDICIO, ACARREO HASTA EL LUGAR DE SU UTILIZACION, ELEVACION, PICADO EN ÁREAS DE CONCRETO, ANDAMIOS, ELABORACION, LECHEREADO, LIMPIEZA Y RETIRO DE SOBRANTES FUERA DE OBRA, EQUIPO DE SEGURIDAD, INSTALACIONES ESPECIFICAS, HERRAMIENTA, MANO DE OBRA, HERRAMIENTA Y EQUIPO. (P.U.O.T.)</t>
    </r>
  </si>
  <si>
    <r>
      <rPr>
        <b/>
        <sz val="11"/>
        <rFont val="Arial Narrow"/>
        <family val="2"/>
      </rPr>
      <t>SUMINISTRO Y APLICACIÓN DE IMPERMEABILIZANTE EN AZOTEA</t>
    </r>
    <r>
      <rPr>
        <sz val="11"/>
        <rFont val="Arial Narrow"/>
        <family val="2"/>
      </rPr>
      <t>, A BASE DE IMPERMEABILIZANTE</t>
    </r>
    <r>
      <rPr>
        <b/>
        <sz val="11"/>
        <rFont val="Arial Narrow"/>
        <family val="2"/>
      </rPr>
      <t xml:space="preserve"> CON MANTO PREFABRICADO</t>
    </r>
    <r>
      <rPr>
        <sz val="11"/>
        <rFont val="Arial Narrow"/>
        <family val="2"/>
      </rPr>
      <t xml:space="preserve"> 3.5 POLIESTER COLOR ROJO, APLICACIÓN DE PRIMARIO ASFALTICO PLASTIFICICADO, COLOCACION DE MANTO PREFABRICADO A BASE DE THERMOFUSION CON SOPLETE DE GAS BUTANO, SELLADO DE GRIESTAS CON CEMENTO PLASTICO EN EL AREA, PERIMETRO, ARISTAS, ORILLA Y PUNTOS CRITICOS COMO BAJADAS DE AGUA PLUVIALES, SALIDA DE DUCTOS Y VENTILADORES SEGUN SEA EL CASO CON CALIDAD 10 AÑOS DE GARANTIA POR ESCRITO, INCLUYE: CARGO DIRECTO POR EL COSTO DE LOS MATERIALES Y MANO DE OBRA, FLETE A OBRA, ANDAMIOS, ACARREO HASTA EL LUGAR DE SU UTILIZACION, ELEVACION SEGUN SEA EL CASO, LIMPIEZA DE SUPERFICIE, PREPARACION DE LA SUPERFICIE Y RETIRO DE MATERIAL EN MAL ESTADO, SOBRANTES FUERA DE OBRA, EQUPO DE SEGURIDAD, INSTALACIONES ESPECIFICAS, DEPRECIACION Y DEMAS CARGOS DERIVADOS DEL USO DEL EQUIPO Y HERRAMIENTA. (P.U.O.T.)</t>
    </r>
  </si>
  <si>
    <r>
      <t>SUMINISTRO Y</t>
    </r>
    <r>
      <rPr>
        <b/>
        <sz val="11"/>
        <rFont val="Arial Narrow"/>
        <family val="2"/>
      </rPr>
      <t xml:space="preserve"> COLOCACION DE TINACO TRICAPA VERTICAL DE 1,100 LTS</t>
    </r>
    <r>
      <rPr>
        <sz val="11"/>
        <rFont val="Arial Narrow"/>
        <family val="2"/>
      </rPr>
      <t xml:space="preserve"> DE CAPACIDAD, INCLUYE: </t>
    </r>
    <r>
      <rPr>
        <b/>
        <sz val="11"/>
        <rFont val="Arial Narrow"/>
        <family val="2"/>
      </rPr>
      <t>BASE DE CONCRETO</t>
    </r>
    <r>
      <rPr>
        <sz val="11"/>
        <rFont val="Arial Narrow"/>
        <family val="2"/>
      </rPr>
      <t xml:space="preserve"> DE 10 CMS DE ESPESOR POR 1.50 X 1.50 MTS, CON </t>
    </r>
    <r>
      <rPr>
        <b/>
        <sz val="11"/>
        <rFont val="Arial Narrow"/>
        <family val="2"/>
      </rPr>
      <t>MURETE EN FORMA DE "U"</t>
    </r>
    <r>
      <rPr>
        <sz val="11"/>
        <rFont val="Arial Narrow"/>
        <family val="2"/>
      </rPr>
      <t>, BLOCK DE 15X20X40 CMS. JUNTEADO CON MORTERO CEMENTO-ARENA 1:4, APLANADO COMPLETO DENTRO Y FUERA, ACABADO FLOTEADO FINO, FILOS Y BOQUILLAS, ELEVACION, ANDAMIOS, DEMOLICION DE BASE EXISTENTE, COLOCACION, CONEXION, FABRICACION DE BAJANTES, TUBO VENTILA, VALVULA DE CIERRE AUTOMATICO, FLOTADOR, CONECTOR, TAPA, PRUEBAS Y TODO EL MATERIAL NECESARIO PARA SU CORRECTO FUNCIONAMIENTO, MATERIALES Y MANO DE OBRA. (P.U.O.T.)</t>
    </r>
  </si>
  <si>
    <r>
      <rPr>
        <b/>
        <sz val="11"/>
        <rFont val="Arial Narrow"/>
        <family val="2"/>
      </rPr>
      <t>RESANES EN MUROS Y PLAFON</t>
    </r>
    <r>
      <rPr>
        <sz val="11"/>
        <rFont val="Arial Narrow"/>
        <family val="2"/>
      </rPr>
      <t xml:space="preserve"> CON MORTERO CEMENTO ARENA 1:4 , ACABADO PULIDO O IGUAL AL EXISTENTE  INCLUYE:  MATERIAL, MANO DE OBRA, LIMPIEZA, PEGA VITRO O PEGA MARMOL, RASQUETEO, MORTERO, ANDAMIOS (H=2.00  A 7.00, MTS DE N.PT.) LIJADO, DEJANDO LISTA LA SUPERFICIE PARA RECIBIR PINTURA,  ACARRERO DE MATERIAL SOBRANTE DENTRO Y FUERA DE LA OBBRA, HERRAMIENTA Y EQUIPO. (P.U.O.T.)</t>
    </r>
  </si>
  <si>
    <t>IMP-08</t>
  </si>
  <si>
    <t>IMP-09</t>
  </si>
  <si>
    <r>
      <rPr>
        <b/>
        <sz val="11"/>
        <rFont val="Arial Narrow"/>
        <family val="2"/>
      </rPr>
      <t>FABRICACION DE SALIDAS HIDRAULICAS PARA REGADERA, WC Y LAVADERO</t>
    </r>
    <r>
      <rPr>
        <sz val="11"/>
        <rFont val="Arial Narrow"/>
        <family val="2"/>
      </rPr>
      <t xml:space="preserve"> A BASE DE TUBERIA DE PVC HIDRAULICO CEDULA 40, EL PRECIO INCLUYE: RAMALEOS, RANURAS, RESANES EN PISO ACABADO CEMENTO PULIDO Y RESANES EN MURO, EXCAVACIONES, RELLENOS, PRUEBAS, PASOS EN MUROS Y CADENAS, MATERIALES, CONEXIONES, TEES, CODOS, YEES, A BASE DE UN RAMALEO DE 1/2", 3/4" Y 1" Y LO NECESARIO PARA SU CORRECTA INSTALACION. (P.U.O.T.)</t>
    </r>
  </si>
  <si>
    <r>
      <rPr>
        <b/>
        <sz val="11"/>
        <rFont val="Arial Narrow"/>
        <family val="2"/>
      </rPr>
      <t>DESMANTELAMIENTO Y RETIRO DE INSTALACIONES HIDROSANITARIAS A BASE DE PVC SANITARIO</t>
    </r>
    <r>
      <rPr>
        <sz val="11"/>
        <rFont val="Arial Narrow"/>
        <family val="2"/>
      </rPr>
      <t xml:space="preserve"> Y PVC HIDRAULICO EN BAÑOS, SIN RECUPERACION (REGADERA, W.C. Y LAVADERO) INCLUYE: DEMOLICIONES, RESANES EN PISO ACABADO CEMENTO PULIDO Y RESANES EN MURO, RANURAS, DESMONTAJE, CARGA Y ACARREO MANUAL A LUGAR DE ACOPIO, CARGA CON MAQUINARIA, RETIRO DE ESCOMBRO, FUERA DE LA OBRA, MANO DE OBRA, RESANES, HERRAMIENTA, EQUIPO. (P.U.O.T)</t>
    </r>
  </si>
  <si>
    <r>
      <rPr>
        <b/>
        <sz val="11"/>
        <rFont val="Arial Narrow"/>
        <family val="2"/>
      </rPr>
      <t xml:space="preserve">FABRICACION DE SALIDAS SANITARIAS PARA REGADERA, WC Y LAVADERO </t>
    </r>
    <r>
      <rPr>
        <sz val="11"/>
        <rFont val="Arial Narrow"/>
        <family val="2"/>
      </rPr>
      <t>A BASE DE TUBERIA DE PVC SANITARIO MARCA DURALON O SIMILAR, EL PRECIO INCLUYE: RAMALEOS, RANURAS, RESANES EN PISO ACABADO CEMENTO PULIDO Y RESANES EN MURO, EXCAVACIONES, RELLENOS, PRUEBAS, PASOS EN MUROS Y CADENAS, MATERIALES, CONEXIONES, TEES, CODOS, YESS A BASE DE UN RAMALEO DE 4" Y 2" Y LO NECESARIO PARA SU CORRECTA EJECUCION. (P.U.O.T.)</t>
    </r>
  </si>
  <si>
    <r>
      <rPr>
        <b/>
        <sz val="11"/>
        <rFont val="Arial Narrow"/>
        <family val="2"/>
      </rPr>
      <t>FABRICACION DE BAJANTES SANITARIOS</t>
    </r>
    <r>
      <rPr>
        <sz val="11"/>
        <rFont val="Arial Narrow"/>
        <family val="2"/>
      </rPr>
      <t xml:space="preserve"> EN EXTERIOR DE EDIFICIO A BASE DE TUBERIA ABS SANITARIO DE 4" SUJETO CON ABRAZADERAS DE UÑA Y SOPORTERIA CON UNICANAL DE UNA ALTURA PROPORCIONAL DE 0.00 A 3.50 MTS EN PROMEDIO Y CUANTIFICANDO UNA BAJANTE POR CADA 2 BAÑOS, EL PRECIO INCLUYE: CONEXIONES, CODOS, TEES, ANDAMOS ETC. Y TODO LO NECESARIO PARA SU CORRECTA INSTALACION. (P.U.O.T.)</t>
    </r>
  </si>
  <si>
    <r>
      <t xml:space="preserve">FABRICACION DE </t>
    </r>
    <r>
      <rPr>
        <b/>
        <sz val="11"/>
        <rFont val="Arial Narrow"/>
        <family val="2"/>
      </rPr>
      <t xml:space="preserve">BAJANTES HIDRAULICOS DESDE TINACO </t>
    </r>
    <r>
      <rPr>
        <sz val="11"/>
        <rFont val="Arial Narrow"/>
        <family val="2"/>
      </rPr>
      <t>EN EXTERIOR DE EDIFICIO HASTA PLANTA BAJA A UNA ALTURA PROPORCIONAL DE 0.00 A 7.50 MTS EN PROMEDIO, A BASE DE TUBERIA DE PVC HIDRAULICO, EL PRECIO INCLUYE: CONEXIONES, ABRAZADERAS DE UÑA Y SOPORTERIA CON UNICANAL, CODOS, TEES, TUERCAS UNION, VALVULAS DE CONTROL, ANDAMIOS Y TODO LO NECESARIO PARA SU CORRECTA EJECUCION. (P.U.O.T.)</t>
    </r>
  </si>
  <si>
    <r>
      <rPr>
        <b/>
        <sz val="11"/>
        <rFont val="Arial Narrow"/>
        <family val="2"/>
      </rPr>
      <t>SUMINISTRO Y COLOCACION DE LAVADERO</t>
    </r>
    <r>
      <rPr>
        <sz val="11"/>
        <rFont val="Arial Narrow"/>
        <family val="2"/>
      </rPr>
      <t xml:space="preserve"> </t>
    </r>
    <r>
      <rPr>
        <b/>
        <sz val="11"/>
        <rFont val="Arial Narrow"/>
        <family val="2"/>
      </rPr>
      <t>TIPO EN AREA DE BAÑOS</t>
    </r>
    <r>
      <rPr>
        <sz val="11"/>
        <rFont val="Arial Narrow"/>
        <family val="2"/>
      </rPr>
      <t xml:space="preserve"> SOBRE UNA BASE CON BLOCK 15X20X40 ASENTADO CON CEMENTO ARENA PROPORCION 1:4 ACABADO FINO, INCLUYE: MANTERIAL, MANO DE OBRA, INSTALACION Y TODO LO NECESARIO PARA SU CORRECTA EJECUCION. (P.U.O.T.)</t>
    </r>
  </si>
  <si>
    <r>
      <rPr>
        <b/>
        <sz val="11"/>
        <rFont val="Arial Narrow"/>
        <family val="2"/>
      </rPr>
      <t>ENTORTADO EN AZOTEA</t>
    </r>
    <r>
      <rPr>
        <sz val="11"/>
        <rFont val="Arial Narrow"/>
        <family val="2"/>
      </rPr>
      <t xml:space="preserve"> A BASE DE MORTERO CEMENTO-ARENA 1:5 DE ESPESOR PROMEDIO DE 5 CM, INCLUYE; DISTRIBUCION Y FORMACION DE DIAMANTES Y PENDIENTES DEL 2%, ELEVACION DE MATERIALES, LIMPIEZA, PRUEBAS DE ESCURRIMIENTO, ACARREOS DENTRO Y FUERA DE LA OBRA, ANDAMIOS, ACABADO CON PLANA DE MADERA Y SIN IMPERFECCIONES, REMATE ESCOBILLADO CON LECHADA DE CEMENTO GRIS Y PEGACRETO, TODOS LOS MATERIALES NECESARIOS Y LA MANO DE OBRA. (P.U.O.T.)</t>
    </r>
  </si>
  <si>
    <r>
      <rPr>
        <b/>
        <sz val="11"/>
        <rFont val="Arial Narrow"/>
        <family val="2"/>
      </rPr>
      <t xml:space="preserve">DESINSTALACION Y DESMANTELAMIENTO DE TINACOS DE 1100 LTS EXISTENTES, </t>
    </r>
    <r>
      <rPr>
        <sz val="11"/>
        <rFont val="Arial Narrow"/>
        <family val="2"/>
      </rPr>
      <t>CON RECUPERACION, INCLUYE: DESMONTAJE, RETIRO DEL MATERIAL DEMOLICION DE BASES EXISTENTES, RETIRO DE MATERIAL PRODUCTO DE LA DEMOLICIÓN FUERA DE LA OBRA, ACARREOS, ANDAMIOS, ACARREOS, MANO DE OBRA HERRAMIENTA, EQUIPO Y TODO LO NECESARIO PARA SU CORRECTA EJECUCION. (P.U.O.T.)</t>
    </r>
  </si>
  <si>
    <r>
      <rPr>
        <b/>
        <sz val="11"/>
        <rFont val="Arial Narrow"/>
        <family val="2"/>
      </rPr>
      <t>SUMINISTRO E INSTALACIÓN DE TABLERO DE DISTRIBUCION PARA EMPOTRAR</t>
    </r>
    <r>
      <rPr>
        <sz val="11"/>
        <rFont val="Arial Narrow"/>
        <family val="2"/>
      </rPr>
      <t xml:space="preserve"> MARCA SQURE D NQOD DE 225 AMPERES,2 FASE Y TRES HILOS,CON 30 CIRCUITOS ,  INTERRUPTORES TERMOMAGNETICOS SEGUN PROYECTO, INCLUYE: CIERRE DE CONEXIONES, DEMOLICION EN MURO, RESANES, CABLEADO, BALANCEO DE CARGA, PEINADO DE TABLERO, PRUEBAS Y TODO LO NECESARIO PARA SU EJECUCIÓN. (P.U.O.T.)</t>
    </r>
  </si>
  <si>
    <r>
      <rPr>
        <b/>
        <sz val="11"/>
        <rFont val="Arial Narrow"/>
        <family val="2"/>
      </rPr>
      <t>REGISTRO SANITARIO DE 0.60X0.40</t>
    </r>
    <r>
      <rPr>
        <sz val="11"/>
        <rFont val="Arial Narrow"/>
        <family val="2"/>
      </rPr>
      <t xml:space="preserve"> CON BLOCK DE CEMENTO ACABADO PULIDO INTERIOR, FIRME, BROCAL DE  CONCRETO, MARCO/VS MARCO DE ESTRUCTURAL Y COLADO DE CONCRETO INCLUYE: DEMOLICION, DEMANTELAMIENTO, RETIRO DE MATERIAL FUERA DE DE OBRA, ACARREOS, INSTALACIONES NECESARIAS, EXCAVACIÓN, RELLENO, MATERIAL, MANO DE OBRA, EQUIPO  Y HERRAMIENTAS. (P.U.O.T.)</t>
    </r>
  </si>
  <si>
    <r>
      <rPr>
        <b/>
        <sz val="11"/>
        <rFont val="Arial Narrow"/>
        <family val="2"/>
      </rPr>
      <t>SUMINISTRO Y COLOCACION DE CESPOL BOTE CON COLADERA DE 4",</t>
    </r>
    <r>
      <rPr>
        <sz val="11"/>
        <rFont val="Arial Narrow"/>
        <family val="2"/>
      </rPr>
      <t xml:space="preserve"> PARA EL AREA DE REGADERA; INCLUYE: DESMONTAJE DEL EXISTENTE MATERIAL, MANO DE OBRA, HERRAMIENTA, EQUIPO Y TODO LO NECESARIO PARA SU CORRECTA EJECUCION. (P.U.O.T.)</t>
    </r>
  </si>
  <si>
    <r>
      <rPr>
        <b/>
        <sz val="11"/>
        <rFont val="Arial Narrow"/>
        <family val="2"/>
      </rPr>
      <t>SUMINISTRO, COLOCACIÓN  Y FIJACION DE REGADERA EMPOTRADA AL MURO</t>
    </r>
    <r>
      <rPr>
        <sz val="11"/>
        <rFont val="Arial Narrow"/>
        <family val="2"/>
      </rPr>
      <t>, INCLUYE: DESMONTAJE DE REGADERA EXISTENTE, MATERIAL, CONTRA, TEFLÓN, RESANES, MONOMANDO, MANERALES, CHAPETON, MANO DE OBRA HERRAMIENTA, EQUIPO Y TODO LO NECESARIO PARA SU CORRECTA EJECUCION. (P.U.O.T.)</t>
    </r>
  </si>
  <si>
    <r>
      <rPr>
        <b/>
        <sz val="11"/>
        <rFont val="Arial Narrow"/>
        <family val="2"/>
      </rPr>
      <t xml:space="preserve">SUMINISTRO, COLOCACION DE INODORO DE SANITARIO DE UNA SOLA PIEZA ZEUS 4.8 L HUESO </t>
    </r>
    <r>
      <rPr>
        <sz val="11"/>
        <rFont val="Arial Narrow"/>
        <family val="2"/>
      </rPr>
      <t>, ENCOFRADO EN CONCRETO  INCLUYE: MATERIAL, CIMBRADO, COLADO, VIBRADO, DESCIMBRADO, ACABADO PULIDO, CURADO, ASIENTO Y TAPA, ACCESORIO TIPO SAPO, LLAVE, TUBO COFLEX DE 1/2", MATLS, HERRAJES, FIJACIÓN, CONEXIÓN, CONSUMIBLES, FLETES, ACARREO, HERRAMIENTA Y EQUIPO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</si>
</sst>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&quot;$&quot;#,##0.00"/>
    <numFmt numFmtId="165" formatCode="&quot;$&quot;\ #,##0.00"/>
    <numFmt numFmtId="166" formatCode="_-* #,##0.00\ [$€]_-;\-* #,##0.00\ [$€]_-;_-* &quot;-&quot;??\ [$€]_-;_-@_-"/>
    <numFmt numFmtId="167" formatCode="_ * #,##0.00_ ;_ * \-#,##0.00_ ;_ * &quot;-&quot;??_ ;_ @_ "/>
    <numFmt numFmtId="168" formatCode="_ &quot;$&quot;\ * #,##0.00_ ;_ &quot;$&quot;\ * \-#,##0.00_ ;_ &quot;$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color rgb="FF00B0F0"/>
      <name val="Arial Narrow"/>
      <family val="2"/>
    </font>
    <font>
      <sz val="10"/>
      <color theme="3" tint="0.39997558519241921"/>
      <name val="Arial Narrow"/>
      <family val="2"/>
    </font>
    <font>
      <b/>
      <sz val="14"/>
      <name val="Arial Narrow"/>
      <family val="2"/>
    </font>
    <font>
      <b/>
      <sz val="24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0"/>
      <name val="MS Sans Serif"/>
      <family val="2"/>
    </font>
    <font>
      <sz val="12"/>
      <color indexed="8"/>
      <name val="Verdana"/>
      <family val="2"/>
    </font>
    <font>
      <sz val="10"/>
      <name val="Courier"/>
      <family val="3"/>
    </font>
    <font>
      <sz val="10.6"/>
      <name val="Arial Narrow"/>
      <family val="2"/>
    </font>
    <font>
      <b/>
      <sz val="14"/>
      <color rgb="FF0070C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12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39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  <xf numFmtId="0" fontId="1" fillId="0" borderId="0"/>
    <xf numFmtId="9" fontId="12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1" applyFont="1" applyFill="1" applyBorder="1" applyAlignment="1">
      <alignment horizontal="centerContinuous"/>
    </xf>
    <xf numFmtId="0" fontId="4" fillId="0" borderId="0" xfId="1" applyFont="1" applyFill="1" applyBorder="1" applyAlignment="1">
      <alignment horizontal="centerContinuous"/>
    </xf>
    <xf numFmtId="0" fontId="2" fillId="2" borderId="0" xfId="1" applyFont="1" applyFill="1" applyBorder="1" applyAlignment="1">
      <alignment horizontal="centerContinuous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/>
    </xf>
    <xf numFmtId="4" fontId="4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/>
    <xf numFmtId="0" fontId="3" fillId="0" borderId="0" xfId="1" applyFont="1" applyFill="1" applyAlignment="1">
      <alignment horizontal="justify"/>
    </xf>
    <xf numFmtId="4" fontId="3" fillId="0" borderId="0" xfId="1" applyNumberFormat="1" applyFont="1" applyFill="1" applyAlignment="1">
      <alignment horizontal="center" vertical="top"/>
    </xf>
    <xf numFmtId="4" fontId="3" fillId="0" borderId="0" xfId="1" applyNumberFormat="1" applyFont="1" applyFill="1" applyAlignment="1">
      <alignment vertical="top"/>
    </xf>
    <xf numFmtId="4" fontId="3" fillId="0" borderId="0" xfId="1" applyNumberFormat="1" applyFont="1" applyFill="1"/>
    <xf numFmtId="4" fontId="2" fillId="0" borderId="1" xfId="1" applyNumberFormat="1" applyFont="1" applyFill="1" applyBorder="1"/>
    <xf numFmtId="4" fontId="2" fillId="0" borderId="2" xfId="1" applyNumberFormat="1" applyFont="1" applyFill="1" applyBorder="1"/>
    <xf numFmtId="0" fontId="5" fillId="0" borderId="4" xfId="1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4" fontId="2" fillId="0" borderId="4" xfId="1" applyNumberFormat="1" applyFont="1" applyFill="1" applyBorder="1"/>
    <xf numFmtId="4" fontId="2" fillId="0" borderId="0" xfId="1" applyNumberFormat="1" applyFont="1" applyFill="1" applyBorder="1"/>
    <xf numFmtId="0" fontId="5" fillId="0" borderId="6" xfId="1" applyFont="1" applyFill="1" applyBorder="1" applyAlignment="1"/>
    <xf numFmtId="0" fontId="2" fillId="0" borderId="7" xfId="1" applyFont="1" applyFill="1" applyBorder="1" applyAlignment="1"/>
    <xf numFmtId="0" fontId="2" fillId="0" borderId="8" xfId="1" applyFont="1" applyFill="1" applyBorder="1" applyAlignment="1"/>
    <xf numFmtId="4" fontId="5" fillId="0" borderId="6" xfId="1" applyNumberFormat="1" applyFont="1" applyFill="1" applyBorder="1"/>
    <xf numFmtId="4" fontId="5" fillId="0" borderId="7" xfId="1" applyNumberFormat="1" applyFont="1" applyFill="1" applyBorder="1"/>
    <xf numFmtId="0" fontId="2" fillId="0" borderId="0" xfId="1" applyFont="1" applyFill="1" applyBorder="1"/>
    <xf numFmtId="0" fontId="5" fillId="0" borderId="0" xfId="1" applyFont="1" applyFill="1" applyAlignment="1">
      <alignment horizontal="justify"/>
    </xf>
    <xf numFmtId="4" fontId="5" fillId="0" borderId="0" xfId="1" applyNumberFormat="1" applyFont="1" applyFill="1" applyAlignment="1">
      <alignment horizontal="center" vertical="top"/>
    </xf>
    <xf numFmtId="4" fontId="5" fillId="0" borderId="0" xfId="1" applyNumberFormat="1" applyFont="1" applyFill="1" applyAlignment="1">
      <alignment vertical="top"/>
    </xf>
    <xf numFmtId="4" fontId="5" fillId="0" borderId="0" xfId="1" applyNumberFormat="1" applyFont="1" applyFill="1"/>
    <xf numFmtId="0" fontId="6" fillId="0" borderId="9" xfId="1" applyNumberFormat="1" applyFont="1" applyFill="1" applyBorder="1" applyAlignment="1">
      <alignment horizontal="right" vertical="top"/>
    </xf>
    <xf numFmtId="0" fontId="6" fillId="0" borderId="9" xfId="1" applyNumberFormat="1" applyFont="1" applyFill="1" applyBorder="1" applyAlignment="1">
      <alignment horizontal="justify" vertical="top"/>
    </xf>
    <xf numFmtId="0" fontId="5" fillId="0" borderId="9" xfId="1" applyNumberFormat="1" applyFont="1" applyFill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center" vertical="top"/>
    </xf>
    <xf numFmtId="165" fontId="5" fillId="0" borderId="9" xfId="1" applyNumberFormat="1" applyFont="1" applyFill="1" applyBorder="1" applyAlignment="1">
      <alignment vertical="top"/>
    </xf>
    <xf numFmtId="0" fontId="5" fillId="0" borderId="9" xfId="1" applyNumberFormat="1" applyFont="1" applyFill="1" applyBorder="1" applyAlignment="1">
      <alignment horizontal="right" vertical="top"/>
    </xf>
    <xf numFmtId="44" fontId="5" fillId="0" borderId="9" xfId="1" applyNumberFormat="1" applyFont="1" applyFill="1" applyBorder="1" applyAlignment="1">
      <alignment horizontal="center" vertical="top"/>
    </xf>
    <xf numFmtId="44" fontId="6" fillId="0" borderId="9" xfId="1" applyNumberFormat="1" applyFont="1" applyFill="1" applyBorder="1" applyAlignment="1">
      <alignment horizontal="right" vertical="top"/>
    </xf>
    <xf numFmtId="0" fontId="2" fillId="2" borderId="9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top"/>
    </xf>
    <xf numFmtId="0" fontId="3" fillId="0" borderId="9" xfId="1" applyFont="1" applyFill="1" applyBorder="1"/>
    <xf numFmtId="0" fontId="5" fillId="0" borderId="10" xfId="1" applyNumberFormat="1" applyFont="1" applyFill="1" applyBorder="1" applyAlignment="1">
      <alignment horizontal="right" vertical="top"/>
    </xf>
    <xf numFmtId="0" fontId="6" fillId="0" borderId="11" xfId="1" applyNumberFormat="1" applyFont="1" applyFill="1" applyBorder="1" applyAlignment="1">
      <alignment horizontal="right" vertical="top"/>
    </xf>
    <xf numFmtId="0" fontId="5" fillId="0" borderId="11" xfId="1" applyNumberFormat="1" applyFont="1" applyFill="1" applyBorder="1" applyAlignment="1">
      <alignment horizontal="center" vertical="top"/>
    </xf>
    <xf numFmtId="4" fontId="5" fillId="0" borderId="11" xfId="1" applyNumberFormat="1" applyFont="1" applyFill="1" applyBorder="1" applyAlignment="1">
      <alignment horizontal="center" vertical="top"/>
    </xf>
    <xf numFmtId="0" fontId="8" fillId="0" borderId="12" xfId="1" applyNumberFormat="1" applyFont="1" applyFill="1" applyBorder="1" applyAlignment="1">
      <alignment horizontal="right" vertical="top"/>
    </xf>
    <xf numFmtId="0" fontId="3" fillId="0" borderId="10" xfId="1" applyFont="1" applyFill="1" applyBorder="1"/>
    <xf numFmtId="0" fontId="3" fillId="0" borderId="11" xfId="1" applyFont="1" applyFill="1" applyBorder="1" applyAlignment="1">
      <alignment horizontal="justify"/>
    </xf>
    <xf numFmtId="4" fontId="3" fillId="0" borderId="11" xfId="1" applyNumberFormat="1" applyFont="1" applyFill="1" applyBorder="1" applyAlignment="1">
      <alignment horizontal="center" vertical="top"/>
    </xf>
    <xf numFmtId="4" fontId="3" fillId="0" borderId="11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center"/>
    </xf>
    <xf numFmtId="44" fontId="8" fillId="0" borderId="9" xfId="1" applyNumberFormat="1" applyFont="1" applyFill="1" applyBorder="1" applyAlignment="1">
      <alignment horizontal="right" vertical="top"/>
    </xf>
    <xf numFmtId="0" fontId="6" fillId="0" borderId="9" xfId="1" applyNumberFormat="1" applyFont="1" applyFill="1" applyBorder="1" applyAlignment="1">
      <alignment horizontal="right" vertical="center"/>
    </xf>
    <xf numFmtId="0" fontId="6" fillId="0" borderId="9" xfId="1" applyNumberFormat="1" applyFont="1" applyFill="1" applyBorder="1" applyAlignment="1">
      <alignment horizontal="left" vertical="center"/>
    </xf>
    <xf numFmtId="44" fontId="6" fillId="0" borderId="9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justify" vertical="top"/>
    </xf>
    <xf numFmtId="44" fontId="5" fillId="0" borderId="9" xfId="1" applyNumberFormat="1" applyFont="1" applyFill="1" applyBorder="1" applyAlignment="1">
      <alignment horizontal="right" vertical="top"/>
    </xf>
    <xf numFmtId="0" fontId="6" fillId="0" borderId="10" xfId="1" applyNumberFormat="1" applyFont="1" applyFill="1" applyBorder="1" applyAlignment="1">
      <alignment horizontal="right" vertical="top"/>
    </xf>
    <xf numFmtId="0" fontId="6" fillId="0" borderId="0" xfId="1" applyNumberFormat="1" applyFont="1" applyFill="1" applyBorder="1" applyAlignment="1">
      <alignment horizontal="right" vertical="top"/>
    </xf>
    <xf numFmtId="0" fontId="6" fillId="0" borderId="0" xfId="1" applyNumberFormat="1" applyFont="1" applyFill="1" applyBorder="1" applyAlignment="1">
      <alignment horizontal="justify" vertical="top"/>
    </xf>
    <xf numFmtId="0" fontId="5" fillId="0" borderId="0" xfId="1" applyNumberFormat="1" applyFont="1" applyFill="1" applyBorder="1" applyAlignment="1">
      <alignment horizontal="center" vertical="top"/>
    </xf>
    <xf numFmtId="4" fontId="5" fillId="0" borderId="0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165" fontId="5" fillId="0" borderId="0" xfId="1" applyNumberFormat="1" applyFont="1" applyFill="1" applyBorder="1" applyAlignment="1">
      <alignment vertical="top"/>
    </xf>
    <xf numFmtId="0" fontId="5" fillId="0" borderId="0" xfId="1" applyNumberFormat="1" applyFont="1" applyFill="1" applyBorder="1" applyAlignment="1">
      <alignment horizontal="right" vertical="top"/>
    </xf>
    <xf numFmtId="0" fontId="5" fillId="0" borderId="0" xfId="1" applyNumberFormat="1" applyFont="1" applyFill="1" applyBorder="1" applyAlignment="1">
      <alignment horizontal="justify" vertical="top"/>
    </xf>
    <xf numFmtId="44" fontId="5" fillId="0" borderId="0" xfId="1" applyNumberFormat="1" applyFont="1" applyFill="1" applyBorder="1" applyAlignment="1">
      <alignment horizontal="center" vertical="top"/>
    </xf>
    <xf numFmtId="44" fontId="5" fillId="0" borderId="0" xfId="1" applyNumberFormat="1" applyFont="1" applyFill="1" applyBorder="1" applyAlignment="1">
      <alignment horizontal="right" vertical="top"/>
    </xf>
    <xf numFmtId="0" fontId="6" fillId="0" borderId="0" xfId="1" applyNumberFormat="1" applyFont="1" applyFill="1" applyBorder="1" applyAlignment="1">
      <alignment horizontal="right" vertical="center"/>
    </xf>
    <xf numFmtId="44" fontId="6" fillId="0" borderId="0" xfId="1" applyNumberFormat="1" applyFont="1" applyFill="1" applyBorder="1" applyAlignment="1">
      <alignment horizontal="right" vertical="top"/>
    </xf>
    <xf numFmtId="0" fontId="6" fillId="0" borderId="0" xfId="1" applyNumberFormat="1" applyFont="1" applyFill="1" applyBorder="1" applyAlignment="1">
      <alignment horizontal="left" vertical="center"/>
    </xf>
    <xf numFmtId="44" fontId="6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right" vertical="top"/>
    </xf>
    <xf numFmtId="44" fontId="8" fillId="0" borderId="0" xfId="1" applyNumberFormat="1" applyFont="1" applyFill="1" applyBorder="1" applyAlignment="1">
      <alignment horizontal="right" vertical="top"/>
    </xf>
    <xf numFmtId="0" fontId="3" fillId="0" borderId="0" xfId="1" applyFont="1" applyFill="1" applyBorder="1" applyAlignment="1">
      <alignment horizontal="justify"/>
    </xf>
    <xf numFmtId="4" fontId="3" fillId="0" borderId="0" xfId="1" applyNumberFormat="1" applyFont="1" applyFill="1" applyBorder="1" applyAlignment="1">
      <alignment horizontal="center" vertical="top"/>
    </xf>
    <xf numFmtId="4" fontId="3" fillId="0" borderId="0" xfId="1" applyNumberFormat="1" applyFont="1" applyFill="1" applyBorder="1" applyAlignment="1">
      <alignment vertical="top"/>
    </xf>
    <xf numFmtId="4" fontId="3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center" vertical="top"/>
    </xf>
    <xf numFmtId="4" fontId="10" fillId="0" borderId="0" xfId="1" applyNumberFormat="1" applyFont="1" applyFill="1" applyBorder="1" applyAlignment="1">
      <alignment horizontal="center" vertical="top"/>
    </xf>
    <xf numFmtId="0" fontId="10" fillId="0" borderId="0" xfId="1" applyNumberFormat="1" applyFont="1" applyFill="1" applyBorder="1" applyAlignment="1">
      <alignment horizontal="right" vertical="top"/>
    </xf>
    <xf numFmtId="0" fontId="10" fillId="0" borderId="0" xfId="1" applyNumberFormat="1" applyFont="1" applyFill="1" applyBorder="1" applyAlignment="1">
      <alignment horizontal="justify" vertical="top"/>
    </xf>
    <xf numFmtId="164" fontId="10" fillId="0" borderId="0" xfId="1" applyNumberFormat="1" applyFont="1" applyFill="1" applyBorder="1" applyAlignment="1">
      <alignment horizontal="center" vertical="top"/>
    </xf>
    <xf numFmtId="164" fontId="10" fillId="0" borderId="0" xfId="1" applyNumberFormat="1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left" vertical="top"/>
    </xf>
    <xf numFmtId="0" fontId="15" fillId="0" borderId="2" xfId="1" applyFont="1" applyFill="1" applyBorder="1" applyAlignment="1">
      <alignment horizontal="left" vertical="top"/>
    </xf>
    <xf numFmtId="4" fontId="15" fillId="0" borderId="2" xfId="1" applyNumberFormat="1" applyFont="1" applyFill="1" applyBorder="1" applyAlignment="1">
      <alignment vertical="top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justify" vertical="top" wrapText="1"/>
    </xf>
    <xf numFmtId="0" fontId="5" fillId="0" borderId="9" xfId="1" quotePrefix="1" applyNumberFormat="1" applyFont="1" applyFill="1" applyBorder="1" applyAlignment="1">
      <alignment horizontal="justify" vertical="top"/>
    </xf>
    <xf numFmtId="0" fontId="8" fillId="0" borderId="0" xfId="1" applyNumberFormat="1" applyFont="1" applyFill="1" applyBorder="1" applyAlignment="1">
      <alignment horizontal="justify" vertical="top"/>
    </xf>
    <xf numFmtId="0" fontId="8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/>
    <xf numFmtId="4" fontId="2" fillId="0" borderId="3" xfId="1" applyNumberFormat="1" applyFont="1" applyFill="1" applyBorder="1"/>
    <xf numFmtId="4" fontId="2" fillId="0" borderId="4" xfId="1" applyNumberFormat="1" applyFont="1" applyFill="1" applyBorder="1"/>
    <xf numFmtId="4" fontId="2" fillId="0" borderId="5" xfId="1" applyNumberFormat="1" applyFont="1" applyFill="1" applyBorder="1"/>
    <xf numFmtId="4" fontId="5" fillId="0" borderId="6" xfId="1" applyNumberFormat="1" applyFont="1" applyFill="1" applyBorder="1"/>
    <xf numFmtId="4" fontId="5" fillId="0" borderId="8" xfId="1" applyNumberFormat="1" applyFont="1" applyFill="1" applyBorder="1"/>
    <xf numFmtId="0" fontId="10" fillId="0" borderId="0" xfId="1" applyNumberFormat="1" applyFont="1" applyFill="1" applyBorder="1" applyAlignment="1">
      <alignment horizontal="center" vertical="top"/>
    </xf>
    <xf numFmtId="164" fontId="10" fillId="0" borderId="0" xfId="1" applyNumberFormat="1" applyFont="1" applyFill="1" applyBorder="1" applyAlignment="1">
      <alignment horizontal="center" vertical="top"/>
    </xf>
    <xf numFmtId="4" fontId="2" fillId="0" borderId="3" xfId="1" applyNumberFormat="1" applyFont="1" applyFill="1" applyBorder="1" applyAlignment="1">
      <alignment horizontal="center" vertical="top"/>
    </xf>
    <xf numFmtId="4" fontId="2" fillId="0" borderId="5" xfId="1" applyNumberFormat="1" applyFont="1" applyFill="1" applyBorder="1" applyAlignment="1">
      <alignment horizontal="center" vertical="top"/>
    </xf>
    <xf numFmtId="4" fontId="2" fillId="0" borderId="8" xfId="1" applyNumberFormat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164" fontId="8" fillId="0" borderId="13" xfId="1" applyNumberFormat="1" applyFont="1" applyFill="1" applyBorder="1" applyAlignment="1">
      <alignment horizontal="center" vertical="top"/>
    </xf>
    <xf numFmtId="164" fontId="16" fillId="0" borderId="0" xfId="1" applyNumberFormat="1" applyFont="1" applyFill="1" applyBorder="1" applyAlignment="1">
      <alignment horizontal="center" vertical="top"/>
    </xf>
  </cellXfs>
  <cellStyles count="37">
    <cellStyle name="Euro" xfId="3"/>
    <cellStyle name="Millares 2" xfId="4"/>
    <cellStyle name="Millares 3" xfId="5"/>
    <cellStyle name="Millares 3 2" xfId="6"/>
    <cellStyle name="Moneda 2" xfId="7"/>
    <cellStyle name="Moneda 2 2" xfId="8"/>
    <cellStyle name="Normal" xfId="0" builtinId="0"/>
    <cellStyle name="Normal 10" xfId="9"/>
    <cellStyle name="Normal 12" xfId="10"/>
    <cellStyle name="Normal 14" xfId="11"/>
    <cellStyle name="Normal 15" xfId="12"/>
    <cellStyle name="Normal 16" xfId="13"/>
    <cellStyle name="Normal 2" xfId="1"/>
    <cellStyle name="Normal 2 2" xfId="2"/>
    <cellStyle name="Normal 25" xfId="14"/>
    <cellStyle name="Normal 26" xfId="15"/>
    <cellStyle name="Normal 27" xfId="16"/>
    <cellStyle name="Normal 28" xfId="17"/>
    <cellStyle name="Normal 3" xfId="18"/>
    <cellStyle name="Normal 3 2" xfId="19"/>
    <cellStyle name="Normal 3 2 2" xfId="20"/>
    <cellStyle name="Normal 33" xfId="21"/>
    <cellStyle name="Normal 34" xfId="22"/>
    <cellStyle name="Normal 35" xfId="23"/>
    <cellStyle name="Normal 36" xfId="24"/>
    <cellStyle name="Normal 4" xfId="25"/>
    <cellStyle name="Normal 41" xfId="26"/>
    <cellStyle name="Normal 42" xfId="27"/>
    <cellStyle name="Normal 46" xfId="28"/>
    <cellStyle name="Normal 48" xfId="29"/>
    <cellStyle name="Normal 5" xfId="30"/>
    <cellStyle name="Normal 53" xfId="31"/>
    <cellStyle name="Normal 6" xfId="32"/>
    <cellStyle name="Normal 7" xfId="33"/>
    <cellStyle name="Normal 8" xfId="34"/>
    <cellStyle name="Normal 8 2" xfId="35"/>
    <cellStyle name="Porcentaje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1817914</xdr:colOff>
      <xdr:row>3</xdr:row>
      <xdr:rowOff>97917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3547" cy="656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</xdr:col>
      <xdr:colOff>1951264</xdr:colOff>
      <xdr:row>3</xdr:row>
      <xdr:rowOff>126492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2846614" cy="640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Users/ALEJANDRA/Desktop/ING.%20URBANO/EXP.%20TECNICOS/EXP.%20TEC.%20INSUDE%20FRONTON/E%20XP.TEC.%20CANCHA%20FRONTON%20INSU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Users/ALEJANDRA/Desktop/ING.%20URBANO/EXP.%20TECNICOS/EXP.%20TEC.%20PALACIO%20DE%20GBIERNO/EXP.%20TEC.%20REHABILITACI&#211;N%20DE%20PALACIO%20DE%20GOBIERNO%20DE%20B.C.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SERTAR DATOS"/>
      <sheetName val="FORMA CDS"/>
      <sheetName val="JUSTIFICACION"/>
      <sheetName val="LOCALIZACION"/>
      <sheetName val="MICRO LOCALIZACION"/>
      <sheetName val="DATOS BASICOS"/>
      <sheetName val="VALIDACION"/>
      <sheetName val="VALIDACION DEL PROYECTO"/>
      <sheetName val="CATALOGO SIN IMPORTE"/>
      <sheetName val="CATALOGO CON IMPORTE"/>
      <sheetName val="RESUMEN SIN IMPORTE"/>
      <sheetName val="RESUMEN CON IMPORTE"/>
      <sheetName val="PROGRAMA"/>
      <sheetName val="CL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PRELIMINARES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SERTAR DATOS"/>
      <sheetName val="FORMA CDS"/>
      <sheetName val="JUSTIFICACION"/>
      <sheetName val="LOCALIZACION"/>
      <sheetName val="MICRO LOCALIZACION"/>
      <sheetName val="DATOS BASICOS"/>
      <sheetName val="VALIDACION"/>
      <sheetName val="VALIDACION DEL PROYECTO"/>
      <sheetName val="PRESUP SIN IMPORTE"/>
      <sheetName val="PRESUP CON IMPORTE"/>
      <sheetName val="RESUMEN GRAL SIN IMPORTE"/>
      <sheetName val="RESUMEN GRAL CON IMPORTE"/>
      <sheetName val="PROGRAMA"/>
      <sheetName val="REPORTE FOTOGRAFICO"/>
      <sheetName val="CL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86"/>
  <sheetViews>
    <sheetView showGridLines="0" showOutlineSymbols="0" topLeftCell="B1" zoomScale="80" zoomScaleNormal="80" zoomScaleSheetLayoutView="70" zoomScalePageLayoutView="90" workbookViewId="0">
      <selection activeCell="L12" sqref="L12"/>
    </sheetView>
  </sheetViews>
  <sheetFormatPr baseColWidth="10" defaultColWidth="9.140625" defaultRowHeight="12.75" outlineLevelRow="1" x14ac:dyDescent="0.2"/>
  <cols>
    <col min="1" max="1" width="19.42578125" style="7" hidden="1" customWidth="1"/>
    <col min="2" max="2" width="14.5703125" style="7" customWidth="1"/>
    <col min="3" max="3" width="106.7109375" style="8" customWidth="1"/>
    <col min="4" max="4" width="10.7109375" style="9" customWidth="1"/>
    <col min="5" max="5" width="15.7109375" style="10" customWidth="1"/>
    <col min="6" max="6" width="14.5703125" style="10" customWidth="1"/>
    <col min="7" max="7" width="20.7109375" style="11" bestFit="1" customWidth="1"/>
    <col min="8" max="16384" width="9.140625" style="7"/>
  </cols>
  <sheetData>
    <row r="1" spans="1:7" ht="16.5" x14ac:dyDescent="0.3">
      <c r="A1" s="1"/>
      <c r="B1" s="1" t="s">
        <v>2</v>
      </c>
      <c r="C1" s="1"/>
      <c r="D1" s="1"/>
      <c r="E1" s="1"/>
      <c r="F1" s="1"/>
      <c r="G1" s="1"/>
    </row>
    <row r="2" spans="1:7" ht="16.5" x14ac:dyDescent="0.3">
      <c r="A2" s="1"/>
      <c r="B2" s="1" t="s">
        <v>25</v>
      </c>
      <c r="C2" s="1"/>
      <c r="D2" s="1"/>
      <c r="E2" s="1"/>
      <c r="F2" s="1"/>
      <c r="G2" s="1"/>
    </row>
    <row r="3" spans="1:7" ht="16.5" x14ac:dyDescent="0.3">
      <c r="A3" s="1"/>
      <c r="B3" s="1" t="s">
        <v>3</v>
      </c>
      <c r="C3" s="1"/>
      <c r="D3" s="1"/>
      <c r="E3" s="1"/>
      <c r="F3" s="1"/>
      <c r="G3" s="1"/>
    </row>
    <row r="4" spans="1:7" x14ac:dyDescent="0.2">
      <c r="A4" s="2"/>
      <c r="B4" s="2"/>
      <c r="C4" s="2"/>
      <c r="D4" s="2"/>
      <c r="E4" s="2"/>
      <c r="F4" s="2"/>
      <c r="G4" s="2"/>
    </row>
    <row r="5" spans="1:7" ht="16.5" x14ac:dyDescent="0.3">
      <c r="A5" s="2"/>
      <c r="B5" s="3" t="s">
        <v>4</v>
      </c>
      <c r="C5" s="3"/>
      <c r="D5" s="3"/>
      <c r="E5" s="3"/>
      <c r="F5" s="3"/>
      <c r="G5" s="3"/>
    </row>
    <row r="6" spans="1:7" x14ac:dyDescent="0.2">
      <c r="A6" s="4"/>
      <c r="B6" s="4"/>
      <c r="C6" s="4"/>
      <c r="D6" s="5"/>
      <c r="E6" s="6"/>
      <c r="F6" s="6"/>
      <c r="G6" s="4"/>
    </row>
    <row r="7" spans="1:7" ht="13.5" thickBot="1" x14ac:dyDescent="0.25">
      <c r="A7" s="4"/>
    </row>
    <row r="8" spans="1:7" ht="16.5" x14ac:dyDescent="0.3">
      <c r="A8" s="4"/>
      <c r="B8" s="86" t="s">
        <v>69</v>
      </c>
      <c r="C8" s="87"/>
      <c r="D8" s="87"/>
      <c r="E8" s="88"/>
      <c r="F8" s="95"/>
      <c r="G8" s="96"/>
    </row>
    <row r="9" spans="1:7" ht="16.5" x14ac:dyDescent="0.3">
      <c r="A9" s="4"/>
      <c r="B9" s="14" t="s">
        <v>27</v>
      </c>
      <c r="C9" s="15"/>
      <c r="D9" s="15"/>
      <c r="E9" s="78"/>
      <c r="F9" s="97"/>
      <c r="G9" s="98"/>
    </row>
    <row r="10" spans="1:7" ht="17.25" thickBot="1" x14ac:dyDescent="0.35">
      <c r="A10" s="4"/>
      <c r="B10" s="19" t="s">
        <v>28</v>
      </c>
      <c r="C10" s="20"/>
      <c r="D10" s="20"/>
      <c r="E10" s="23"/>
      <c r="F10" s="99"/>
      <c r="G10" s="100"/>
    </row>
    <row r="11" spans="1:7" ht="16.5" x14ac:dyDescent="0.3">
      <c r="A11" s="4"/>
      <c r="B11" s="24"/>
      <c r="C11" s="25"/>
      <c r="D11" s="26"/>
      <c r="E11" s="27"/>
      <c r="F11" s="27"/>
      <c r="G11" s="28"/>
    </row>
    <row r="12" spans="1:7" s="52" customFormat="1" ht="33" x14ac:dyDescent="0.25">
      <c r="A12" s="38" t="s">
        <v>5</v>
      </c>
      <c r="B12" s="38" t="s">
        <v>6</v>
      </c>
      <c r="C12" s="38" t="s">
        <v>7</v>
      </c>
      <c r="D12" s="39" t="s">
        <v>8</v>
      </c>
      <c r="E12" s="39" t="s">
        <v>9</v>
      </c>
      <c r="F12" s="40" t="s">
        <v>10</v>
      </c>
      <c r="G12" s="39" t="s">
        <v>11</v>
      </c>
    </row>
    <row r="13" spans="1:7" s="41" customFormat="1" ht="16.5" customHeight="1" x14ac:dyDescent="0.25">
      <c r="A13" s="29" t="s">
        <v>12</v>
      </c>
      <c r="B13" s="29" t="s">
        <v>26</v>
      </c>
      <c r="C13" s="30" t="s">
        <v>29</v>
      </c>
      <c r="D13" s="31"/>
      <c r="E13" s="32"/>
      <c r="F13" s="33"/>
      <c r="G13" s="34"/>
    </row>
    <row r="14" spans="1:7" s="41" customFormat="1" ht="16.5" customHeight="1" x14ac:dyDescent="0.25">
      <c r="A14" s="29"/>
      <c r="B14" s="29" t="s">
        <v>24</v>
      </c>
      <c r="C14" s="30" t="s">
        <v>30</v>
      </c>
      <c r="D14" s="31"/>
      <c r="E14" s="32"/>
      <c r="F14" s="33"/>
      <c r="G14" s="34"/>
    </row>
    <row r="15" spans="1:7" s="41" customFormat="1" ht="70.5" customHeight="1" outlineLevel="1" x14ac:dyDescent="0.25">
      <c r="A15" s="35" t="s">
        <v>13</v>
      </c>
      <c r="B15" s="89" t="s">
        <v>31</v>
      </c>
      <c r="C15" s="90" t="s">
        <v>78</v>
      </c>
      <c r="D15" s="31" t="s">
        <v>0</v>
      </c>
      <c r="E15" s="32">
        <v>834</v>
      </c>
      <c r="F15" s="36"/>
      <c r="G15" s="58">
        <f>$E15*F15</f>
        <v>0</v>
      </c>
    </row>
    <row r="16" spans="1:7" s="41" customFormat="1" ht="56.25" customHeight="1" outlineLevel="1" x14ac:dyDescent="0.25">
      <c r="A16" s="35"/>
      <c r="B16" s="89" t="s">
        <v>32</v>
      </c>
      <c r="C16" s="90" t="s">
        <v>79</v>
      </c>
      <c r="D16" s="31" t="s">
        <v>0</v>
      </c>
      <c r="E16" s="32">
        <v>834</v>
      </c>
      <c r="F16" s="36"/>
      <c r="G16" s="58">
        <f t="shared" ref="G16:G23" si="0">$E16*F16</f>
        <v>0</v>
      </c>
    </row>
    <row r="17" spans="1:7" s="41" customFormat="1" ht="69.75" customHeight="1" outlineLevel="1" x14ac:dyDescent="0.25">
      <c r="A17" s="35"/>
      <c r="B17" s="89" t="s">
        <v>33</v>
      </c>
      <c r="C17" s="90" t="s">
        <v>95</v>
      </c>
      <c r="D17" s="31" t="s">
        <v>14</v>
      </c>
      <c r="E17" s="32">
        <v>17</v>
      </c>
      <c r="F17" s="36"/>
      <c r="G17" s="58">
        <f t="shared" si="0"/>
        <v>0</v>
      </c>
    </row>
    <row r="18" spans="1:7" s="41" customFormat="1" ht="93.75" customHeight="1" outlineLevel="1" x14ac:dyDescent="0.25">
      <c r="A18" s="35"/>
      <c r="B18" s="89" t="s">
        <v>34</v>
      </c>
      <c r="C18" s="90" t="s">
        <v>94</v>
      </c>
      <c r="D18" s="31" t="s">
        <v>0</v>
      </c>
      <c r="E18" s="32">
        <v>834</v>
      </c>
      <c r="F18" s="36"/>
      <c r="G18" s="58">
        <f t="shared" si="0"/>
        <v>0</v>
      </c>
    </row>
    <row r="19" spans="1:7" s="41" customFormat="1" ht="60" customHeight="1" outlineLevel="1" x14ac:dyDescent="0.25">
      <c r="A19" s="35"/>
      <c r="B19" s="89" t="s">
        <v>35</v>
      </c>
      <c r="C19" s="90" t="s">
        <v>81</v>
      </c>
      <c r="D19" s="31" t="s">
        <v>0</v>
      </c>
      <c r="E19" s="32">
        <v>204</v>
      </c>
      <c r="F19" s="36"/>
      <c r="G19" s="58">
        <f t="shared" si="0"/>
        <v>0</v>
      </c>
    </row>
    <row r="20" spans="1:7" s="41" customFormat="1" ht="105" customHeight="1" outlineLevel="1" x14ac:dyDescent="0.25">
      <c r="A20" s="35"/>
      <c r="B20" s="89" t="s">
        <v>36</v>
      </c>
      <c r="C20" s="90" t="s">
        <v>82</v>
      </c>
      <c r="D20" s="31" t="s">
        <v>1</v>
      </c>
      <c r="E20" s="32">
        <v>256</v>
      </c>
      <c r="F20" s="36"/>
      <c r="G20" s="58">
        <f t="shared" si="0"/>
        <v>0</v>
      </c>
    </row>
    <row r="21" spans="1:7" s="41" customFormat="1" ht="105" customHeight="1" outlineLevel="1" x14ac:dyDescent="0.25">
      <c r="A21" s="35"/>
      <c r="B21" s="89" t="s">
        <v>37</v>
      </c>
      <c r="C21" s="90" t="s">
        <v>38</v>
      </c>
      <c r="D21" s="31" t="s">
        <v>1</v>
      </c>
      <c r="E21" s="32">
        <v>210</v>
      </c>
      <c r="F21" s="36"/>
      <c r="G21" s="58">
        <f t="shared" si="0"/>
        <v>0</v>
      </c>
    </row>
    <row r="22" spans="1:7" s="41" customFormat="1" ht="171.75" customHeight="1" outlineLevel="1" x14ac:dyDescent="0.25">
      <c r="A22" s="35"/>
      <c r="B22" s="89" t="s">
        <v>86</v>
      </c>
      <c r="C22" s="90" t="s">
        <v>83</v>
      </c>
      <c r="D22" s="31" t="s">
        <v>0</v>
      </c>
      <c r="E22" s="32">
        <v>834</v>
      </c>
      <c r="F22" s="36"/>
      <c r="G22" s="58">
        <f t="shared" si="0"/>
        <v>0</v>
      </c>
    </row>
    <row r="23" spans="1:7" s="41" customFormat="1" ht="123.75" customHeight="1" outlineLevel="1" x14ac:dyDescent="0.25">
      <c r="A23" s="35"/>
      <c r="B23" s="89" t="s">
        <v>87</v>
      </c>
      <c r="C23" s="90" t="s">
        <v>84</v>
      </c>
      <c r="D23" s="31" t="s">
        <v>14</v>
      </c>
      <c r="E23" s="32">
        <v>17</v>
      </c>
      <c r="F23" s="36"/>
      <c r="G23" s="58">
        <f t="shared" si="0"/>
        <v>0</v>
      </c>
    </row>
    <row r="24" spans="1:7" s="41" customFormat="1" ht="19.899999999999999" customHeight="1" outlineLevel="1" x14ac:dyDescent="0.25">
      <c r="A24" s="35"/>
      <c r="B24" s="89"/>
      <c r="C24" s="54" t="s">
        <v>39</v>
      </c>
      <c r="D24" s="31"/>
      <c r="E24" s="32"/>
      <c r="F24" s="36"/>
      <c r="G24" s="37">
        <f>SUM(G15:G23)</f>
        <v>0</v>
      </c>
    </row>
    <row r="25" spans="1:7" s="41" customFormat="1" ht="19.899999999999999" customHeight="1" outlineLevel="1" x14ac:dyDescent="0.25">
      <c r="A25" s="35"/>
      <c r="B25" s="54" t="s">
        <v>20</v>
      </c>
      <c r="C25" s="55" t="s">
        <v>67</v>
      </c>
      <c r="D25" s="31"/>
      <c r="E25" s="32"/>
      <c r="F25" s="36"/>
      <c r="G25" s="37"/>
    </row>
    <row r="26" spans="1:7" s="41" customFormat="1" ht="73.5" customHeight="1" outlineLevel="1" x14ac:dyDescent="0.25">
      <c r="A26" s="35"/>
      <c r="B26" s="89" t="s">
        <v>40</v>
      </c>
      <c r="C26" s="57" t="s">
        <v>85</v>
      </c>
      <c r="D26" s="31" t="s">
        <v>0</v>
      </c>
      <c r="E26" s="32">
        <v>1836</v>
      </c>
      <c r="F26" s="36"/>
      <c r="G26" s="58">
        <f t="shared" ref="G26:G28" si="1">$E26*F26</f>
        <v>0</v>
      </c>
    </row>
    <row r="27" spans="1:7" s="41" customFormat="1" ht="72.75" customHeight="1" outlineLevel="1" x14ac:dyDescent="0.25">
      <c r="A27" s="35"/>
      <c r="B27" s="89" t="s">
        <v>41</v>
      </c>
      <c r="C27" s="57" t="s">
        <v>70</v>
      </c>
      <c r="D27" s="31" t="s">
        <v>0</v>
      </c>
      <c r="E27" s="32">
        <v>6117</v>
      </c>
      <c r="F27" s="36"/>
      <c r="G27" s="58">
        <f t="shared" si="1"/>
        <v>0</v>
      </c>
    </row>
    <row r="28" spans="1:7" s="41" customFormat="1" ht="67.5" customHeight="1" outlineLevel="1" x14ac:dyDescent="0.25">
      <c r="A28" s="35"/>
      <c r="B28" s="89" t="s">
        <v>42</v>
      </c>
      <c r="C28" s="57" t="s">
        <v>71</v>
      </c>
      <c r="D28" s="31" t="s">
        <v>0</v>
      </c>
      <c r="E28" s="32">
        <v>1668</v>
      </c>
      <c r="F28" s="36"/>
      <c r="G28" s="58">
        <f t="shared" si="1"/>
        <v>0</v>
      </c>
    </row>
    <row r="29" spans="1:7" s="41" customFormat="1" ht="21" customHeight="1" outlineLevel="1" x14ac:dyDescent="0.25">
      <c r="A29" s="35"/>
      <c r="B29" s="35"/>
      <c r="C29" s="54" t="s">
        <v>68</v>
      </c>
      <c r="D29" s="31"/>
      <c r="E29" s="32"/>
      <c r="F29" s="36"/>
      <c r="G29" s="37">
        <f>SUM(G26:G28)</f>
        <v>0</v>
      </c>
    </row>
    <row r="30" spans="1:7" s="41" customFormat="1" ht="21" customHeight="1" outlineLevel="1" x14ac:dyDescent="0.25">
      <c r="A30" s="35"/>
      <c r="B30" s="54" t="s">
        <v>21</v>
      </c>
      <c r="C30" s="55" t="s">
        <v>43</v>
      </c>
      <c r="D30" s="31"/>
      <c r="E30" s="32"/>
      <c r="F30" s="36"/>
      <c r="G30" s="37"/>
    </row>
    <row r="31" spans="1:7" s="41" customFormat="1" ht="144.75" customHeight="1" outlineLevel="1" x14ac:dyDescent="0.25">
      <c r="A31" s="35"/>
      <c r="B31" s="89" t="s">
        <v>44</v>
      </c>
      <c r="C31" s="57" t="s">
        <v>72</v>
      </c>
      <c r="D31" s="31" t="s">
        <v>19</v>
      </c>
      <c r="E31" s="32">
        <v>128</v>
      </c>
      <c r="F31" s="36"/>
      <c r="G31" s="58">
        <f>$E31*F31</f>
        <v>0</v>
      </c>
    </row>
    <row r="32" spans="1:7" s="41" customFormat="1" ht="152.25" customHeight="1" outlineLevel="1" x14ac:dyDescent="0.25">
      <c r="A32" s="35"/>
      <c r="B32" s="89" t="s">
        <v>45</v>
      </c>
      <c r="C32" s="57" t="s">
        <v>73</v>
      </c>
      <c r="D32" s="31" t="s">
        <v>19</v>
      </c>
      <c r="E32" s="32">
        <v>88</v>
      </c>
      <c r="F32" s="36"/>
      <c r="G32" s="58">
        <f>$E32*F32</f>
        <v>0</v>
      </c>
    </row>
    <row r="33" spans="1:7" s="41" customFormat="1" ht="146.25" customHeight="1" outlineLevel="1" x14ac:dyDescent="0.25">
      <c r="A33" s="35"/>
      <c r="B33" s="89" t="s">
        <v>74</v>
      </c>
      <c r="C33" s="57" t="s">
        <v>77</v>
      </c>
      <c r="D33" s="31" t="s">
        <v>19</v>
      </c>
      <c r="E33" s="32">
        <v>48</v>
      </c>
      <c r="F33" s="36"/>
      <c r="G33" s="58">
        <f>E33*F33</f>
        <v>0</v>
      </c>
    </row>
    <row r="34" spans="1:7" s="41" customFormat="1" ht="120" customHeight="1" outlineLevel="1" x14ac:dyDescent="0.25">
      <c r="A34" s="35"/>
      <c r="B34" s="89" t="s">
        <v>75</v>
      </c>
      <c r="C34" s="57" t="s">
        <v>46</v>
      </c>
      <c r="D34" s="31" t="s">
        <v>14</v>
      </c>
      <c r="E34" s="32">
        <v>128</v>
      </c>
      <c r="F34" s="36"/>
      <c r="G34" s="58">
        <f>$E34*F34</f>
        <v>0</v>
      </c>
    </row>
    <row r="35" spans="1:7" s="41" customFormat="1" ht="90.75" customHeight="1" outlineLevel="1" x14ac:dyDescent="0.25">
      <c r="A35" s="35"/>
      <c r="B35" s="89" t="s">
        <v>76</v>
      </c>
      <c r="C35" s="57" t="s">
        <v>96</v>
      </c>
      <c r="D35" s="31" t="s">
        <v>14</v>
      </c>
      <c r="E35" s="32">
        <v>4</v>
      </c>
      <c r="F35" s="36"/>
      <c r="G35" s="58">
        <f t="shared" ref="G35" si="2">$E35*F35</f>
        <v>0</v>
      </c>
    </row>
    <row r="36" spans="1:7" s="41" customFormat="1" ht="25.9" customHeight="1" outlineLevel="1" x14ac:dyDescent="0.25">
      <c r="A36" s="35"/>
      <c r="B36" s="35"/>
      <c r="C36" s="54" t="s">
        <v>47</v>
      </c>
      <c r="D36" s="31"/>
      <c r="E36" s="32"/>
      <c r="F36" s="36"/>
      <c r="G36" s="56">
        <f>SUM(G31:G35)</f>
        <v>0</v>
      </c>
    </row>
    <row r="37" spans="1:7" s="41" customFormat="1" ht="25.9" customHeight="1" outlineLevel="1" x14ac:dyDescent="0.25">
      <c r="A37" s="35"/>
      <c r="B37" s="54" t="s">
        <v>22</v>
      </c>
      <c r="C37" s="55" t="s">
        <v>48</v>
      </c>
      <c r="D37" s="31"/>
      <c r="E37" s="32"/>
      <c r="F37" s="36"/>
      <c r="G37" s="37"/>
    </row>
    <row r="38" spans="1:7" s="41" customFormat="1" ht="54.75" customHeight="1" outlineLevel="1" x14ac:dyDescent="0.25">
      <c r="A38" s="35"/>
      <c r="B38" s="89" t="s">
        <v>49</v>
      </c>
      <c r="C38" s="91" t="s">
        <v>80</v>
      </c>
      <c r="D38" s="31" t="s">
        <v>14</v>
      </c>
      <c r="E38" s="32">
        <v>44</v>
      </c>
      <c r="F38" s="36"/>
      <c r="G38" s="58">
        <f>$E38*F38</f>
        <v>0</v>
      </c>
    </row>
    <row r="39" spans="1:7" s="41" customFormat="1" ht="57.75" customHeight="1" outlineLevel="1" x14ac:dyDescent="0.25">
      <c r="A39" s="35"/>
      <c r="B39" s="89" t="s">
        <v>50</v>
      </c>
      <c r="C39" s="91" t="s">
        <v>51</v>
      </c>
      <c r="D39" s="31" t="s">
        <v>14</v>
      </c>
      <c r="E39" s="32">
        <v>44</v>
      </c>
      <c r="F39" s="36"/>
      <c r="G39" s="58">
        <f t="shared" ref="G39:G49" si="3">$E39*F39</f>
        <v>0</v>
      </c>
    </row>
    <row r="40" spans="1:7" s="41" customFormat="1" ht="57.75" customHeight="1" outlineLevel="1" x14ac:dyDescent="0.25">
      <c r="A40" s="35" t="s">
        <v>13</v>
      </c>
      <c r="B40" s="89" t="s">
        <v>52</v>
      </c>
      <c r="C40" s="91" t="s">
        <v>63</v>
      </c>
      <c r="D40" s="31" t="s">
        <v>14</v>
      </c>
      <c r="E40" s="32">
        <v>44</v>
      </c>
      <c r="F40" s="36"/>
      <c r="G40" s="58">
        <f t="shared" si="3"/>
        <v>0</v>
      </c>
    </row>
    <row r="41" spans="1:7" s="41" customFormat="1" ht="89.25" customHeight="1" outlineLevel="1" x14ac:dyDescent="0.25">
      <c r="A41" s="35"/>
      <c r="B41" s="89" t="s">
        <v>53</v>
      </c>
      <c r="C41" s="91" t="s">
        <v>89</v>
      </c>
      <c r="D41" s="31" t="s">
        <v>19</v>
      </c>
      <c r="E41" s="32">
        <v>264</v>
      </c>
      <c r="F41" s="36"/>
      <c r="G41" s="58">
        <f t="shared" si="3"/>
        <v>0</v>
      </c>
    </row>
    <row r="42" spans="1:7" s="41" customFormat="1" ht="93" customHeight="1" outlineLevel="1" x14ac:dyDescent="0.25">
      <c r="A42" s="35"/>
      <c r="B42" s="89" t="s">
        <v>54</v>
      </c>
      <c r="C42" s="91" t="s">
        <v>88</v>
      </c>
      <c r="D42" s="31" t="s">
        <v>19</v>
      </c>
      <c r="E42" s="32">
        <v>132</v>
      </c>
      <c r="F42" s="36"/>
      <c r="G42" s="58">
        <f t="shared" si="3"/>
        <v>0</v>
      </c>
    </row>
    <row r="43" spans="1:7" s="41" customFormat="1" ht="89.25" customHeight="1" outlineLevel="1" x14ac:dyDescent="0.25">
      <c r="A43" s="35"/>
      <c r="B43" s="89" t="s">
        <v>55</v>
      </c>
      <c r="C43" s="91" t="s">
        <v>90</v>
      </c>
      <c r="D43" s="31" t="s">
        <v>19</v>
      </c>
      <c r="E43" s="32">
        <v>132</v>
      </c>
      <c r="F43" s="36"/>
      <c r="G43" s="58">
        <f t="shared" si="3"/>
        <v>0</v>
      </c>
    </row>
    <row r="44" spans="1:7" s="41" customFormat="1" ht="75.75" customHeight="1" outlineLevel="1" x14ac:dyDescent="0.25">
      <c r="A44" s="35"/>
      <c r="B44" s="89" t="s">
        <v>56</v>
      </c>
      <c r="C44" s="91" t="s">
        <v>91</v>
      </c>
      <c r="D44" s="31" t="s">
        <v>14</v>
      </c>
      <c r="E44" s="32">
        <v>12</v>
      </c>
      <c r="F44" s="36"/>
      <c r="G44" s="58">
        <f t="shared" si="3"/>
        <v>0</v>
      </c>
    </row>
    <row r="45" spans="1:7" s="41" customFormat="1" ht="73.5" customHeight="1" outlineLevel="1" x14ac:dyDescent="0.25">
      <c r="A45" s="35"/>
      <c r="B45" s="89" t="s">
        <v>57</v>
      </c>
      <c r="C45" s="91" t="s">
        <v>92</v>
      </c>
      <c r="D45" s="31" t="s">
        <v>14</v>
      </c>
      <c r="E45" s="32">
        <v>22</v>
      </c>
      <c r="F45" s="36"/>
      <c r="G45" s="58">
        <f t="shared" si="3"/>
        <v>0</v>
      </c>
    </row>
    <row r="46" spans="1:7" s="41" customFormat="1" ht="86.25" customHeight="1" outlineLevel="1" x14ac:dyDescent="0.25">
      <c r="A46" s="35"/>
      <c r="B46" s="89" t="s">
        <v>58</v>
      </c>
      <c r="C46" s="91" t="s">
        <v>64</v>
      </c>
      <c r="D46" s="31" t="s">
        <v>1</v>
      </c>
      <c r="E46" s="32">
        <v>44</v>
      </c>
      <c r="F46" s="36"/>
      <c r="G46" s="58">
        <f t="shared" si="3"/>
        <v>0</v>
      </c>
    </row>
    <row r="47" spans="1:7" s="41" customFormat="1" ht="84.75" customHeight="1" outlineLevel="1" x14ac:dyDescent="0.25">
      <c r="A47" s="35"/>
      <c r="B47" s="89" t="s">
        <v>59</v>
      </c>
      <c r="C47" s="91" t="s">
        <v>100</v>
      </c>
      <c r="D47" s="31" t="s">
        <v>14</v>
      </c>
      <c r="E47" s="32">
        <v>44</v>
      </c>
      <c r="F47" s="36"/>
      <c r="G47" s="58">
        <f t="shared" si="3"/>
        <v>0</v>
      </c>
    </row>
    <row r="48" spans="1:7" s="41" customFormat="1" ht="57" customHeight="1" outlineLevel="1" x14ac:dyDescent="0.25">
      <c r="A48" s="35"/>
      <c r="B48" s="89" t="s">
        <v>60</v>
      </c>
      <c r="C48" s="91" t="s">
        <v>93</v>
      </c>
      <c r="D48" s="31" t="s">
        <v>14</v>
      </c>
      <c r="E48" s="32">
        <v>44</v>
      </c>
      <c r="F48" s="36"/>
      <c r="G48" s="58">
        <f t="shared" si="3"/>
        <v>0</v>
      </c>
    </row>
    <row r="49" spans="1:7" s="41" customFormat="1" ht="68.25" customHeight="1" outlineLevel="1" x14ac:dyDescent="0.25">
      <c r="A49" s="35"/>
      <c r="B49" s="89" t="s">
        <v>61</v>
      </c>
      <c r="C49" s="91" t="s">
        <v>99</v>
      </c>
      <c r="D49" s="31" t="s">
        <v>14</v>
      </c>
      <c r="E49" s="32">
        <v>44</v>
      </c>
      <c r="F49" s="36"/>
      <c r="G49" s="58">
        <f t="shared" si="3"/>
        <v>0</v>
      </c>
    </row>
    <row r="50" spans="1:7" s="41" customFormat="1" ht="57" customHeight="1" outlineLevel="1" x14ac:dyDescent="0.25">
      <c r="A50" s="35" t="s">
        <v>13</v>
      </c>
      <c r="B50" s="89" t="s">
        <v>65</v>
      </c>
      <c r="C50" s="91" t="s">
        <v>98</v>
      </c>
      <c r="D50" s="31" t="s">
        <v>14</v>
      </c>
      <c r="E50" s="32">
        <v>44</v>
      </c>
      <c r="F50" s="36"/>
      <c r="G50" s="58">
        <f t="shared" ref="G50:G51" si="4">$E50*F50</f>
        <v>0</v>
      </c>
    </row>
    <row r="51" spans="1:7" s="41" customFormat="1" ht="72" customHeight="1" outlineLevel="1" x14ac:dyDescent="0.25">
      <c r="A51" s="35" t="s">
        <v>13</v>
      </c>
      <c r="B51" s="89" t="s">
        <v>66</v>
      </c>
      <c r="C51" s="91" t="s">
        <v>97</v>
      </c>
      <c r="D51" s="31" t="s">
        <v>14</v>
      </c>
      <c r="E51" s="32">
        <v>6</v>
      </c>
      <c r="F51" s="36"/>
      <c r="G51" s="58">
        <f t="shared" si="4"/>
        <v>0</v>
      </c>
    </row>
    <row r="52" spans="1:7" s="41" customFormat="1" ht="16.5" customHeight="1" collapsed="1" x14ac:dyDescent="0.25">
      <c r="A52" s="29" t="s">
        <v>15</v>
      </c>
      <c r="B52" s="35"/>
      <c r="C52" s="54" t="s">
        <v>62</v>
      </c>
      <c r="D52" s="31"/>
      <c r="E52" s="32"/>
      <c r="F52" s="33"/>
      <c r="G52" s="37">
        <f>SUM(G38:G51)</f>
        <v>0</v>
      </c>
    </row>
    <row r="53" spans="1:7" s="41" customFormat="1" ht="16.5" customHeight="1" x14ac:dyDescent="0.25">
      <c r="A53" s="29"/>
      <c r="B53" s="89"/>
      <c r="C53" s="44"/>
      <c r="D53" s="45"/>
      <c r="E53" s="46"/>
      <c r="F53" s="47" t="s">
        <v>16</v>
      </c>
      <c r="G53" s="53">
        <f>SUM(G24,G29,G36,G52)</f>
        <v>0</v>
      </c>
    </row>
    <row r="54" spans="1:7" s="41" customFormat="1" ht="16.5" customHeight="1" x14ac:dyDescent="0.25">
      <c r="A54" s="29"/>
      <c r="B54" s="43"/>
      <c r="C54" s="44"/>
      <c r="D54" s="45"/>
      <c r="E54" s="46"/>
      <c r="F54" s="47" t="s">
        <v>17</v>
      </c>
      <c r="G54" s="53">
        <f>G53*0.16</f>
        <v>0</v>
      </c>
    </row>
    <row r="55" spans="1:7" ht="18" x14ac:dyDescent="0.2">
      <c r="A55" s="42"/>
      <c r="B55" s="48"/>
      <c r="C55" s="49"/>
      <c r="D55" s="50"/>
      <c r="E55" s="51"/>
      <c r="F55" s="47" t="s">
        <v>18</v>
      </c>
      <c r="G55" s="53">
        <f>SUM(G53:G54)</f>
        <v>0</v>
      </c>
    </row>
    <row r="81" ht="4.1500000000000004" customHeight="1" x14ac:dyDescent="0.2"/>
    <row r="82" hidden="1" x14ac:dyDescent="0.2"/>
    <row r="83" ht="66" customHeight="1" x14ac:dyDescent="0.2"/>
    <row r="85" ht="1.9" customHeight="1" x14ac:dyDescent="0.2"/>
    <row r="86" ht="28.15" customHeight="1" x14ac:dyDescent="0.2"/>
  </sheetData>
  <mergeCells count="3">
    <mergeCell ref="F8:G8"/>
    <mergeCell ref="F9:G9"/>
    <mergeCell ref="F10:G10"/>
  </mergeCells>
  <printOptions horizontalCentered="1"/>
  <pageMargins left="0.7" right="0.7" top="0.75" bottom="0.75" header="0.3" footer="0.3"/>
  <pageSetup scale="66" fitToHeight="0" orientation="landscape" r:id="rId1"/>
  <headerFooter alignWithMargins="0">
    <oddFooter>&amp;C&amp;"-,Negrita"&amp;12
ING. DANIEL MENDOZA ALMADA
&amp;"-,Normal"&amp;11DIRECTOR DE PRECIOS UNITARIOS Y CONCURSOS DE OBRAS
DEL GOBIERNO DEL ESTADO DE B.C.S.</oddFooter>
  </headerFooter>
  <ignoredErrors>
    <ignoredError sqref="G3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showOutlineSymbols="0" topLeftCell="B1" zoomScale="55" zoomScaleNormal="55" zoomScalePageLayoutView="80" workbookViewId="0">
      <selection activeCell="C24" sqref="C24"/>
    </sheetView>
  </sheetViews>
  <sheetFormatPr baseColWidth="10" defaultColWidth="9.140625" defaultRowHeight="12.75" outlineLevelRow="1" x14ac:dyDescent="0.2"/>
  <cols>
    <col min="1" max="1" width="19.42578125" style="7" hidden="1" customWidth="1"/>
    <col min="2" max="2" width="13" style="7" customWidth="1"/>
    <col min="3" max="3" width="106.7109375" style="8" customWidth="1"/>
    <col min="4" max="4" width="10.7109375" style="9" customWidth="1"/>
    <col min="5" max="5" width="12.140625" style="10" customWidth="1"/>
    <col min="6" max="6" width="14.5703125" style="10" customWidth="1"/>
    <col min="7" max="7" width="20.7109375" style="11" bestFit="1" customWidth="1"/>
    <col min="8" max="16384" width="9.140625" style="7"/>
  </cols>
  <sheetData>
    <row r="1" spans="1:7" ht="16.5" x14ac:dyDescent="0.3">
      <c r="A1" s="1"/>
      <c r="B1" s="1" t="s">
        <v>2</v>
      </c>
      <c r="C1" s="1"/>
      <c r="D1" s="1"/>
      <c r="E1" s="1"/>
      <c r="F1" s="1"/>
      <c r="G1" s="1"/>
    </row>
    <row r="2" spans="1:7" ht="16.5" x14ac:dyDescent="0.3">
      <c r="A2" s="1"/>
      <c r="B2" s="1" t="s">
        <v>25</v>
      </c>
      <c r="C2" s="1"/>
      <c r="D2" s="1"/>
      <c r="E2" s="1"/>
      <c r="F2" s="1"/>
      <c r="G2" s="1"/>
    </row>
    <row r="3" spans="1:7" ht="16.5" x14ac:dyDescent="0.3">
      <c r="A3" s="1"/>
      <c r="B3" s="1" t="s">
        <v>3</v>
      </c>
      <c r="C3" s="1"/>
      <c r="D3" s="1"/>
      <c r="E3" s="1"/>
      <c r="F3" s="1"/>
      <c r="G3" s="1"/>
    </row>
    <row r="4" spans="1:7" x14ac:dyDescent="0.2">
      <c r="A4" s="2"/>
      <c r="B4" s="2"/>
      <c r="C4" s="2"/>
      <c r="D4" s="2"/>
      <c r="E4" s="2"/>
      <c r="F4" s="2"/>
      <c r="G4" s="2"/>
    </row>
    <row r="5" spans="1:7" ht="16.5" x14ac:dyDescent="0.3">
      <c r="A5" s="2"/>
      <c r="B5" s="3" t="s">
        <v>4</v>
      </c>
      <c r="C5" s="3"/>
      <c r="D5" s="3"/>
      <c r="E5" s="3"/>
      <c r="F5" s="3"/>
      <c r="G5" s="3"/>
    </row>
    <row r="6" spans="1:7" x14ac:dyDescent="0.2">
      <c r="A6" s="4"/>
      <c r="B6" s="4"/>
      <c r="C6" s="4"/>
      <c r="D6" s="5"/>
      <c r="E6" s="6"/>
      <c r="F6" s="6"/>
      <c r="G6" s="4"/>
    </row>
    <row r="7" spans="1:7" ht="13.5" thickBot="1" x14ac:dyDescent="0.25">
      <c r="A7" s="4"/>
    </row>
    <row r="8" spans="1:7" ht="30.75" customHeight="1" x14ac:dyDescent="0.3">
      <c r="A8" s="4"/>
      <c r="B8" s="108" t="s">
        <v>69</v>
      </c>
      <c r="C8" s="109"/>
      <c r="D8" s="110"/>
      <c r="E8" s="12"/>
      <c r="F8" s="13"/>
      <c r="G8" s="103"/>
    </row>
    <row r="9" spans="1:7" ht="16.5" x14ac:dyDescent="0.3">
      <c r="A9" s="4"/>
      <c r="B9" s="14" t="s">
        <v>27</v>
      </c>
      <c r="C9" s="15"/>
      <c r="D9" s="16"/>
      <c r="E9" s="17"/>
      <c r="F9" s="18"/>
      <c r="G9" s="104"/>
    </row>
    <row r="10" spans="1:7" ht="17.25" thickBot="1" x14ac:dyDescent="0.35">
      <c r="A10" s="4"/>
      <c r="B10" s="19" t="s">
        <v>28</v>
      </c>
      <c r="C10" s="20"/>
      <c r="D10" s="21"/>
      <c r="E10" s="22"/>
      <c r="F10" s="23"/>
      <c r="G10" s="105"/>
    </row>
    <row r="11" spans="1:7" ht="16.5" x14ac:dyDescent="0.3">
      <c r="A11" s="4"/>
      <c r="B11" s="24"/>
      <c r="C11" s="25"/>
      <c r="D11" s="26"/>
      <c r="E11" s="27"/>
      <c r="F11" s="27"/>
      <c r="G11" s="28"/>
    </row>
    <row r="12" spans="1:7" ht="30" x14ac:dyDescent="0.2">
      <c r="A12" s="4"/>
      <c r="B12" s="106" t="s">
        <v>23</v>
      </c>
      <c r="C12" s="106"/>
      <c r="D12" s="106"/>
      <c r="E12" s="106"/>
      <c r="F12" s="106"/>
      <c r="G12" s="106"/>
    </row>
    <row r="13" spans="1:7" s="41" customFormat="1" ht="16.149999999999999" customHeight="1" x14ac:dyDescent="0.25">
      <c r="A13" s="59" t="s">
        <v>12</v>
      </c>
      <c r="B13" s="60"/>
      <c r="C13" s="61"/>
      <c r="D13" s="62"/>
      <c r="E13" s="63"/>
      <c r="F13" s="64"/>
      <c r="G13" s="65"/>
    </row>
    <row r="14" spans="1:7" s="41" customFormat="1" ht="16.149999999999999" customHeight="1" x14ac:dyDescent="0.25">
      <c r="A14" s="59"/>
      <c r="B14" s="60"/>
      <c r="C14" s="61"/>
      <c r="D14" s="62"/>
      <c r="E14" s="63"/>
      <c r="F14" s="64"/>
      <c r="G14" s="65"/>
    </row>
    <row r="15" spans="1:7" s="41" customFormat="1" ht="16.149999999999999" customHeight="1" x14ac:dyDescent="0.25">
      <c r="A15" s="59"/>
      <c r="B15" s="74" t="str">
        <f>CATALOGO!B13</f>
        <v>A.-</v>
      </c>
      <c r="C15" s="92" t="str">
        <f>CATALOGO!C13</f>
        <v>MODULO I</v>
      </c>
      <c r="D15" s="80"/>
      <c r="E15" s="81"/>
      <c r="F15" s="107">
        <f>SUM(F16:G19)</f>
        <v>0</v>
      </c>
      <c r="G15" s="107"/>
    </row>
    <row r="16" spans="1:7" s="41" customFormat="1" ht="16.149999999999999" customHeight="1" x14ac:dyDescent="0.25">
      <c r="A16" s="59"/>
      <c r="B16" s="82" t="str">
        <f>CATALOGO!B14</f>
        <v>1.-</v>
      </c>
      <c r="C16" s="83" t="str">
        <f>CATALOGO!C14</f>
        <v>IMPERMEABILIZANTE</v>
      </c>
      <c r="D16" s="80"/>
      <c r="E16" s="81"/>
      <c r="F16" s="102">
        <f>CATALOGO!G24</f>
        <v>0</v>
      </c>
      <c r="G16" s="102"/>
    </row>
    <row r="17" spans="1:7" s="41" customFormat="1" ht="16.149999999999999" customHeight="1" x14ac:dyDescent="0.25">
      <c r="A17" s="59"/>
      <c r="B17" s="82" t="str">
        <f>CATALOGO!B25</f>
        <v>2.-</v>
      </c>
      <c r="C17" s="83" t="str">
        <f>CATALOGO!C25</f>
        <v>ACABADOS Y ALBAÑILERIA</v>
      </c>
      <c r="D17" s="80"/>
      <c r="E17" s="81"/>
      <c r="F17" s="102">
        <f>CATALOGO!G29</f>
        <v>0</v>
      </c>
      <c r="G17" s="102"/>
    </row>
    <row r="18" spans="1:7" s="41" customFormat="1" ht="16.149999999999999" customHeight="1" x14ac:dyDescent="0.25">
      <c r="A18" s="59"/>
      <c r="B18" s="82" t="str">
        <f>CATALOGO!B30</f>
        <v>3.-</v>
      </c>
      <c r="C18" s="83" t="str">
        <f>CATALOGO!C30</f>
        <v>INSTALACION ELECTRICA</v>
      </c>
      <c r="D18" s="80"/>
      <c r="E18" s="81"/>
      <c r="F18" s="102">
        <f>CATALOGO!G36</f>
        <v>0</v>
      </c>
      <c r="G18" s="102"/>
    </row>
    <row r="19" spans="1:7" s="41" customFormat="1" ht="16.149999999999999" customHeight="1" x14ac:dyDescent="0.25">
      <c r="A19" s="59"/>
      <c r="B19" s="82" t="str">
        <f>CATALOGO!B37</f>
        <v>4.-</v>
      </c>
      <c r="C19" s="83" t="str">
        <f>CATALOGO!C37</f>
        <v>INSTALACION HIDROSANITARIA</v>
      </c>
      <c r="D19" s="80"/>
      <c r="E19" s="81"/>
      <c r="F19" s="102">
        <f>CATALOGO!G52</f>
        <v>0</v>
      </c>
      <c r="G19" s="102"/>
    </row>
    <row r="20" spans="1:7" s="41" customFormat="1" ht="16.149999999999999" customHeight="1" x14ac:dyDescent="0.25">
      <c r="A20" s="59"/>
      <c r="B20" s="82"/>
      <c r="C20" s="83"/>
      <c r="D20" s="93" t="s">
        <v>16</v>
      </c>
      <c r="E20" s="93"/>
      <c r="F20" s="107">
        <f>SUM(F16,F17,F18,F19)</f>
        <v>0</v>
      </c>
      <c r="G20" s="107"/>
    </row>
    <row r="21" spans="1:7" s="41" customFormat="1" ht="16.149999999999999" customHeight="1" x14ac:dyDescent="0.25">
      <c r="A21" s="59"/>
      <c r="B21" s="82"/>
      <c r="C21" s="83"/>
      <c r="D21" s="93" t="s">
        <v>17</v>
      </c>
      <c r="E21" s="93"/>
      <c r="F21" s="111">
        <f>F20*0.16</f>
        <v>0</v>
      </c>
      <c r="G21" s="111"/>
    </row>
    <row r="22" spans="1:7" s="41" customFormat="1" ht="16.149999999999999" customHeight="1" x14ac:dyDescent="0.25">
      <c r="A22" s="59"/>
      <c r="B22" s="82"/>
      <c r="C22" s="83"/>
      <c r="D22" s="93" t="s">
        <v>18</v>
      </c>
      <c r="E22" s="93"/>
      <c r="F22" s="112">
        <f>SUM(F20:G21)</f>
        <v>0</v>
      </c>
      <c r="G22" s="112"/>
    </row>
    <row r="23" spans="1:7" s="41" customFormat="1" ht="16.149999999999999" customHeight="1" x14ac:dyDescent="0.25">
      <c r="A23" s="59"/>
      <c r="B23" s="82"/>
      <c r="C23" s="83"/>
      <c r="D23" s="80"/>
      <c r="E23" s="81"/>
      <c r="F23" s="84"/>
      <c r="G23" s="84"/>
    </row>
    <row r="24" spans="1:7" s="41" customFormat="1" ht="16.149999999999999" customHeight="1" x14ac:dyDescent="0.25">
      <c r="A24" s="59"/>
      <c r="B24" s="82"/>
      <c r="C24" s="83"/>
      <c r="D24" s="80"/>
      <c r="E24" s="81"/>
      <c r="F24" s="84"/>
      <c r="G24" s="84"/>
    </row>
    <row r="25" spans="1:7" s="41" customFormat="1" ht="16.149999999999999" customHeight="1" x14ac:dyDescent="0.25">
      <c r="A25" s="59"/>
      <c r="B25" s="82"/>
      <c r="C25" s="83"/>
      <c r="D25" s="80"/>
      <c r="E25" s="81"/>
      <c r="F25" s="84"/>
      <c r="G25" s="84"/>
    </row>
    <row r="26" spans="1:7" s="41" customFormat="1" ht="16.149999999999999" customHeight="1" x14ac:dyDescent="0.25">
      <c r="A26" s="59"/>
      <c r="B26" s="82"/>
      <c r="C26" s="83"/>
      <c r="D26" s="101"/>
      <c r="E26" s="101"/>
      <c r="F26" s="101"/>
      <c r="G26" s="101"/>
    </row>
    <row r="27" spans="1:7" s="41" customFormat="1" ht="16.149999999999999" customHeight="1" x14ac:dyDescent="0.25">
      <c r="A27" s="59"/>
      <c r="B27" s="82"/>
      <c r="C27" s="83"/>
      <c r="D27" s="101"/>
      <c r="E27" s="101"/>
      <c r="F27" s="101"/>
      <c r="G27" s="101"/>
    </row>
    <row r="28" spans="1:7" s="41" customFormat="1" ht="16.149999999999999" customHeight="1" x14ac:dyDescent="0.25">
      <c r="A28" s="59"/>
      <c r="B28" s="82"/>
      <c r="C28" s="83"/>
      <c r="D28" s="93"/>
      <c r="E28" s="93"/>
      <c r="F28" s="93"/>
      <c r="G28" s="93"/>
    </row>
    <row r="29" spans="1:7" s="41" customFormat="1" ht="16.149999999999999" customHeight="1" x14ac:dyDescent="0.25">
      <c r="A29" s="59"/>
      <c r="B29" s="82"/>
      <c r="C29" s="83"/>
      <c r="D29" s="94"/>
      <c r="E29" s="94"/>
      <c r="F29" s="94"/>
      <c r="G29" s="94"/>
    </row>
    <row r="30" spans="1:7" s="41" customFormat="1" ht="16.149999999999999" customHeight="1" x14ac:dyDescent="0.25">
      <c r="A30" s="59"/>
      <c r="B30" s="82"/>
      <c r="C30" s="83"/>
      <c r="D30" s="94"/>
      <c r="E30" s="94"/>
      <c r="F30" s="94"/>
      <c r="G30" s="94"/>
    </row>
    <row r="31" spans="1:7" s="41" customFormat="1" ht="16.149999999999999" customHeight="1" x14ac:dyDescent="0.25">
      <c r="A31" s="59"/>
      <c r="B31" s="82"/>
      <c r="C31" s="83"/>
      <c r="D31" s="80"/>
      <c r="E31" s="81"/>
      <c r="F31" s="85"/>
      <c r="G31" s="85"/>
    </row>
    <row r="32" spans="1:7" s="41" customFormat="1" ht="16.149999999999999" customHeight="1" x14ac:dyDescent="0.25">
      <c r="A32" s="59"/>
      <c r="B32" s="82"/>
      <c r="C32" s="83"/>
      <c r="D32" s="80"/>
      <c r="E32" s="81"/>
      <c r="F32" s="85"/>
      <c r="G32" s="85"/>
    </row>
    <row r="33" spans="1:7" s="41" customFormat="1" ht="16.149999999999999" customHeight="1" x14ac:dyDescent="0.25">
      <c r="A33" s="59"/>
      <c r="B33" s="82"/>
      <c r="C33" s="83"/>
      <c r="D33" s="80"/>
      <c r="E33" s="81"/>
      <c r="F33" s="85"/>
      <c r="G33" s="85"/>
    </row>
    <row r="34" spans="1:7" s="41" customFormat="1" ht="16.149999999999999" customHeight="1" x14ac:dyDescent="0.25">
      <c r="A34" s="59"/>
      <c r="B34" s="82"/>
      <c r="C34" s="83"/>
      <c r="D34" s="80"/>
      <c r="E34" s="81"/>
      <c r="F34" s="85"/>
      <c r="G34" s="85"/>
    </row>
    <row r="35" spans="1:7" s="41" customFormat="1" ht="16.149999999999999" customHeight="1" x14ac:dyDescent="0.25">
      <c r="A35" s="59"/>
      <c r="B35" s="82"/>
      <c r="C35" s="83"/>
      <c r="D35" s="80"/>
      <c r="E35" s="81"/>
      <c r="F35" s="85"/>
      <c r="G35" s="85"/>
    </row>
    <row r="36" spans="1:7" s="41" customFormat="1" ht="16.149999999999999" customHeight="1" x14ac:dyDescent="0.25">
      <c r="A36" s="59"/>
      <c r="B36" s="82"/>
      <c r="C36" s="83"/>
      <c r="D36" s="80"/>
      <c r="E36" s="81"/>
      <c r="F36" s="85"/>
      <c r="G36" s="85"/>
    </row>
    <row r="37" spans="1:7" s="41" customFormat="1" ht="16.149999999999999" customHeight="1" x14ac:dyDescent="0.25">
      <c r="A37" s="59"/>
      <c r="B37" s="82"/>
      <c r="C37" s="83"/>
      <c r="D37" s="80"/>
      <c r="E37" s="81"/>
      <c r="F37" s="85"/>
      <c r="G37" s="85"/>
    </row>
    <row r="39" spans="1:7" s="41" customFormat="1" ht="50.25" customHeight="1" outlineLevel="1" x14ac:dyDescent="0.25">
      <c r="A39" s="43"/>
      <c r="B39" s="66"/>
      <c r="C39" s="67"/>
      <c r="D39" s="62"/>
      <c r="E39" s="63"/>
      <c r="F39" s="68"/>
      <c r="G39" s="69"/>
    </row>
    <row r="40" spans="1:7" s="41" customFormat="1" ht="50.25" customHeight="1" outlineLevel="1" x14ac:dyDescent="0.25">
      <c r="A40" s="43"/>
      <c r="B40" s="66"/>
      <c r="C40" s="67"/>
      <c r="D40" s="62"/>
      <c r="E40" s="63"/>
      <c r="F40" s="68"/>
      <c r="G40" s="69"/>
    </row>
    <row r="41" spans="1:7" s="41" customFormat="1" ht="21" customHeight="1" outlineLevel="1" x14ac:dyDescent="0.25">
      <c r="A41" s="43"/>
      <c r="B41" s="66"/>
      <c r="C41" s="70"/>
      <c r="D41" s="62"/>
      <c r="E41" s="63"/>
      <c r="F41" s="68"/>
      <c r="G41" s="71"/>
    </row>
    <row r="42" spans="1:7" s="41" customFormat="1" ht="21" customHeight="1" outlineLevel="1" x14ac:dyDescent="0.25">
      <c r="A42" s="43"/>
      <c r="B42" s="70"/>
      <c r="C42" s="72"/>
      <c r="D42" s="62"/>
      <c r="E42" s="63"/>
      <c r="F42" s="68"/>
      <c r="G42" s="71"/>
    </row>
    <row r="43" spans="1:7" s="41" customFormat="1" ht="61.15" customHeight="1" outlineLevel="1" x14ac:dyDescent="0.25">
      <c r="A43" s="43"/>
      <c r="B43" s="66"/>
      <c r="C43" s="67"/>
      <c r="D43" s="62"/>
      <c r="E43" s="63"/>
      <c r="F43" s="68"/>
      <c r="G43" s="69"/>
    </row>
    <row r="44" spans="1:7" s="41" customFormat="1" ht="61.15" customHeight="1" outlineLevel="1" x14ac:dyDescent="0.25">
      <c r="A44" s="43"/>
      <c r="B44" s="66"/>
      <c r="C44" s="67"/>
      <c r="D44" s="62"/>
      <c r="E44" s="63"/>
      <c r="F44" s="68"/>
      <c r="G44" s="69"/>
    </row>
    <row r="45" spans="1:7" s="41" customFormat="1" ht="61.15" customHeight="1" outlineLevel="1" x14ac:dyDescent="0.25">
      <c r="A45" s="43"/>
      <c r="B45" s="66"/>
      <c r="C45" s="67"/>
      <c r="D45" s="62"/>
      <c r="E45" s="63"/>
      <c r="F45" s="68"/>
      <c r="G45" s="69"/>
    </row>
    <row r="46" spans="1:7" s="41" customFormat="1" ht="61.15" customHeight="1" outlineLevel="1" x14ac:dyDescent="0.25">
      <c r="A46" s="43"/>
      <c r="B46" s="66"/>
      <c r="C46" s="67"/>
      <c r="D46" s="62"/>
      <c r="E46" s="63"/>
      <c r="F46" s="68"/>
      <c r="G46" s="69"/>
    </row>
    <row r="47" spans="1:7" s="41" customFormat="1" ht="25.9" customHeight="1" outlineLevel="1" x14ac:dyDescent="0.25">
      <c r="A47" s="43"/>
      <c r="B47" s="66"/>
      <c r="C47" s="70"/>
      <c r="D47" s="62"/>
      <c r="E47" s="63"/>
      <c r="F47" s="68"/>
      <c r="G47" s="73"/>
    </row>
    <row r="48" spans="1:7" s="41" customFormat="1" ht="25.9" customHeight="1" outlineLevel="1" x14ac:dyDescent="0.25">
      <c r="A48" s="43"/>
      <c r="B48" s="70"/>
      <c r="C48" s="72"/>
      <c r="D48" s="62"/>
      <c r="E48" s="63"/>
      <c r="F48" s="68"/>
      <c r="G48" s="71"/>
    </row>
    <row r="49" spans="1:7" s="41" customFormat="1" ht="68.45" customHeight="1" outlineLevel="1" x14ac:dyDescent="0.25">
      <c r="A49" s="43"/>
      <c r="B49" s="66"/>
      <c r="C49" s="67"/>
      <c r="D49" s="62"/>
      <c r="E49" s="63"/>
      <c r="F49" s="68"/>
      <c r="G49" s="69"/>
    </row>
    <row r="50" spans="1:7" s="41" customFormat="1" ht="16.5" outlineLevel="1" x14ac:dyDescent="0.25">
      <c r="A50" s="43"/>
      <c r="B50" s="66"/>
      <c r="C50" s="67"/>
      <c r="D50" s="62"/>
      <c r="E50" s="63"/>
      <c r="F50" s="68"/>
      <c r="G50" s="69"/>
    </row>
    <row r="51" spans="1:7" s="41" customFormat="1" ht="69.599999999999994" customHeight="1" outlineLevel="1" x14ac:dyDescent="0.25">
      <c r="A51" s="43" t="s">
        <v>13</v>
      </c>
      <c r="B51" s="66"/>
      <c r="C51" s="67"/>
      <c r="D51" s="62"/>
      <c r="E51" s="63"/>
      <c r="F51" s="68"/>
      <c r="G51" s="69"/>
    </row>
    <row r="52" spans="1:7" s="41" customFormat="1" ht="55.15" customHeight="1" outlineLevel="1" x14ac:dyDescent="0.25">
      <c r="A52" s="43"/>
      <c r="B52" s="66"/>
      <c r="C52" s="67"/>
      <c r="D52" s="62"/>
      <c r="E52" s="63"/>
      <c r="F52" s="68"/>
      <c r="G52" s="69"/>
    </row>
    <row r="53" spans="1:7" s="41" customFormat="1" ht="54" customHeight="1" outlineLevel="1" x14ac:dyDescent="0.25">
      <c r="A53" s="43" t="s">
        <v>13</v>
      </c>
      <c r="B53" s="66"/>
      <c r="C53" s="67"/>
      <c r="D53" s="62"/>
      <c r="E53" s="63"/>
      <c r="F53" s="68"/>
      <c r="G53" s="69"/>
    </row>
    <row r="54" spans="1:7" s="41" customFormat="1" ht="70.900000000000006" customHeight="1" outlineLevel="1" x14ac:dyDescent="0.25">
      <c r="A54" s="43" t="s">
        <v>13</v>
      </c>
      <c r="B54" s="66"/>
      <c r="C54" s="67"/>
      <c r="D54" s="62"/>
      <c r="E54" s="63"/>
      <c r="F54" s="68"/>
      <c r="G54" s="69"/>
    </row>
    <row r="55" spans="1:7" s="41" customFormat="1" ht="67.900000000000006" customHeight="1" outlineLevel="1" x14ac:dyDescent="0.25">
      <c r="A55" s="43" t="s">
        <v>13</v>
      </c>
      <c r="B55" s="66"/>
      <c r="C55" s="67"/>
      <c r="D55" s="62"/>
      <c r="E55" s="63"/>
      <c r="F55" s="68"/>
      <c r="G55" s="69"/>
    </row>
    <row r="56" spans="1:7" s="41" customFormat="1" ht="54.6" customHeight="1" outlineLevel="1" x14ac:dyDescent="0.25">
      <c r="A56" s="43" t="s">
        <v>13</v>
      </c>
      <c r="B56" s="66"/>
      <c r="C56" s="67"/>
      <c r="D56" s="62"/>
      <c r="E56" s="63"/>
      <c r="F56" s="68"/>
      <c r="G56" s="69"/>
    </row>
    <row r="57" spans="1:7" s="41" customFormat="1" ht="55.9" customHeight="1" outlineLevel="1" x14ac:dyDescent="0.25">
      <c r="A57" s="43" t="s">
        <v>13</v>
      </c>
      <c r="B57" s="66"/>
      <c r="C57" s="67"/>
      <c r="D57" s="62"/>
      <c r="E57" s="63"/>
      <c r="F57" s="68"/>
      <c r="G57" s="69"/>
    </row>
    <row r="58" spans="1:7" s="41" customFormat="1" ht="78" customHeight="1" outlineLevel="1" x14ac:dyDescent="0.25">
      <c r="A58" s="43"/>
      <c r="B58" s="66"/>
      <c r="C58" s="67"/>
      <c r="D58" s="62"/>
      <c r="E58" s="63"/>
      <c r="F58" s="68"/>
      <c r="G58" s="69"/>
    </row>
    <row r="59" spans="1:7" s="41" customFormat="1" ht="69.599999999999994" customHeight="1" outlineLevel="1" x14ac:dyDescent="0.25">
      <c r="A59" s="43"/>
      <c r="B59" s="66"/>
      <c r="C59" s="67"/>
      <c r="D59" s="62"/>
      <c r="E59" s="63"/>
      <c r="F59" s="68"/>
      <c r="G59" s="69"/>
    </row>
    <row r="60" spans="1:7" s="41" customFormat="1" ht="54.6" customHeight="1" outlineLevel="1" x14ac:dyDescent="0.25">
      <c r="A60" s="43"/>
      <c r="B60" s="66"/>
      <c r="C60" s="67"/>
      <c r="D60" s="62"/>
      <c r="E60" s="63"/>
      <c r="F60" s="68"/>
      <c r="G60" s="69"/>
    </row>
    <row r="61" spans="1:7" s="41" customFormat="1" ht="58.9" customHeight="1" outlineLevel="1" x14ac:dyDescent="0.25">
      <c r="A61" s="43" t="s">
        <v>13</v>
      </c>
      <c r="B61" s="66"/>
      <c r="C61" s="67"/>
      <c r="D61" s="62"/>
      <c r="E61" s="63"/>
      <c r="F61" s="68"/>
      <c r="G61" s="69"/>
    </row>
    <row r="62" spans="1:7" s="41" customFormat="1" ht="70.900000000000006" customHeight="1" outlineLevel="1" x14ac:dyDescent="0.25">
      <c r="A62" s="43"/>
      <c r="B62" s="66"/>
      <c r="C62" s="67"/>
      <c r="D62" s="62"/>
      <c r="E62" s="63"/>
      <c r="F62" s="68"/>
      <c r="G62" s="69"/>
    </row>
    <row r="63" spans="1:7" s="41" customFormat="1" ht="16.5" customHeight="1" collapsed="1" x14ac:dyDescent="0.25">
      <c r="A63" s="59" t="s">
        <v>15</v>
      </c>
      <c r="B63" s="66"/>
      <c r="C63" s="70"/>
      <c r="D63" s="62"/>
      <c r="E63" s="63"/>
      <c r="F63" s="64"/>
      <c r="G63" s="71"/>
    </row>
    <row r="64" spans="1:7" s="41" customFormat="1" ht="16.5" customHeight="1" x14ac:dyDescent="0.25">
      <c r="A64" s="59" t="s">
        <v>12</v>
      </c>
      <c r="B64" s="60"/>
      <c r="C64" s="61"/>
      <c r="D64" s="62"/>
      <c r="E64" s="63"/>
      <c r="F64" s="64"/>
      <c r="G64" s="65"/>
    </row>
    <row r="65" spans="1:7" s="41" customFormat="1" ht="43.15" customHeight="1" outlineLevel="1" x14ac:dyDescent="0.25">
      <c r="A65" s="43" t="s">
        <v>13</v>
      </c>
      <c r="B65" s="66"/>
      <c r="C65" s="67"/>
      <c r="D65" s="62"/>
      <c r="E65" s="63"/>
      <c r="F65" s="68"/>
      <c r="G65" s="69"/>
    </row>
    <row r="66" spans="1:7" s="41" customFormat="1" ht="69.599999999999994" customHeight="1" outlineLevel="1" x14ac:dyDescent="0.25">
      <c r="A66" s="43" t="s">
        <v>13</v>
      </c>
      <c r="B66" s="66"/>
      <c r="C66" s="67"/>
      <c r="D66" s="62"/>
      <c r="E66" s="63"/>
      <c r="F66" s="68"/>
      <c r="G66" s="69"/>
    </row>
    <row r="67" spans="1:7" s="41" customFormat="1" ht="67.900000000000006" customHeight="1" outlineLevel="1" x14ac:dyDescent="0.25">
      <c r="A67" s="43" t="s">
        <v>13</v>
      </c>
      <c r="B67" s="66"/>
      <c r="C67" s="67"/>
      <c r="D67" s="62"/>
      <c r="E67" s="63"/>
      <c r="F67" s="68"/>
      <c r="G67" s="69"/>
    </row>
    <row r="68" spans="1:7" s="41" customFormat="1" ht="54.6" customHeight="1" outlineLevel="1" x14ac:dyDescent="0.25">
      <c r="A68" s="43" t="s">
        <v>13</v>
      </c>
      <c r="B68" s="66"/>
      <c r="C68" s="67"/>
      <c r="D68" s="62"/>
      <c r="E68" s="63"/>
      <c r="F68" s="68"/>
      <c r="G68" s="69"/>
    </row>
    <row r="69" spans="1:7" s="41" customFormat="1" ht="16.5" outlineLevel="1" x14ac:dyDescent="0.25">
      <c r="A69" s="43" t="s">
        <v>13</v>
      </c>
      <c r="B69" s="66"/>
      <c r="C69" s="70"/>
      <c r="D69" s="62"/>
      <c r="E69" s="63"/>
      <c r="F69" s="68"/>
      <c r="G69" s="71"/>
    </row>
    <row r="70" spans="1:7" s="41" customFormat="1" ht="16.5" customHeight="1" collapsed="1" x14ac:dyDescent="0.25">
      <c r="A70" s="59" t="s">
        <v>15</v>
      </c>
      <c r="B70" s="60"/>
      <c r="C70" s="61"/>
      <c r="D70" s="62"/>
      <c r="E70" s="63"/>
      <c r="F70" s="64"/>
      <c r="G70" s="71"/>
    </row>
    <row r="71" spans="1:7" s="41" customFormat="1" ht="47.45" customHeight="1" x14ac:dyDescent="0.25">
      <c r="A71" s="59" t="s">
        <v>12</v>
      </c>
      <c r="B71" s="66"/>
      <c r="C71" s="67"/>
      <c r="D71" s="62"/>
      <c r="E71" s="63"/>
      <c r="F71" s="68"/>
      <c r="G71" s="69"/>
    </row>
    <row r="72" spans="1:7" s="41" customFormat="1" ht="29.45" customHeight="1" outlineLevel="1" x14ac:dyDescent="0.25">
      <c r="A72" s="43" t="s">
        <v>13</v>
      </c>
      <c r="B72" s="66"/>
      <c r="C72" s="67"/>
      <c r="D72" s="62"/>
      <c r="E72" s="63"/>
      <c r="F72" s="68"/>
      <c r="G72" s="69"/>
    </row>
    <row r="73" spans="1:7" s="41" customFormat="1" ht="16.5" outlineLevel="1" x14ac:dyDescent="0.25">
      <c r="A73" s="43" t="s">
        <v>13</v>
      </c>
      <c r="B73" s="66"/>
      <c r="C73" s="60"/>
      <c r="D73" s="62"/>
      <c r="E73" s="63"/>
      <c r="F73" s="68"/>
      <c r="G73" s="71"/>
    </row>
    <row r="74" spans="1:7" s="41" customFormat="1" ht="16.5" customHeight="1" x14ac:dyDescent="0.25">
      <c r="A74" s="59"/>
      <c r="B74" s="66"/>
      <c r="C74" s="60"/>
      <c r="D74" s="62"/>
      <c r="E74" s="63"/>
      <c r="F74" s="74"/>
      <c r="G74" s="75"/>
    </row>
    <row r="75" spans="1:7" s="41" customFormat="1" ht="16.5" customHeight="1" x14ac:dyDescent="0.25">
      <c r="A75" s="59"/>
      <c r="B75" s="66"/>
      <c r="C75" s="60"/>
      <c r="D75" s="62"/>
      <c r="E75" s="63"/>
      <c r="F75" s="74"/>
      <c r="G75" s="75"/>
    </row>
    <row r="76" spans="1:7" ht="18" x14ac:dyDescent="0.2">
      <c r="A76" s="48"/>
      <c r="C76" s="76"/>
      <c r="D76" s="77"/>
      <c r="E76" s="78"/>
      <c r="F76" s="74"/>
      <c r="G76" s="75"/>
    </row>
    <row r="77" spans="1:7" x14ac:dyDescent="0.2">
      <c r="C77" s="76"/>
      <c r="D77" s="77"/>
      <c r="E77" s="78"/>
      <c r="F77" s="78"/>
      <c r="G77" s="79"/>
    </row>
    <row r="78" spans="1:7" x14ac:dyDescent="0.2">
      <c r="C78" s="76"/>
      <c r="D78" s="77"/>
      <c r="E78" s="78"/>
      <c r="F78" s="78"/>
      <c r="G78" s="79"/>
    </row>
    <row r="79" spans="1:7" x14ac:dyDescent="0.2">
      <c r="C79" s="76"/>
      <c r="D79" s="77"/>
      <c r="E79" s="78"/>
      <c r="F79" s="78"/>
      <c r="G79" s="79"/>
    </row>
  </sheetData>
  <mergeCells count="19">
    <mergeCell ref="D20:E20"/>
    <mergeCell ref="D21:E21"/>
    <mergeCell ref="D22:E22"/>
    <mergeCell ref="F19:G19"/>
    <mergeCell ref="F20:G20"/>
    <mergeCell ref="F21:G21"/>
    <mergeCell ref="F22:G22"/>
    <mergeCell ref="F18:G18"/>
    <mergeCell ref="G8:G10"/>
    <mergeCell ref="B12:G12"/>
    <mergeCell ref="F15:G15"/>
    <mergeCell ref="F16:G16"/>
    <mergeCell ref="F17:G17"/>
    <mergeCell ref="B8:D8"/>
    <mergeCell ref="D29:G29"/>
    <mergeCell ref="D30:G30"/>
    <mergeCell ref="D26:G26"/>
    <mergeCell ref="D27:G27"/>
    <mergeCell ref="D28:G28"/>
  </mergeCells>
  <printOptions horizontalCentered="1"/>
  <pageMargins left="0.31496062992125984" right="0.39370078740157483" top="0.51181102362204722" bottom="0.82677165354330717" header="0.23622047244094491" footer="0.27559055118110237"/>
  <pageSetup scale="73" fitToHeight="0" orientation="landscape" r:id="rId1"/>
  <headerFooter alignWithMargins="0">
    <oddFooter>&amp;C&amp;"Arial Narrow,Negrita"&amp;12
ING. ARQ. ALEJANDRO CARRILLO REYES
&amp;"Arial Narrow,Normal"&amp;11DIRECTOR DE OBRAS PUBLICAS
DEL ESTADO DE B.C.S.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CATALOGO</vt:lpstr>
      <vt:lpstr>RESUMEN</vt:lpstr>
      <vt:lpstr>CATALOGO!Área_de_impresión</vt:lpstr>
      <vt:lpstr>RESUMEN!Área_de_impresión</vt:lpstr>
      <vt:lpstr>CATALOGO!Títulos_a_imprimir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Alvarez Peralta</dc:creator>
  <cp:lastModifiedBy>Nayely</cp:lastModifiedBy>
  <cp:lastPrinted>2019-04-09T19:35:46Z</cp:lastPrinted>
  <dcterms:created xsi:type="dcterms:W3CDTF">2018-01-19T01:01:54Z</dcterms:created>
  <dcterms:modified xsi:type="dcterms:W3CDTF">2019-07-02T18:11:33Z</dcterms:modified>
</cp:coreProperties>
</file>