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ICITACIONES XVIII 2024-2027\2025\Licitaciones 2025\PUBLICAS 2025\FAUR202530_CENTRO DE TRANSFERENCIA\1 CONVOCATORIA\ANEXO D CATALOGO DE CONCEPTOS\"/>
    </mc:Choice>
  </mc:AlternateContent>
  <bookViews>
    <workbookView xWindow="0" yWindow="0" windowWidth="25545" windowHeight="12150"/>
  </bookViews>
  <sheets>
    <sheet name="CATALOGO"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G168" i="1"/>
  <c r="G164" i="1"/>
  <c r="G167" i="1"/>
  <c r="G165" i="1"/>
  <c r="G162" i="1"/>
  <c r="G160" i="1"/>
  <c r="G159" i="1"/>
  <c r="G157" i="1"/>
  <c r="G156" i="1"/>
  <c r="G155" i="1"/>
  <c r="G154" i="1"/>
  <c r="G153" i="1"/>
  <c r="G152" i="1"/>
  <c r="G151" i="1"/>
  <c r="G150" i="1"/>
  <c r="G149" i="1"/>
  <c r="G148" i="1"/>
  <c r="G146" i="1"/>
  <c r="G145" i="1"/>
  <c r="G144" i="1"/>
  <c r="G143" i="1"/>
  <c r="G141" i="1"/>
  <c r="G140" i="1"/>
  <c r="G139" i="1"/>
  <c r="G138" i="1"/>
  <c r="G137" i="1"/>
  <c r="G136" i="1"/>
  <c r="G135" i="1"/>
  <c r="G134" i="1"/>
  <c r="G132" i="1"/>
  <c r="G130" i="1"/>
  <c r="G129" i="1"/>
  <c r="G128" i="1"/>
  <c r="G127" i="1"/>
  <c r="G126" i="1"/>
  <c r="G125" i="1"/>
  <c r="G124" i="1"/>
  <c r="G121" i="1"/>
  <c r="G120" i="1"/>
  <c r="G119" i="1"/>
  <c r="G118" i="1"/>
  <c r="G116" i="1"/>
  <c r="G115" i="1"/>
  <c r="G114" i="1"/>
  <c r="G113" i="1"/>
  <c r="G112" i="1"/>
  <c r="G111" i="1"/>
  <c r="G110" i="1"/>
  <c r="G108" i="1"/>
  <c r="G107" i="1"/>
  <c r="G106" i="1"/>
  <c r="G105" i="1"/>
  <c r="G104" i="1"/>
  <c r="G103" i="1"/>
  <c r="G102" i="1"/>
  <c r="G101" i="1"/>
  <c r="G100" i="1"/>
  <c r="G99" i="1"/>
  <c r="G98" i="1"/>
  <c r="G96" i="1"/>
  <c r="G95" i="1"/>
  <c r="G93" i="1"/>
  <c r="G92" i="1"/>
  <c r="G91" i="1"/>
  <c r="G90" i="1"/>
  <c r="G88" i="1"/>
  <c r="G87" i="1"/>
  <c r="G86" i="1"/>
  <c r="G85" i="1"/>
  <c r="G84" i="1"/>
  <c r="G82" i="1"/>
  <c r="G81" i="1"/>
  <c r="G80" i="1"/>
  <c r="G79" i="1"/>
  <c r="G76" i="1"/>
  <c r="G74" i="1"/>
  <c r="G73" i="1"/>
  <c r="G72" i="1"/>
  <c r="G71" i="1"/>
  <c r="G70" i="1"/>
  <c r="G68" i="1"/>
  <c r="G67" i="1"/>
  <c r="G66" i="1"/>
  <c r="G65" i="1"/>
  <c r="G64" i="1"/>
  <c r="G62" i="1"/>
  <c r="G61" i="1"/>
  <c r="G60" i="1"/>
  <c r="G59" i="1"/>
  <c r="G58" i="1"/>
  <c r="G55" i="1"/>
  <c r="G54" i="1"/>
  <c r="G53" i="1"/>
  <c r="G52" i="1"/>
  <c r="G51" i="1"/>
  <c r="G50" i="1"/>
  <c r="G49" i="1"/>
  <c r="G47" i="1"/>
  <c r="G46" i="1"/>
  <c r="G45" i="1"/>
  <c r="G44" i="1"/>
  <c r="G42" i="1"/>
  <c r="G41" i="1"/>
  <c r="G40" i="1"/>
  <c r="G39" i="1"/>
  <c r="G38" i="1"/>
  <c r="G37" i="1"/>
  <c r="G36" i="1"/>
  <c r="G34" i="1"/>
  <c r="G33" i="1"/>
  <c r="G32" i="1"/>
  <c r="G31" i="1"/>
  <c r="G30" i="1"/>
  <c r="G29" i="1"/>
  <c r="G28" i="1"/>
  <c r="G27" i="1"/>
  <c r="G26" i="1"/>
  <c r="G25" i="1"/>
  <c r="G24" i="1"/>
  <c r="G23" i="1"/>
  <c r="G20" i="1"/>
  <c r="G19" i="1"/>
  <c r="G18" i="1"/>
  <c r="G170" i="1" l="1"/>
  <c r="G171" i="1" l="1"/>
  <c r="G172" i="1" s="1"/>
</calcChain>
</file>

<file path=xl/sharedStrings.xml><?xml version="1.0" encoding="utf-8"?>
<sst xmlns="http://schemas.openxmlformats.org/spreadsheetml/2006/main" count="448" uniqueCount="327">
  <si>
    <t>H. XVIII AYUNTAMIENTO DE LA PAZ</t>
  </si>
  <si>
    <t>DIRECCIÓN GENERAL DE GESTIÓN INTEGRAL DE LA CIUDAD</t>
  </si>
  <si>
    <t>DIRECCION DE OBRAS PUBLICAS</t>
  </si>
  <si>
    <t>AGOSTO DE 2025</t>
  </si>
  <si>
    <t>CLAVE</t>
  </si>
  <si>
    <t>CONCEPTO</t>
  </si>
  <si>
    <t>UNIDAD</t>
  </si>
  <si>
    <t>CANTIDAD</t>
  </si>
  <si>
    <t>PRECIO UNITARIO</t>
  </si>
  <si>
    <t>IMPORTE</t>
  </si>
  <si>
    <t>I</t>
  </si>
  <si>
    <t>PRELIMINARES</t>
  </si>
  <si>
    <t>LIMPIEZA, DESPALME Y DESHIERBE (CONSIDERA AREA DE CONSTRUCCIÓN SOLAMENTE)</t>
  </si>
  <si>
    <t>M2</t>
  </si>
  <si>
    <t>DEMOLICION DE CONCRETO ARMADO</t>
  </si>
  <si>
    <t>M3</t>
  </si>
  <si>
    <t>DEMOLICION, LIMPIEZA Y PREPARACIÓN PARA LOSA DE FONDO DE TANQUE RESIDUAL</t>
  </si>
  <si>
    <t>II</t>
  </si>
  <si>
    <t>MUROS DE CONTENCION</t>
  </si>
  <si>
    <t>II.1</t>
  </si>
  <si>
    <t>CIMENTACION</t>
  </si>
  <si>
    <t>11.1.1</t>
  </si>
  <si>
    <t>TRAZO Y NIVELACIÓN DE TERRENO NATURAL, EMPLEANDO EQUIPO TOPOGRÁFICO, ASI COMO BANCO DE NIVEL Y REFERENCIA EN TODAS LAS ARISTAS DEL AREA A AFECTAR, ESTABLECIENDO EJES Y REFERENCIA, INCLUYE: ACARREO DE MATERIAL RESULTANTE DENTRO Y FUERA DE LA OBRA HASTA PUNTO DE ACOPIO INDICADO POR SUPERVISIÓN, MANO DE OBRA, HERRAMIENTA Y EQUIPO.</t>
  </si>
  <si>
    <t>11.1.2</t>
  </si>
  <si>
    <t>EXCAVACIÓN EN  TERRENO TIPO B INVESTIGADO EN OBRA, HASTA 1.50 M DE PROFUNDIDAD INCLUYE:  AFINE DE TALUDES, SOBREEXCAVACION POR ANGULO DE REPOSO DE MATERIAL, COMPACTACIÓN DE FONDO DE CEPAS,  ACARREO  DENTRO  Y FUERA  DE LA OBRA DEL MATERIAL NO UTILIZABLE.</t>
  </si>
  <si>
    <t>11.1.3</t>
  </si>
  <si>
    <t>PLANTILLA  DE  CONCRETO DE 5 CMS. DE ESPESOR,  HECHA  EN  OBRA DE CONCRETO F"c= 100 KG/CM2 , APALILLADA Y NIVELADA, INCLUYE: SUMINISTRO DE MATERIALES, HERRAMIENTA, EQUIPO Y MANO DE OBRA.</t>
  </si>
  <si>
    <t>11.1.4</t>
  </si>
  <si>
    <t>ACERO DE REFUERZO 3/8" (#3) FY= 4200 KG/CM2 EN ZAPATAS, INCLUYE: GANCHOS, DOBLECES,  MATERIALES, AMARRES, GANCHOS, TRASLAPES, DESPERDICIOS, MANO DE OBRA, EQUIPO Y HERRAMIENTA Y TODO LO NECESARIO PARA SU CORRECTA EJECUCIÓN.</t>
  </si>
  <si>
    <t>KG</t>
  </si>
  <si>
    <t>11.1.5</t>
  </si>
  <si>
    <t>ACERO DE REFUERZO 1/2" (#4) FY= 4200 KG/CM2 EN ZAPATAS, INCLUYE: GANCHOS, DOBLECES,  MATERIALES, AMARRES, GANCHOS, TRASLAPES, DESPERDICIOS, MANO DE OBRA, EQUIPO Y HERRAMIENTA Y TODO LO NECESARIO PARA SU CORRECTA EJECUCIÓN.</t>
  </si>
  <si>
    <t>11.1.5a</t>
  </si>
  <si>
    <t>ACERO DE REFUERZO 5/8" (#5) FY= 4200 KG/CM2 EN ZAPATAS, INCLUYE: GANCHOS, DOBLECES,  MATERIALES, AMARRES, GANCHOS, TRASLAPES, DESPERDICIOS, MANO DE OBRA, EQUIPO Y HERRAMIENTA Y TODO LO NECESARIO PARA SU CORRECTA EJECUCIÓN.</t>
  </si>
  <si>
    <t>11.1.5b</t>
  </si>
  <si>
    <t>ACERO DE REFUERZO 3/4" (#6) FY= 4200 KG/CM2 EN ZAPATAS, INCLUYE: GANCHOS, DOBLECES,  MATERIALES, AMARRES, GANCHOS, TRASLAPES, DESPERDICIOS, MANO DE OBRA, EQUIPO Y HERRAMIENTA Y TODO LO NECESARIO PARA SU CORRECTA EJECUCIÓN.</t>
  </si>
  <si>
    <t>11.1.6</t>
  </si>
  <si>
    <t xml:space="preserve">CIMBRA EN FRONTERAS DE CIMENTACIÓN ACABADO COMÚN CON MADERA DE 2A., INCLUYE: MATERIALES, ACARREOS, CORTES, HABILITADOS, CIMBRADO, DESCIMBRADO, RETIRO DE DESPERDICIOS, MANO DE OBRA, EQUIPO, HERRAMIENTA Y TODO LO NECESARIO PARA SU CORRECTA EJECUCIÓN. </t>
  </si>
  <si>
    <t>11.1.7</t>
  </si>
  <si>
    <t>SUMINISTRO Y COLOCACIÓN DE CONCRETO PREMEZCLADO BOMBEABLE CON CEMENTO CPEG-30-RS RESISTENTE A SULFATOS, CLASE 1 ESTRUCTURAL, DE F'C=250 KG/CM2 CON AGREGADO MÁXIMO DE 3/4", EN LOSA, CONTRATRABES Y ZAPATAS AISLADAS DE CIMENTACIÓN, ACABADO COMÚN CON PLANA DE MADERA PARA RECIBIR RECUBRIMIENTO, INCLUYE: PRUEBAS DE LABORATORIO DE ACUERDO A REGLAMENTO, REVENIMIENTO, COLADO, VIBRADO, CURADO, RETIRO DE DESPERDICIOS FUERA DE OBRA, MANO DE OBRA, EQUIPO Y HERRAMIENTA Y TODO LO NECESARIO PARA SU CORRECTA EJECUCIÓN.</t>
  </si>
  <si>
    <t>11.1.8</t>
  </si>
  <si>
    <t>SUMINISTRO Y APLICACIÓN DE IMPERMEABILIZANTE EN CIMENTACION CON IMPERFEST "E" O SIMILAR.  INCLUYE: SUMINISTRO DE TODOS LOS MATERIALES, CONFINAMIENTO DE DESPERDICIOS, HERRAMIENTA, EQUIPO Y MANO DE OBRA.</t>
  </si>
  <si>
    <t>11.1.9</t>
  </si>
  <si>
    <t>SUMINISTRO Y COLOCACION DE PLASTICO NEGRO DE POLIETILENO CALIBRE 600 PARA CIMENTACION, INCLUYE: RECORTES, DESPERDICIOS, TRASLAPES, MATERIAL, MANO DE OBRA, HERRAMIENTA Y EQUIPO.</t>
  </si>
  <si>
    <t>11.1.10</t>
  </si>
  <si>
    <t>RELLENO CON MATERIAL PRODUCTO DE EXCAVACION, COMPACTADO CON EQUIPO MECÁNICO EN  CAPAS  DE  20 CMS. DE ESPESOR; INCLUYE: ACARREO DENTRO  DE LA OBRA, AGREGAR HUMEDAD NECESARIA, PRUEBAS DE COMPACTACIÓN 95 % PROCTOR POR CAPA, CUANDO SE INDIQUE EN LAS ESPECIFICACIONES TÉCNICA DE LA OBRA, HERRAMIENTA, EQUIPO Y MANO DE OBRA.</t>
  </si>
  <si>
    <t>II.2</t>
  </si>
  <si>
    <t>MURO DE CONCRETO</t>
  </si>
  <si>
    <t>II.2.1</t>
  </si>
  <si>
    <t>ACERO DE REFUERZO 3/8" (#3) FY= 4200 KG/CM2 EN ELEMENTOS ESTRUCTURALES, INCLUYE: GANCHOS, DOBLECES,  MATERIALES, AMARRES, GANCHOS, TRASLAPES, DESPERDICIOS, MANO DE OBRA, EQUIPO Y HERRAMIENTA Y TODO LO NECESARIO PARA SU CORRECTA EJECUCIÓN.</t>
  </si>
  <si>
    <t>II.2.2</t>
  </si>
  <si>
    <t>ACERO DE REFUERZO 1/2" (#4) FY= 4200 KG/CM2 EN ELEMENTOS ESTRUCTURALES, INCLUYE: GANCHOS, DOBLECES,  MATERIALES, AMARRES, GANCHOS, TRASLAPES, DESPERDICIOS, MANO DE OBRA, EQUIPO Y HERRAMIENTA Y TODO LO NECESARIO PARA SU CORRECTA EJECUCIÓN.</t>
  </si>
  <si>
    <t>II.2.3</t>
  </si>
  <si>
    <t>ACERO DE REFUERZO 5/8" (#5) FY= 4200 KG/CM2 EN ELEMENTOS ESTRUCTURALES, INCLUYE: GANCHOS, DOBLECES,  MATERIALES, AMARRES, GANCHOS, TRASLAPES, DESPERDICIOS, MANO DE OBRA, EQUIPO Y HERRAMIENTA Y TODO LO NECESARIO PARA SU CORRECTA EJECUCIÓN.</t>
  </si>
  <si>
    <t>II.2.3a</t>
  </si>
  <si>
    <t>II.2.4</t>
  </si>
  <si>
    <t xml:space="preserve">CIMBRA EN MUROS DE CONCRETO APARENTE ACABADO APARENTE CON MADERA DE 1A., INCLUYE: MATERIALES, ACARREOS, CORTES, HABILITADOS, CIMBRADO, DESCIMBRADO, RETIRO DE DESPERDICIOS, MANO DE OBRA, EQUIPO, HERRAMIENTA Y TODO LO NECESARIO PARA SU CORRECTA EJECUCIÓN. </t>
  </si>
  <si>
    <t>II.2.5</t>
  </si>
  <si>
    <t>SUMINISTRO Y COLOCACIÓN DE CONCRETO PREMEZCLADO BOMBEABLE CON CEMENTO CPEG-30-RS RESISTENTE A SULFATOS, CLASE 1 ESTRUCTURAL, DE F'C=250 KG/CM2 CON AGREGADO MÁXIMO DE 3/4", EN MUROS Y ELEMENTOS ESTRUCTURALES, ACABADO APARENTE, INCLUYE: PRUEBAS DE LABORATORIO DE ACUERDO A REGLAMENTO, REVENIMIENTO, COLADO, VIBRADO, CURADO, RETIRO DE DESPERDICIOS FUERA DE OBRA, MANO DE OBRA, EQUIPO Y HERRAMIENTA Y TODO LO NECESARIO PARA SU CORRECTA EJECUCIÓN.</t>
  </si>
  <si>
    <t>II.2.6</t>
  </si>
  <si>
    <t>SUMINISTRO Y APLICACIÓN DE IMPERMEABILIZANTE EN MUROS DE CONCRETO Y ELEMENTOS ESTRUCTURALES CON IMPERFEST "E" O SIMILAR.  INCLUYE: SUMINISTRO DE TODOS LOS MATERIALES, CONFINAMIENTO DE DESPERDICIOS, HERRAMIENTA, EQUIPO Y MANO DE OBRA.</t>
  </si>
  <si>
    <t>III</t>
  </si>
  <si>
    <t>RELLENOS</t>
  </si>
  <si>
    <t>III.1</t>
  </si>
  <si>
    <t xml:space="preserve">RELLENO COMPACTADO CON EQUIPO MECANICO CON MATERIAL SELECCIONADO PRODUCTO DE BANCO, LIBRE DE BOLEO MAYOR DE 3", EN CAPAS NO MAYORES DE 25 CM COMPACTOS, COMPACTADO AL 90% PROCTOR, CONSIDERAR EL ABUNDAMIENTO EN EL ANALISIS DEL PRECIO; INCLUYE: INCORPORACION DE HUMEDAD, MANO DE OBRA, HERRAMIENTA Y EQUIPO NECESARIO. </t>
  </si>
  <si>
    <t>III.2</t>
  </si>
  <si>
    <t xml:space="preserve">RELLENO COMPACTADO EN RAMPAS CON EQUIPO MECANICO CON MATERIAL SELECCIONADO PRODUCTO DE BANCO, LIBRE DE BOLEO MAYOR DE 3", EN CAPAS NO MAYORES DE 25 CM COMPACTOS, COMPACTADO AL 90% PROCTOR, CONSIDERAR EL ABUNDAMIENTO EN EL ANALISIS DEL PRECIO; INCLUYE: INCORPORACION DE HUMEDAD, MANO DE OBRA, HERRAMIENTA Y EQUIPO NECESARIO. </t>
  </si>
  <si>
    <t>III.3</t>
  </si>
  <si>
    <t xml:space="preserve">COMPACTADACION DE RELLENO SUMINISTRADO POR EL MUNICIPIO, EN PLATAFORMAS CON EQUIPO MECANICO, LIBRE DE BOLEO MAYOR DE 3", EN CAPAS NO MAYORES DE 25 CM COMPACTOS, COMPACTADO AL 90% PROCTOR, CONSIDERAR EL ABUNDAMIENTO EN EL ANALISIS DEL PRECIO; INCLUYE: INCORPORACION DE HUMEDAD, MANO DE OBRA, HERRAMIENTA Y EQUIPO NECESARIO. </t>
  </si>
  <si>
    <t>III.4</t>
  </si>
  <si>
    <t xml:space="preserve">COMPACTADACION DE RELLENO SUMINISTRADO POR EL MUNICIPIO, EN RAMPAS CON EQUIPO MECANICO CON MATERIAL SELECCIONADO PRODUCTO DE BANCO, LIBRE DE BOLEO MAYOR DE 3", EN CAPAS NO MAYORES DE 25 CM COMPACTOS, COMPACTADO AL 90% PROCTOR, CONSIDERAR EL ABUNDAMIENTO EN EL ANALISIS DEL PRECIO; INCLUYE: INCORPORACION DE HUMEDAD, MANO DE OBRA, HERRAMIENTA Y EQUIPO NECESARIO. </t>
  </si>
  <si>
    <t>IV</t>
  </si>
  <si>
    <t>PAVIMENTOS Y PISOS DE CONCRETO HIDRAULICO (AREAS DE TRANSITO Y MANIOBRAS DE VEHICULOS)</t>
  </si>
  <si>
    <t>IV.1</t>
  </si>
  <si>
    <t>TRAZO Y NIVELACION DE RAMPAS SEGÚN ESPECEFICIACIONES FINALES DE PROYECTO ESTRUCTURAL</t>
  </si>
  <si>
    <t>IV.2</t>
  </si>
  <si>
    <t>TRAZO Y NIVELACION DE TERRACERIAS. AL AMPARO DE ESTE CONCEPTO EL CONTRATISTA DE ACUERDO A LOS PLANOS DE PROYECTO QUE LE SEAN SUMINISTRADOS, HARA ELTRAZO Y NIVELACION CON EQUIPO DE TOPOGRAFIA DE LOS EJES, LIMITES Y DETALLES CONSTRUCTIVOS DE LOS TRABAJOS. DEBERA COLOCAR REFERENCIAS FIJAS, FUERA DELAS AREAS DE LOS TRABAJOS PARA ASEGURAR LOS ALINEAMIENTOS Y NIVELES.
INCLUYE: LOS MATERIALES, MANO DE OBRA, HERRAMIENTA Y EQUIPO NECESARIO.</t>
  </si>
  <si>
    <t>IV.3</t>
  </si>
  <si>
    <t>TRATAMIENTO Y CONFORMACION DEL TERRENO NATURAL POR MEDIOS MECANICOS CON MATERIAL DEL LUGAR. INCLUYE: ESCARIFICADO, ACAMELLONADO, INCORPORACION DE HUMEDAD OPTIMA, TENDIDO, AFINE Y COMPACTACION AL 95% DE SU PVSM. DE LA PRUEBA PROCTOR MODIFICADA (ASSHTO). CON UN ESPESOR DE 15 CM. COMPACTOS, CARGA Y ACARREO FUERA DE LA OBRA DEL MATERIAL EXCEDENTE NO UTILIZABLE. LA MANO DE OBRA Y EL EQUIPO NECESARIO. P.U.O.T.</t>
  </si>
  <si>
    <t>IV.4</t>
  </si>
  <si>
    <t>CONSTRUCCION  DE BASE HIDRAULICA DE 20 CM. DE ESPESOR COMPACTOS  CON  MATERIAL PETREO A TAMAÑO MAXIMO DE 1 1/2", TOTALMENTE TRITURADO PROVENIENTE DE BANCO. INCLUYE: ACARREOS, INCORPORACION DE HUMEDAD, HOMOGENIZACION, TENDIDO, AFINE Y COMPACTACION AL 100% DE SU PVSM, , LIMPIEZA PREVIA DEL AREA, MANO DE OBRA, MATERIALES, HERRAMIENTA, EQUIPO NECESARIO.</t>
  </si>
  <si>
    <t>IV.5</t>
  </si>
  <si>
    <t>RIEGO DE IMPREGNACION EN SUPERFICIE DE LA BASE HIDRAULICA CON EMULSION ASFALTICA CATONICA ECI-60 EN PROPORCION DE 1.20 LTS/M2. INCLUYE: BARRIDO Y LIMPIEZA PREVIA DE LA SUPERFICIE (RETIRO FUERA DE LA OBRA DE LOS MATERIALES PRODUCTO DE LA MISMA), CARGA, CALENTADO, FLETE, ACARREOS Y APLICACIÓN DEL ASFALTO, EN CASO DE SER NECESARIO SE REALIZARA UN ARENEO EN LAS ZONAS DONDE NO PENETRE LA IMPREGNACIÓN, EN UN TIEMPO NO MENOR DE 24 HRS., DESPUÉS DEL RIEGO, LOS MATERIALES, MANO DE OBRA, HERRAMIENTA, EQUIPO NECESARIO. P.U.O.T.
NOTA: AL EFECTUAR ESTE CONCEPTO, DEBERA CUIDARSE NO MANCHAR LAS GUARNICIONES Y BANQUETAS, EN CUYO CASO SE TENDRAN QUE LIMPIAR SEGUN INDICACIONES DE LA SUPERVISION DE OBRA.</t>
  </si>
  <si>
    <t>IV.6</t>
  </si>
  <si>
    <t>SUMINISTRO Y COLOCACIÓN DE CONCRETO HIDRÁULICO PREMEZCLADO MR45 KG/CM2  DE FRAGUADO A 14 DÍAS, AUTOCURABLE HIDRATIUM O SIMILAR, T.M.A. DE 1 1/2"". REV. DE 8 (± 2.0 CM.), MUESTREO EN OBRA, CEMENTO TIPO CPC40. SEGÚN NORMA NMX-C-414, AGREGADO GRUESO TRITURADO Y ARENA DE RIO. ELABORADO Y DOSIFICADO POR PESO EN PLANTA, EXTENDIDO EN LOSAS PARA PAVIMENTACIÓN CON ESPESOR DE 15CM, TENDIDO Y NIVELADO CON RODILLO VIBRATORIO PARA CONCRETO (QUE EN GENERAL CUMPLA CON LO ESTABLECIDO EN LA CLÁUSULA E EQUIPO, DE LA NORMA N.CTR.CAR.1.04.009/06, LIBRO CTR CONSTRUCCIÓN, TEMA CAR CARRETERAS, PARTE 1 ACTIVIDADES DE OBRA, TITULO 04 PAVIMENTOS, CAPITULO 009 CARPETAS DE CONCRETO HIDRÁULICO, DE LA NORMATIVA PARA LA INFRAESTRUCTURA DEL TRANSPORTE DE LA SECRETARÍA DE COMUNICACIONES Y TRANSPORTES), RODILLOS VIBRATORIOS, SEGÚN SEA EL CASO, Y VIBRADO, AVIONADO CON CHECK ROD Y BULL FLOAT PARA UNA CORRECTA PLANICIDAD ACABADO CON PEINE METÁLICO DE CERDAS METÁLICAS ESPACIADOS @ 3/4"" PARA DAR TEXTURA EN ACABADO RAYADO TRANSVERSAL, Y RAYADO LONGITUDINAL CON TELA DE YUTE; COLADO POR FRANJAS CON UNA RELACIÓN LARGO ANCHO NO MAYOR DE 1.25; PLÁSTICO CAL. 600 MICRAS DESPUÉS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MINIMA DE 15 MINUTOS ENTRE UNIDADES DE ACUERDO AL CICLO REQUERIDO (PARA EVITAR LA FORMACIÓN DE JUNTAS FRÍAS DEL CONCRETO), PASA JUNTAS DE VARILLA LISA DE 3/4"" GRADO 60, DE 46 CM DE LARGO @ 30 CM, EN FORMA TRANSVERSAL Y COLOCADAS A CADA 3.50 M, (CON UN  EXTREMO ENGRASADO,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CAPACIDAD INSTALADA PARA PRODUCIR Y SUMINISTRAR CONCRETO PREMEZCLADO CONFORME A PROGRAMA DE OBRA. (COLADOS NOCTURNOS). NOTA: EL LICITANTE DEBERA DE CONSIDERAR LAS PRUEBAS DE LABORATORIO RESPECTIVAS, EFECTUADAS POR UN LABORATORIO EXTERNO AL MISMO Y PRESENTARSE AL MOMENTO DE REALIZAR EL TRAMITE PARA EL PAGO DE ESTIMACIONES), INCLUYE: LIMPIEZA GENERAL (FINA Y GRUESA). VER ESPECIFICACIONES PARTICULARES Y APEGARSE A LAS NORMAS DE LA SCT. VIGENTES</t>
  </si>
  <si>
    <t>IV.6A</t>
  </si>
  <si>
    <t>SUMINISTRO Y COLOCACIÓN DE CONCRETO HIDRÁULICO PREMEZCLADO MR45 KG/CM2  DE FRAGUADO A 14 DÍAS, AUTOCURABLE HIDRATIUM O SIMILAR, T.M.A. DE 1 1/2"". REV. DE 8 (± 2.0 CM.), MUESTREO EN OBRA, CEMENTO TIPO CPC40. SEGÚN NORMA NMX-C-414, AGREGADO GRUESO TRITURADO Y ARENA DE RIO. ELABORADO Y DOSIFICADO POR PESO EN PLANTA, EXTENDIDO EN LOSAS PARA PAVIMENTACIÓN CON ESPESOR DE 15CM, TENDIDO Y NIVELADO CON RODILLO VIBRATORIO PARA CONCRETO (QUE EN GENERAL CUMPLA CON LO ESTABLECIDO EN LA CLÁUSULA E EQUIPO, DE LA NORMA N.CTR.CAR.1.04.009/06, LIBRO CTR CONSTRUCCIÓN, TEMA CAR CARRETERAS, PARTE 1 ACTIVIDADES DE OBRA, TITULO 04 PAVIMENTOS, CAPITULO 009 CARPETAS DE CONCRETO HIDRÁULICO, DE LA NORMATIVA PARA LA INFRAESTRUCTURA DEL TRANSPORTE DE LA SECRETARÍA DE COMUNICACIONES Y TRANSPORTES), RODILLOS VIBRATORIOS, SEGÚN SEA EL CASO, Y VIBRADO, AVIONADO CON CHECK ROD Y BULL FLOAT PARA UNA CORRECTA PLANICIDAD ACABADO CON PEINE METÁLICO DE CERDAS METÁLICAS ESPACIADOS @ 3/4"" PARA DAR TEXTURA EN ACABADO RAYADO TRANSVERSAL, Y RAYADO LONGITUDINAL CON TELA DE YUTE; COLADO POR FRANJAS CON UNA RELACIÓN LARGO ANCHO NO MAYOR DE 1.25; PLÁSTICO CAL. 600 MICRAS DESPUÉS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MINIMA DE 15 MINUTOS ENTRE UNIDADES DE ACUERDO AL CICLO REQUERIDO (PARA EVITAR LA FORMACIÓN DE JUNTAS FRÍAS DEL CONCRETO), PASA JUNTAS DE VARILLA LISA DE 3/4"" GRADO 60, DE 46 CM DE LARGO @ 30 CM, EN FORMA TRANSVERSAL Y COLOCADAS A CADA 3.50 M, (CON UN  EXTREMO ENGRASADO,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CAPACIDAD INSTALADA PARA PRODUCIR Y SUMINISTRAR CONCRETO PREMEZCLADO CONFORME A PROGRAMA DE OBRA. (COLADOS NOCTURNOS). NOTA: EL LICITANTE DEBERA DE CONSIDERAR LAS PRUEBAS DE LABORATORIO RESPECTIVAS, EFECTUADAS POR UN LABORATORIO EXTERNO AL MISMO Y PRESENTARSE AL MOMENTO DE REALIZAR EL TRAMITE PARA EL PAGO DE ESTIMACIONES), INCLUYE: LIMPIEZA GENERAL (FINA Y GRUESA). VER ESPECIFICACIONES PARTICULARES Y APEGARSE A LAS NORMAS DE LA SCT. VIGENTES. EN RAMPAS EL ACABADO ES RAYADO GRUESO</t>
  </si>
  <si>
    <t>V</t>
  </si>
  <si>
    <t>GUARNICIONES, BANQUETAS Y SEÑALIZACION</t>
  </si>
  <si>
    <t>V.1</t>
  </si>
  <si>
    <t>GUARNICIONES</t>
  </si>
  <si>
    <t>V.1.1</t>
  </si>
  <si>
    <t>V.1.2</t>
  </si>
  <si>
    <t>EXCAVACION A MANO EN TERRENO CON CUALQUIER CLASIFICACION Y PROFUNDIDAD EN PRESENCIA DE AGUA O EN SECO, PARA DESPLANTE DE GUARNICION. INCLUYE: TRAZO, NIVELACION, AFINE DE FONDO Y TALUDES, RETIRO DE MATERIAL HASTA 4 MTS. DE DISTANCIA HORIZONTAL, MATERIALES, MANO DE OBRA, HERRAMIENTA Y EQUIPO NECESARIO</t>
  </si>
  <si>
    <t>V.1.3</t>
  </si>
  <si>
    <t>GUARNICION DE CONCRETO F´c=150 kg/cm2. R.N. T.M.A. 19 MM. DE 15X20X40 CM DE SECCION TRAPEZOIDAL, CON JUNTAS DE EXPANSION A CADA 4.50 M. CON CARTON ASFALTADO DE 3/8" DE ESPESOR. INCLUYE: CIMBRA, DESCIMBRADO, ELABORACION, COLADO, VIBRADO Y CURADO DEL CONCRETO,  TRANSPORTE A LA SIGUIENTE POSICION, MATERIALES, MANO DE OBRA Y HERRAMIENTA</t>
  </si>
  <si>
    <t>ML</t>
  </si>
  <si>
    <t>V.1.4</t>
  </si>
  <si>
    <t>CONFINAMIENTO DE GUARNICION CON MATERIAL SELECCIONADO PRODUCTO DE LA EXCAVACION, LIBRE DE BOLEOS DE MAS DE 3", PRODUCTO DE LA EXCAVACION: INCLUYE MANO DE OBRA Y HERRAMIENTA.</t>
  </si>
  <si>
    <t>V.1.5</t>
  </si>
  <si>
    <t>SUMINISTRO Y APLICACIÓN DE PINTURA VINILICA AHULADA MARCA COMEX, EN COLOR BLANCO O AMARILLO (PREVIAMENTE AUTORIZADO) EN TRAMOS RECTOS Y ROJO EN CURVAS, A DOS MANOS EN GUANICIONES DE CONCRETO, INCLUYE: PREPARACION DE LA SUPERFICIE, LIMPIEZA, MATERIALES, MANO DE OBRA Y HERRAMIENTA.</t>
  </si>
  <si>
    <t>V.2</t>
  </si>
  <si>
    <t>BANQUETAS</t>
  </si>
  <si>
    <t>V.2.1</t>
  </si>
  <si>
    <t>V.2.2</t>
  </si>
  <si>
    <t>EXCAVACION EN CORTE EN MATERIAL INVESTIGADO EN OBRA, EN AREAS DE BANQUETAS, RAMPAS Y ADYACENTES, PARA DAR NIVELES DE PROYECTO. INCLUYE: TRAZO Y NIVELACION, CARGA, ACARREOS DENTRO Y FUERA DE LA OBRA DEL MATERIAL NO UTILIZABLE HASTA EL LUGAR INDICADO POR SUPERVISION, LA MANO DE OBRA, HERRAMIENTA Y EQUIPO NECESARIO</t>
  </si>
  <si>
    <t>V.2.3</t>
  </si>
  <si>
    <t xml:space="preserve">RELLENO COMPACTADO CON EQUIPO MECANICO CON MATERIAL SELECCIONADO PRODUCTO DE BANCO, LIBRE DE BOLEO MAYOR DE 3", EN CAPAS DE 20 CM, COMPACTADO AL 90% PROCTOR, PARA DESPLANTE DE BANQUETAS Y GUARNICIONES ADYACENTES, PARA DAR NIVELES DE PROYECTO, SEGUN INDICACIONES DE SUPERVISION. INCLUYE: CRIBADO DEL MATERIAL, ACARREOS DENTRO DE LA OBRA, INCORPORACION DE HUMEDAD, MANO DE OBRA, HERRAMIENTA Y EQUIPO NECESARIO. </t>
  </si>
  <si>
    <t>V.2.4</t>
  </si>
  <si>
    <t>RELLENO COMPACTADO CON EQUIPO MECANICO CON MATERIAL SELECCIONADO PRODUCTO DE EXCAVACION EN CORTE, LIBRE DE BOLEO MAYOR DE 3", EN CAPAS DE 20 CM, COMPACTADO AL 85% PROCTOR, EN AREAS DE BANQUETAS Y ADYACENTES PARA DAR NIVELES DE PROYECTO, SEGÚN INDICACIONES DE SUPERVISION. INCLUYE: CRIBADO DE MATERIAL, CARGA Y ACARREOS DENTRO DE LA OBRA, INCORPORACION DE HUMEDAD, MANO DE OBRA, HERRAMIENTA Y EQUIPO NECESARIO</t>
  </si>
  <si>
    <t>V.2.5</t>
  </si>
  <si>
    <t>CONSTRUCCION DE BANQUETAS DE 8 CM DE ESPESOR ARMADA CON MALLA ELECTROSOLDADA 6x6-10/10., ACABADO PULIDO ESCOBILLADO FINO, EN LOSAS DE SECCION VARIABLE, JUNTAS FRIAS. EL CONCRETO SERA F´c=150 KG/CM2. T.M.A. 3/4". REV. DE 8 A 10 CM PREMEZCLADO ELABORADO EN PLANTA, INCLUYE: SUMINISTRO, COLADO, EXTENDIDO, VIBRADO Y ACARREOS DEL CONCRETO, SUMINISTRO Y APLICACIÓN DE CURACRETO EN COLOR BLANCO MARCA PASA O SIKA, CON EL EQUIPO ADECUADO, Y EN LA PROPORCION INDICADA POR EL FABRICANTE, CIMBRA EN FRONTERAS, NIVELACION, PREPARACION DE LA SUPERFICIE DEL TERRENO, AFINE, COMPACTACION AL 95 % , ACARREOS DE LOS MATERIALES DENTRO DE LA OBRA, LIMPIEZA GENERAL ANTES Y UNA VEZ CONCLUIDOS LOS TRABAJOS, CARGA Y   ACARREOS DE LOS MATERIALES NO UTILIZABLES HASTA EL LUGAR INDICADO POR SUPERVISION, TRAZO Y NIVELACION, MATERIALES, MANO DE OBRA,  HERRAMIENTA Y EQUIPO NECESARIO. P.U.O.T.</t>
  </si>
  <si>
    <t>V.3</t>
  </si>
  <si>
    <t>SEÑALIZACION HORIZONTAL Y VERTICAL</t>
  </si>
  <si>
    <t>V.3.1</t>
  </si>
  <si>
    <t xml:space="preserve">      SUMINISTRO Y COLOCACION DE SEÑAL TIPO REGLAMENTARIA (RESTRICTIVA Y/O PREVENTIVA) SEGUN NORMAS DE LA DIRECCION DE TRANSITO MUNICIPAL DE HASTA 86 x 86 CM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</si>
  <si>
    <t>PZA</t>
  </si>
  <si>
    <t>V.3.2</t>
  </si>
  <si>
    <t xml:space="preserve">      SUMINISTRO Y COLOCACION DE SEÑAL TIPO REGLAMENTARIA RESTRICTIVA SR-6 ALTO TOTAL, SEGUN NORMAS DE LA DIRECCION DE TRANSITO MUNICIPAL CON UN TABLERO DE 30 CM POR LADO,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</si>
  <si>
    <t>V.3.3</t>
  </si>
  <si>
    <t xml:space="preserve">      PINTURA DE RAYA CENTRAL, SE PINTARA UN ANCHO DE 10 CM DE COLOR PREVIAMENTE AUTORIZADO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</si>
  <si>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V.3.4</t>
  </si>
  <si>
    <t xml:space="preserve">      SUMINISTRO Y APLICACIÓN DE PINTURA TERMOPLÁSTICA RETRORREFLEJANTE PARA TRAFICO, EN RAYAS DE PARADA CONSISTENTE EN UNA RAYA DE 40 CM, DE ANCHO TIPO MARIMBA Y/O PARALELA AL CRUCE PEATONAL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</si>
  <si>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V.3.5</t>
  </si>
  <si>
    <t xml:space="preserve">      PINTURA DE RAYA M-6 ALTO TOTAL BLANCA, SUMINISTRO Y APLICACIÓN DE PINTURA TERMOPLÁSTICA RETRORREFLEJANTE PARA TRAFICO, EN RAYAS DE PARADA CONSISTENTE EN UNA RAYA DE 60 CM, DE ANCHO TIPO PARALELA AL CRUCE PEATONAL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</si>
  <si>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VI</t>
  </si>
  <si>
    <t>ALBAÑILERIAS Y OBRA CIVIL PARA EQUIPO DE TRANSFERENCIA</t>
  </si>
  <si>
    <t>VI.1</t>
  </si>
  <si>
    <t>PISO DE CONCRETO 10 CM DE ESPESOR. ACABADO PULIDO, EL CONCRETO SERA F´C= 200 KG/CM2. T.M.A. 3/4". REV. DE 8 A 10 CM PREMEZCLADO ELABORADO EN PLANTA, REFORZADO CON MALLA ELECTROSOLDADA 6-6/10-10; INCLUYE: PREPARACION DE LA SUPERFICIE DEL TERRENO, NIVELACION, AFINE, COMPACTACION AL 95 %, CIMBRA EN FRONTERAS, SUMINISTRO, COLADO, EXTENDIDO DEL CONCRETO, TRAZO Y NIVELACION, SUMINISTRO DE TODOS LOS MATERIALES NECESARIOS, ACARREOS, DESPERDICIOS, MANO DE OBRA,  HERRAMIENTA Y EQUIPO NECESARIO, LIMPIEZA GENERAL ANTES Y UNA VEZ CONCLUIDOS LOS TRABAJOS, CARGA Y ACARREO DE LOS MATERIALES NO UTILIZABLES HASTA EL LUGAR INDICADO POR SUPERVISION.</t>
  </si>
  <si>
    <t>VII</t>
  </si>
  <si>
    <t>CASETAS</t>
  </si>
  <si>
    <t>VII.1</t>
  </si>
  <si>
    <t xml:space="preserve">CIMENTACION EN CASETA </t>
  </si>
  <si>
    <t>VII.1.1</t>
  </si>
  <si>
    <t>TRAZO Y NIVELACION DEL TERRENO, INCLUYE: NIVELETAS, HILO, MARCAS CON CAL, MATERIAL, MANO DE OBRA, HERRAMIENTA Y EQUIPO</t>
  </si>
  <si>
    <t>VII.1.2</t>
  </si>
  <si>
    <t>VII.1.3</t>
  </si>
  <si>
    <t>LOSA DE CIMENTACION DE 10 CM DE ESPESOR, DE CONCRETO F´C=250 KG/CM2  REFORZADA CON MALLA -LAC  6-6/10-10  Y BASTONES  DE REFUERZO CON VARILLA DE 3/8" DE 70 CMS DE LONGITUD @ 50 CMS, EN ZONA DE CADENA DE DESPLANTE. , INCLUYE: EXCAVACION A MANO, CIMBRA, ARMADO Y COLADO, ACABADO RUSTICO CERRADO CON FLOTA, LA CADENA PERIMETRAL DE 15X20 CMS REFORZADA CON ARMEX 15X20-4, MATERIALES, MANO DE OBRA, HERRAMIENTA Y EQUIPO.</t>
  </si>
  <si>
    <t>VII.1.4</t>
  </si>
  <si>
    <t>ANCLAJE DE CASTILLOS DE 15X15 CMS EN LOSA DE CIMENTACION DE 0.00 A 0.40 MTS DE ALTURA CON CONCRETO F'C= 250 KG/ CM2 REFORZADA CON 4 VAR #3 Y EST #2 @ 20 CM INCLUYE:CIMBRA, DESCIMBRA, COLADO, VIBRADO, MATERIAL, MANO DE OBRA, HERRAMIENTA Y EQUIPO.</t>
  </si>
  <si>
    <t>VII.2</t>
  </si>
  <si>
    <t>ESTRUCTURAL EN CASETA</t>
  </si>
  <si>
    <t>VII.2.1</t>
  </si>
  <si>
    <t>MURO DE 15CM DE ANCHO, CON BLOCK DE 15X20X40CM, CON REFUERZOS HORIZONTALES A BASE DE 2 VARILLAS DEL #3 A CADA 2 HILADAS, ACENTADO CON MORTERO CEMENTO-ARENA PROP. 1:4; INCLUYE: ANDAMIOS, SUMINISTRO DE MATERIALES, HERRAMIENTA, EQUIPO Y MANO DE OBRA.</t>
  </si>
  <si>
    <t>VII.2.2</t>
  </si>
  <si>
    <t xml:space="preserve">CASTILLO K1 DE 15X15CM DE CONCRETO F'C=250KG/CM2, ARMADO CON 4 VARILLAS DE 3/8" Y ESTRIBOS DE 1/4" A CADA 20 CM, SEGÚN SE INDICA EN PLANO; INCLUYE: FABRICACION, VACIADO, VIBRADO DE CONCRETO, HABILITADO  COLOCACION DE ACERO DE REFUERZO, CIMBRA, DESCIMBRA, DESPERDICIOS, HERRAMIENTA, EQUIPO Y MANO DE OBRA. </t>
  </si>
  <si>
    <t>VII.2.3</t>
  </si>
  <si>
    <t xml:space="preserve">CASTILLO K2 DE 15X20CM DE CONCRETO F'C=250KG/CM2, ARMADO CON 4 VARILLAS DE 3/8" Y ESTRIBOS DE 1/4" A CADA 20 CM, SEGÚN SE INDICA EN PLANO; INCLUYE: FABRICACION, VACIADO, VIBRADO DE CONCRETO, HABILITADO  COLOCACION DE ACERO DE REFUERZO, CIMBRA, DESCIMBRA, DESPERDICIOS, HERRAMIENTA, EQUIPO Y MANO DE OBRA. </t>
  </si>
  <si>
    <t>VII.2.4</t>
  </si>
  <si>
    <t xml:space="preserve">CADENA DE CERRAMIENTO CC-1 DE SECCION 15X15 DE CONCRETO F'C= 250 KG/CM2 ARMADA CON 4 VARILLAS DEL #3  (3/8") Y ESTRIBOS DE 1/4" A CADA 20CMS , SEGÚN INDICA EN EL PLANO, INCLUYE:  FABRICACION, ANCLAJE, VACIADO DE CONCRETO, HABILITADO Y COLOCACION DE ACERO DE REFUERZO, CIMBRA,  DESCIMBRA, DESPERDICIOS, HERRAMIENTA, EQUIPO Y MANO DE OBRA. </t>
  </si>
  <si>
    <t>VII.2.5</t>
  </si>
  <si>
    <t>CONSTRUCCIÓN DE LOSA ALIGERADA  DE 20 CMS DE ESPESOR HECHA A BASE DE CASETÓN DE POLIESTIRENO DE 60X60X15 CMS, REFORZADO  CON NERVADURAS DE 15X20CMS ARMADAS CON 4 VARILLAS DEL #3 Y ESTRIBOS DEL #2 @ 20 CMS, CAPITEL 1 Y 2 EN COLUMNA C-1 Y TRABE T-1, ARMADOS CON DOBLE PARRILLAS VARILLA #3 (3/8") A CADA 20 CM AMBOS SENTIDOS SEGUN EL PLANO DE PROYECTO, COLADO CON CONCRETO F´C=250KG/CM2 ACABADO PLANEADO,  INCLUYE: MALLA ELECTROSOLDADA 6-6/10-10 EN AREA DE CAPA DE COMPRESIÓN, CIMBRADO, HABILITADO, ARMADO, COLADO, VIBRADO, CURADO, DESCIMBRADO, MATERIAL, MANO DE OBRA, ANDAMIOS, HERRAMIENTA Y EQUIPO.</t>
  </si>
  <si>
    <t>VII.3</t>
  </si>
  <si>
    <t>ALBAÑILERIAS Y ACABADOS EN CASETA</t>
  </si>
  <si>
    <t>VII.3.1</t>
  </si>
  <si>
    <t xml:space="preserve">ENTORTADO EN LOSA DE AZOTEA PARA DAR PENDIENTE A BASE DE MEZCLA CEMNTO-ARENA PROP: 1:9 ; INCLUYE : PEGACRETO, ANDAMIOS, DESPERDICIOS, MATERIALES, HERRAMIENTA Y EQUIPO </t>
  </si>
  <si>
    <t>VII.3.2</t>
  </si>
  <si>
    <t>APLANADO DE CEMENTO DE 2 CM DE ESPESOR PROMEDIO EN MUROS, CON MORTERO CEMENTO-ARENA 1:3 PROP,  INCLUYE: ANDAMIOS, SUMINISTRO DE MATERIALES, DESPERDICIOS, HERRAMIENTA, EQUIPO Y MANO DE OBRA.</t>
  </si>
  <si>
    <t>VII.3.3</t>
  </si>
  <si>
    <t>APLANADO DE CEMENTO DE 1.5 CM DE ESPESOR PROMEDIO EN PLAFOND, COLOCACION DE MALLA DE GALLINERO PREVIA APLICACIÓN DE PASTA; INCLUYE: ANDAMIOS, SUMINISTRO DE MATERIALES, DESPERDICIOS, HERRAMIENTA, EQUIPO Y MANO DE OBRA.</t>
  </si>
  <si>
    <t>VII.3.4</t>
  </si>
  <si>
    <t>IMPERMEABILIZACION DE LOSA DE AZOTEA CON IMPERMEABILIZANTE ELASTOMERICO COLOR BLANCO DE 5 AÑOS DE CALIDAD, CON MEMBRANA REFORZADA; INCLUYE: LIMPIEZA Y PREPARACION DE LA SUPERFICIE, CEMENTO PLASTICO DONDE SEA NECESARIO, CONFINAMIENTO DE DESPERDICIOS, SUMINISTRO Y ELEVACION DE MATERIALES, CONSUMIBLES, HERRAMIENTA, EQUIPO Y MANO DE OBRA.</t>
  </si>
  <si>
    <t>VII.4</t>
  </si>
  <si>
    <t>CANCELERIA, CARPINTERIA Y HERRERIAS EN CASETA</t>
  </si>
  <si>
    <t>VII.4.1</t>
  </si>
  <si>
    <t>SUMINISTRO E INSTALACION DE PUERTA P4 DE 0.90 X 2.10 M. TIPO TAMBOR, LAMINADA MULTIPANEL LISA; INCLUYE: MARCO METALICO, CHAPA DE PERILLA CON LLAVE, CERROJO DE SEGURIDAD, MANIJA, FIJACION, CALAFATEO, SUMINISTRO DE TODOS LOS MATERIALES, HERRAMIENTA, EQUIPO Y MANO DE OBRA.</t>
  </si>
  <si>
    <t>VII.4.2</t>
  </si>
  <si>
    <t>SUMINISTRO E INSTALACION DE VENTANA DE 1.85 X 1.10 M. CON 1 HOJA CORREDIZA, DE ALUMINIO NATURAL, LINEA 3000, VIDRIO FILTRASOL DE 6MM Y MOSQUITERO; INCLUYE: FIJACION, CALAFATEO, LIMPIEZA DE ALUMINIO Y VIDRIOS, SUMINISTRO DE TODOS LOS MATERIALES, HERRAMIENTA, EQUIPO Y MANO DE OBRA.</t>
  </si>
  <si>
    <t>VII.5</t>
  </si>
  <si>
    <t xml:space="preserve"> INSTALACIONES HIDROSANITARIAS</t>
  </si>
  <si>
    <t>VII.5.1</t>
  </si>
  <si>
    <t>FABRICACIÓN DE REGISTRO SANITARIO DE 40X60X60 CMS. INTERIOR, HECHO A BASE DE BLOCK 15X20X40 DE10 CMS. ESP. ASENTADO C/MORTERO CEM-ARENA 1:4, APLANADO PULIDO INTERIOR TAPA MONTADA SOBRE BASTIDOR DE ÁNGULO 1"X1/8" Y CONTRAMARCO DE ÁNGULO 1-1/4"X1/8", RECUBRIMIENTO PINTURA ALKIDÁLICA EN ACERO, INCLUYE: PLANTILLA DE CONCRETO F'C=100 KG/CM2. DE 10 CM. ESP., MEDIA CAÑA, IMPERMEAB. EXTERIOR A BASE DE EMULSIÓN ASFÁLTICA BASE SOLVENTE VAPORTITE-550 MCA. FESTER O SIMILAR, ARMADO, EXCAVACIÓN Y RELLENO, HERRAMIENTA, MANO DE OBRA Y EQUIPO (VER DETALLE EN PLANO).</t>
  </si>
  <si>
    <t>VII.5.2</t>
  </si>
  <si>
    <t>SUMINISTRO E INSTALACION DE TUBO PVC SANITARIO DE 4", INCLUYE: TRAZO, EXCAVACION, TENDIDO, CONEXIONES, RELLENO, PRUEBAS, MATERIALES, MANO DE OBRA, HERRAMIENTA Y EQUIPO.</t>
  </si>
  <si>
    <t>VII.5.3</t>
  </si>
  <si>
    <t>SALIDA SANITARIA CON TUBO DE 4" PVC SANITARIO, PARA W.C.; INCLUYE: EXCAVACIÓN EN ZANJA, RANURAS Y RESANES, COLOCACIÓN DE TUBERIA, CODOS, COPLES, TEE'S, YEE'S, PEGAMENTO, DESPERDICIOS, RECORTES, SUMNISTRO DE TODOS LOS MATERIALES, CONSUMIBLES, HERRAMIENTA, EQUIPO Y MANO DE OBRA.</t>
  </si>
  <si>
    <t>SAL</t>
  </si>
  <si>
    <t>VII.5.4</t>
  </si>
  <si>
    <t>SALIDA SANITARIA CON TUBO DE 2" PVC SANITARIO, PARA REGADERA, MINGITORIO Y LAVAMANOS; INCLUYE: EXCAVACIÓN EN ZANJA, RANURAS Y RESANES, COLOCACIÓN DE TUBERIA, CODOS, COPLES, TEE'S, YEE'S, PEGAMENTO, DESPERDICIOS, RECORTES, SUMINISTRO DE TODOS LOS MATERIALES, CONSUMIBLES, HERRAMIENTA, EQUIPO Y MANO DE OBRA.</t>
  </si>
  <si>
    <t>VII.5.5</t>
  </si>
  <si>
    <t>VENTILA CON TUBO DE 2" PVC SANITARIO, PARA BAÑOS; INCLUYE: RANURAS Y RESANES, COLOCACIÓN DE TUBERIA, CODOS, COPLES, TEE'S, YEE'S, PEGAMENTO, DESPERDICIOS, RECORTES, SUMINISTRO DE TODOS LOS MATERIALES, CONSUMIBLES, HERRAMIENTA, EQUIPO Y MANO DE OBRA.</t>
  </si>
  <si>
    <t>VII.5.6</t>
  </si>
  <si>
    <t>ALIMENTACIÓN HIDRAULICA CON TUBO DE 3/4" CPVC HIDRAULICO DESDE RED PRINCIPAL HASTA TINACO DE AZOTEA; INCLUYE: EXCAVACIÓN EN ZANJA, RANURAS Y RESANES, COLOCACIÓN DE TUBERIA, CODOS, COPLES, TEE'S, YEE'S, PEGAMENTO, DESPERDICIOS, RECORTES, SUMINISTRO DE TODOS LOS MATERIALES, CONSUMIBLES, HERRAMIENTA, EQUIPO Y MANO DE OBRA.</t>
  </si>
  <si>
    <t>VII.5.7</t>
  </si>
  <si>
    <t>SALIDA HIDRAULICA DE AGUA FRIA CON TUBO DE 1/2" PVC HIDRAULICO, PARA W.C., REGADERAS, MINGITORIO, LAVAMANOS, INCLUYE: EXCAVACIÓN EN ZANJA, RANURAS Y RESANES, COLOCACIÓN DE TUBERIA, CODOS, COPLES, TEE'S, YEE'S, PEGAMENTO, DESPERDICIOS, RECORTES, SUMINISTRO DE TODOS LOS MATERIALES, CONSUMIBLES, HERRAMIENTA, EQUIPO Y MANO DE OBRA.</t>
  </si>
  <si>
    <t>VII.5.8</t>
  </si>
  <si>
    <t>SUMINISTRO E INSTALACIÓN DE MUEBLE W.C. COMPLETO ALARGADO; INCLUYE: ASIENTO, SISTEMA DE FIJACIÓN, CONECTOR, LLAVE DE ANGULO, MANGUERA, SELLADO, SUMINISTRO DE MATERIALES, HERRAMIENTA, EQUIPO, MANO DE OBRA Y TODO LO NECESARIO PARA SU CORRECTA INSTALACIÓN.</t>
  </si>
  <si>
    <t>VII.5.9</t>
  </si>
  <si>
    <t>SUMINISTRO E INSTALACIÓN DE LAVAMANOS, TIPO OVALIN  MARCA CASTEL, MODELO CAPRIO COLOR BLANCO  O SIMILAR EN CALIDAD Y PRECIO; INCLUYE: MEZCLADORA TIPO MONOMANDO CON VALVULA TEMPORIZADORA, SISTEMA DE FIJACIÓN, CONECTOR, LLAVE DE ANGULO, MANGUERA, SELLADO, SUMINISTRO DE MATERIALES, HERRAMIENTA, EQUIPO, MANO DE OBRA Y TODO LO NECESARIO PARA SU CORRECTA INSTALACIÓN.</t>
  </si>
  <si>
    <t>VII.5.10</t>
  </si>
  <si>
    <t>SUMINISTRO E INSTALACION DE TINACO DE 1,100 LTS, CON VALVULA Y FLOTADOR DE LLENADO, VALVULA MULTIPLE DE SALIDA Y RESPIRADERO, MARCA ROTOPLAS O SIMILAR EN CALIDAD Y PRECIO. INCLUYE: CONEXIONES, FIJACION, SUMINISTRO DE MATERIALES, HERRAMIENTA, EQUIPO Y MANO DE OBRA.</t>
  </si>
  <si>
    <t>VII.5.11</t>
  </si>
  <si>
    <t>SUMINISTRO E INSTALACION DE ACCESORIOS PARA BAÑO (1 TOALLERO, 2 JABONERAS, 1 PAPELERA, 1 PORTA VASO, 1 GANCHO); INCLUYE: FIJACION, SUMINISTRO DE MATERIALES, HERRAMIENTA, EQUIPO Y MANO DE OBRA.</t>
  </si>
  <si>
    <t>LOTE</t>
  </si>
  <si>
    <t>VII.6</t>
  </si>
  <si>
    <t>INSTALACIÓN ELECTRICA EN CASETA</t>
  </si>
  <si>
    <t>VII.6.1</t>
  </si>
  <si>
    <t>TENDIDO DE ALIMENTACION ELECTRICA DESDE ACOMETIDA HASTA CENTRO DE CARGA CON TUBO DE 1" PVC GRIS CED. 40 CARLON, CABLEADO CON 2F-#6 DE ALUMINIO + 1TF-#6 DE ALUMINIO, INCLUYE: EXCAVACION, TENDIDO, CONEXIONES, RELLENOS, RESANES, MATERIALES, MANO DE OBRA, HERRAMIENTA Y EQUIPO.</t>
  </si>
  <si>
    <t>VII.6.2</t>
  </si>
  <si>
    <t>SUMINISTRO Y COLOCACION DE CENTRO DE CARGA MONOFASICO  DE 6 CIRCUITOS, MARCA SQUARE D O SIMILAR TIPO EMPOTRAR CON ZAPATAS DE 100 AMPERS INCLUYE:  TENDIDO DE TUBERIA Y CABLEADO  DE ALIMENTACION A PIE DE REGISTRO, FIJACION, RESANES, MATERIALES,  MANO DE OBRA,  PEINADO DE CIRCUITOS, HERRAMIENTA Y EQUIPO.</t>
  </si>
  <si>
    <t>VII.6.3</t>
  </si>
  <si>
    <t>SALIDA ELECTRICA PARA ILUMINACIÓN A BASE DE MANGUERA FLEXIBLE DE 3/4" , CAJAS, CABLE  CALIBRE 12 THW-LS, PARA FASE,NUETRO Y  CALIBRE 14 AWG PARA TIERRA FISICA ACCESORIOS LEVITON COLOR BLANCO,  REGISTRO 2 X 4", INCLUYE: INTERCONEXION CON APAGADOR DOBLE, PRUEBAS, MATERIALES, MANO DE OBRA, TERMINALES DE OJO PARA ATERRIZAR CAJAS, HERRAMIENTA Y EQUIPO Y TODO LO NECESARIO PARASU CORRECTA EJECUCION</t>
  </si>
  <si>
    <t>SALIDA</t>
  </si>
  <si>
    <t>VII.6.4</t>
  </si>
  <si>
    <t>SALIDA ELECTRICA PARA CONTACTOS 110 VOLTS A BASE DE MANGUERA FLEXIBLE DE 3/4", CAJA CHALUPA GALANIZADA, CABLEADO CON 1F-#12 + 1N-#12 + 1TF-#14 THW-LS, ACCESORIOS LEVITON O SIMILAR EN CALIDAD Y PRECIO MARFIL DE PLASTICO, PRUEBAS, MATERIALES, MANO DE OBRA, HERRAMIENTA Y EQUIPO.</t>
  </si>
  <si>
    <t>VII.6.5</t>
  </si>
  <si>
    <t>SUMINISTRO E INSTALACIÓN DE VENTILADOR CON LAMPARA INCLUIDA INCLUYE: SUMINISTRO DE MATERIALES, DESPERDICIOS, CONSUMIBLES, HERRAMIENTA, EQUIPO Y TODO LO NECESARIO PARA SU CORRECTA INSTALACIÓN.</t>
  </si>
  <si>
    <t>VII.6.6</t>
  </si>
  <si>
    <t>SUMINISTRO E INSTALACIÓN DE LAMAPARA TIPO ARBOTANTE, CON FOCO LED EN EXTERIOR INCLUYE: SUMINISTRO DE MATERIALES, DESPERDICIOS, CONSUMIBLES, HERRAMIENTA, EQUIPO Y TODO LO NECESARIO PARA SU CORRECTA INSTALACIÓN.</t>
  </si>
  <si>
    <t>VII.6.7</t>
  </si>
  <si>
    <t>SUMINISTRO Y COLOCACIÓN DE INTERRUPTOR TERMOMAGENICO SENCILLO DE 15 A,  MARCA SQUARE D, INCLUYE INSTALACIÓN, CONEXIÓN AJUSTES Y TODO LO NECESARIO PARA SU CORRECTA INSTALACIÓN</t>
  </si>
  <si>
    <t>VII.7</t>
  </si>
  <si>
    <t>INSTALACIÓNES PARA AIRE ACONDICIONADO EN CASETA</t>
  </si>
  <si>
    <t>VII.7.1</t>
  </si>
  <si>
    <t>SUMINISTRO E INSTALACIÓN DE  TUBERIAS PARA DRENAJE DE CONDENSADOR DE AIRE ACONDICIONADO INCLUYE  COLOCACION DE TUBERIA HIDRAULICA DE PVC DE 1/2", RANURADO, RESANADO, COPLES, CODOS DE 45ª, 90ª, COLOCACION DE TUBERIA SANITARIA DE 3" DESDE SALIDA DE TUBERIAS EN EQUIPO HASTA LOSA,  2 CODOS DE 45ª EN LOS EXTREMOS DE LA TUBERIA, MATERIALES, MANO DE OBRA, HERRAMIENTA Y EQUIPO.</t>
  </si>
  <si>
    <t>VII.7.2</t>
  </si>
  <si>
    <t>SUMINISTRO Y COLOCACIÓN DE INTERRUPTOR TERMOMAGENICO DE DOBLE POLO DE 15 A 30 A A SQUARE D  INCLUYE INSTALACIÓN, CONEXIÓN AJUSTES Y TODO LO NECESARIO PARA SU CORRECTA INSTALACIÓN.</t>
  </si>
  <si>
    <t>VII.7.3</t>
  </si>
  <si>
    <t>SALIDA ELECTRICA PARA MINISPLIT DE 1 TON TIPO PARED,A BASE DE TUBERIA MANGUERA FLEXIBLE DE 3/4", CAJAS, CABLE  CALIBRE 12 AWG THW-LS, PARA FASE, NUETRO Y TIERRA FISICA ACCESORIOS, PRUEBAS, MATERIALES, RANURAS RESANES, MANO DE OBRA, HERRAMIENTA Y EQUIPO.</t>
  </si>
  <si>
    <t>VII.7.4</t>
  </si>
  <si>
    <t>SUMINISTRO E INSTALACIÓN DE  AIRE ACONDICIONADO INVERTER  DE  DE ALTA EFICIENCIA CON REFRIGERANTE R410, MARCA AUX, , 16 SEERS DE EFICIENCIA, CAPACIDAD DE 1 TONELADAS (18,000 BTU/HS) DE ACUERDO A PROYECTO , INCLUYE INSTALACIÓN BÁSICA, MONTAJE DE DIFUSOR, CONDENSADOR, ARMAFLEX,  VACÍO, CHEQUEO DE REFRIGERANTE, PRUEBAS, MATERIALES, MANO DE OBRA, HERRAMIENTA Y EQUIPO.</t>
  </si>
  <si>
    <t>VIII</t>
  </si>
  <si>
    <t>OBRA ELECTRICA</t>
  </si>
  <si>
    <t>VIII.1</t>
  </si>
  <si>
    <t>INSTALACIONES ELECTRICAS EQUIPO DE TRANSFERENCIA</t>
  </si>
  <si>
    <t>VIII.1.1</t>
  </si>
  <si>
    <t>SUMINISTRO E INSTALACIÓN DE  TRANSFORMADOR TIPO SECO DE 15 KVA, 480/220-127 V DELTA-ESTRELLA ZETRAK . INCLUYE: MANIOBRAS, EQUIPO, ACCESORIOS DE INSTALACIÓN, FIJACIÓN, MANO DE OBRA, HERRAMIENTAS Y TODO LO NECESARIO PARA SU CORRECTA INSTALACIÓN.</t>
  </si>
  <si>
    <t>VIII.1.2</t>
  </si>
  <si>
    <t>SUMINISTRO Y COLOCACIÓN DE CABLE DE ALUMINIO  CUADRUPLEX XLP (3-3/0 + 1-1/0), CALIBRE # 3/0 INCLUYE: CONEXIONES, COCAS, DESPERDICIOS, MATERIALES, MARCADO CON COLOR VERDE DEL CABLE BLANCO (EN CASO DE USARSE COMO TIERRA FISICA Y NO COMO NEUTRO) , MARCADO DE FASES (FASE A CON CINTA ROJA, FASE B CON CINTA AZUL, FASE C SIN MARCAR), EL MARCADO DEBE SER EN CUALQUIER AREA DONDE EL CABLE SEA VISIBLE. HERRAMIENTAS, EQUIPO.</t>
  </si>
  <si>
    <t>VIII.1.3</t>
  </si>
  <si>
    <t>SUMINISTRO Y TENDIDO DE RED DE ALIMENTACIÓN DE LUMINARIAS A BASE DE TUBO PVC CONDUIT PESADO DE 2 ", INCLUYE: EXCAVACIÓN, CAMA DE ARENA, TENDIDO, RELLENO, MATERILES, MANO DE OBRA, HERRAMIENTA Y EQUIPO NECESARIO PARA SU BUEN FUNCIONAMIENTO.</t>
  </si>
  <si>
    <t>VIII.1.4</t>
  </si>
  <si>
    <t>SUMINISTRO E INSTALACION DE TABLERO DE DISTRIBUCION I-LINE 3F-4H DE 10 CIRCUITOS,  INTEMPERIE, ZAPATAS PRINCIPALES DE 400 A,  MARCA SQUARE D O SIMILAR EN CALIDAD Y PRECIO, MODELO ML400161B, INCLUYE:  CONEXIÓN, MATERIAL, HERRAMIENTA Y MANO DE OBRA.</t>
  </si>
  <si>
    <t>VIII.1.5</t>
  </si>
  <si>
    <t>CONSTRUCCION DE MURETE DE MEDICION ELECTRICA MT-5 EN "H" ALARGADO DE 2.40X0.95X2.10,  INCLUYE: EXCAVACION, ZAPATAS DE CIMENTACION CONCRETO FC´=250 KG/CM2 CON REFUERZO DE ACERO DE 3/8 @20 CM EN AMBOS SENTIDOS, MURETE DE ENRASE DE BLOCK HUECO CON CELDA RELLENA DE CONCRETO F´C=150 KG/CM2, IMPERMEABILIZACION DE MURETE DE ENRASE CON IMPERMEABILIZANTE DE EMULSION ASFALTICA BASE SOLVENTE COLOR NEGRO, CADENA DE ENRASE DE CONCRETO F´C=200 KG/CM2 REFORZADO CON ARMEX 15X15, MURO DE BLOCK HUECO 15X20X40 CM JUNTEADO CON MORTERO PROP. 1:3, CASTILLOS DE CONCRETO F´C=200 KG/CM2 REFORZADO CON ARMEX 15X15, LOSA DE 10 CM DE ESPESOR CON CONCRETO F´C=200 KG/CM2 CON REFUERZO DE ACERO DE 3/8 @20 CM EN AMBOS SENTIDOS, APLICACION DE IMPERMEABILIZANTE ELASTOMERICO 5 AÑOS BLANCO, APLANADO EN MURO CON MORTERO 1:4, PINTURA VINILICA A DOS MANOS, COLOCACION DE TUBO METALICO GALVANIZADO PARED GRUESA DE 2 1/2" AHOGADO EN CONCRETO, CON AISLADOR Y ABRAZADERA, PASO EN LOSA DE LA MEDIDA DEL TUBO CONDUIT DE LA MUFA (SEGUN DISEÑO ELECTRICO), PUERTA DE DOBLE HOJA DE 2.10X2.00 HECHAS DE HERRERIA, MATERIAL, MANO DE OBRA Y HERRAMIENTA.</t>
  </si>
  <si>
    <t>VIII.1.6</t>
  </si>
  <si>
    <t>SUMINISTRO Y COLOCACION DE REGISTRO ELECTRICO 60X60X60 CM, PREFABRICADO DE CONCRETO, CON TAPA DE CONCRETO POLIMERICO Y MARCO DE ACERO GALVANIZADO, INCLUYE: EXCAVACION, FONDO DE GRAVA DE 5 CM DE ESPESOR,  RESANE CON MOERTERO DE PASOS PARA TUBERIA, APLICACION DE POLIURETANO A TUBERIAS QUE LLEGAN AL REGISTRO, MANO DE OBRA, HERRAMIENTA Y EQUIPO.</t>
  </si>
  <si>
    <t>VIII.1.7</t>
  </si>
  <si>
    <t>TENDIDO DE ALIMENTACION ELECTRICA DESDE EL TABLERO DE DISTRIBUCION HASTA EL DESCONECTADOR DE NAVAJAS DE LA ESTACION DE TRANSFERENCIA  ,  CON TUBERIA  DE PVC CEDULA 40,  DE 1 1/2" Y  CABLES  CUADRUPLEX DE ALUMINIO CALIBRE 1/0 XLP SUBTERRANEO,(3-1/0+1-2) ,  1 CONDUCTOR CALIBRE 10 AWG PARA TIERRA FISICA, INCLUYE: EXCAVASIONES,  COLOCACION DE TUBERIA  DE PVC CEDULA 40, COPLES, CONECTORES, CONEXIONES, GUIAS, RELLENOS, RESANES, MATERIALES, MANO DE OBRA, HERRAMIENTA Y EQUIPO.</t>
  </si>
  <si>
    <t>VIII.2</t>
  </si>
  <si>
    <t>SUSTITUCION DE SECUNDARIO DELTRANSFORMADOR</t>
  </si>
  <si>
    <t>VIII.2.1</t>
  </si>
  <si>
    <t>SUMINISTRO E INSTALACION  DE EQUIPO Y MATERIALES Y MANO DE OBRA PARABJADA DE SECUNDARIO PARA  SUBESTACIÓN ELÉCTRICA PARTICULAR TIPO POSTE, TRIFÁSICA DE 75 KVA A BASE DE MEDICION ACTUAL. INCLUYE SUSTITUCION DE SECUNDARIO ACTUAL , POR SECUNDARIO NUEVO CON CABLE 1/0 DE COBRE COLOR NEGRO PARA LAS FASES Y COLOR BLACO PARA EL NUETRO.CAMBIO DE TUBO, MUFA POR CALIBRE 1 1/2 GALVANIZADA PARED, DELGADA, CUBO, PERMISO ANTE CFE PARA CAMBIARA ALIMENTACION, ,LO NECESARIO PARA SU CORRECTA INSTALACION.</t>
  </si>
  <si>
    <t>VIII.3</t>
  </si>
  <si>
    <t>ILUMINACION DE AREAS DE MANIOBRAS Y ANDEN</t>
  </si>
  <si>
    <t>VIII.3.1</t>
  </si>
  <si>
    <t>SUMINISTRO E INSTALACION DE REFLECTOR 206 WATTS LED, MODELO RE10, MARCA FORLIGHTING. O SIMILAR EN CALIDAD Y PRECIO, INCLUYE: MATERIAL, HERRAMIENTA Y MANO DE OBRA.</t>
  </si>
  <si>
    <t>VIII.3.2</t>
  </si>
  <si>
    <t>SUMINISTRO, COLOCACIÓN Y CONEXIÓN DE CABLE DE ALUMINIO  TRIPLEX XLP (2-2 + 1-2), CALIBRE # 2 INCLUYE: CINTA AISLANTE VULCANIZADA, PONCHADO DE TERMINAL BIMETALICA PARA COBRE Y ALUMINIO, COCAS, DESPERDICIOS, MATERIALES, MANO DE OBRA, HERRAMIENTAS, EQUIPO Y TODO LO NECESARIO PARA SU CORRECTA EJECUCIÓN.</t>
  </si>
  <si>
    <t>VIII.3.3</t>
  </si>
  <si>
    <t>SUMINISTRO Y TENDIDO DE RED DE ALIMENTACIÓN DE LUMINARIAS A BASE DE TUBO PVC CONDUIT PESADO DE 1 1/4 ", INCLUYE: EXCAVACIÓN, CAMA DE ARENA, TENDIDO, RELLENO, MATERILES, MANO DE OBRA, HERRAMIENTA Y EQUIPO NECESARIO PARA SU BUEN FUNCIONAMIENTO.</t>
  </si>
  <si>
    <t>VIII.3.4</t>
  </si>
  <si>
    <t>SUMINISTRO Y COLOCACIÓN DE POSTE METALICO DE 9 MTS. CIRCULAR, INCL: SOCKET, RECUBRIMIENTO PRIMARIO Y ACABADO DE COLOR INDICADO POR SUPERVISIÓN, TORNILLERIA DE ENSAMBLE GALVANIZADA,  CABLEADO PARA FASES Y TIERRA FISICA CALIBRE 10 AWG Y CONECTOR BIMETALICO ALUMINIO-COBRE, CONEXIÓN Y PRUEBAS DE FUNCIONAMIENTO DE LUMINARIAS, HERRAMIENTA, MANO DE OBRA, EQUIPO, LIMPIEZA Y TODO LO NECESARIO PARA LA CORRECTA EJECUCIÓN DE LOS TRABAJOS.</t>
  </si>
  <si>
    <t>VIII.3.5</t>
  </si>
  <si>
    <t>SUMINISTRO Y COLOCACIÓN DE  COMBINACION DE ALUMBRADO MONOFASICO, INCLUYE : BASE PARA FOTOCELDA, FOTOCELDA, BOBINA DE PROTECCIÓN (CONTACTOR) CON CAPACIDAD DE 40 AMP SEGÚN PROYECTO, INTERRUPTOR TERMOMAGENICO DE 40 A, CONEXIONES,MANO DE OBRA, MATERIALES Y TODO LO NECESARIO PARA SU CORRECTO FUNCIONAMIENTO.</t>
  </si>
  <si>
    <t>VIII.3.6</t>
  </si>
  <si>
    <t>SUMINISTRO Y COLOCACIÓN DE INTERRUPTOR TERMOMAGNETICO  MONOFASICO DOBLE DE 30 A SQUARED. INCLUYE INSTALACIÓN, CONEXIÓN AJUSTES Y TODO LO NECESARIO PARA SU CORRECTA INSTALACIÓN.</t>
  </si>
  <si>
    <t>VIII.3.7</t>
  </si>
  <si>
    <t>SUMINISTRO  E INSTALACION DE ALIMENTACIÓN ELECTRICA DE PARA COMBINACION DE ALUMBRADO,  A BASE DE TUBO PVC CONDUIT PESADO DE 3/4  ", DOS CONDUCTORES DE COBRE CALIBRE 10 AWG PARA FASES,1 CONDUCTOR DE COBRE CALIBRE 14 AWG PARA TIERRA FISICA. INCLUYE:  CONEXION  DE CABLEADO EN  OPRESORES DE BRAKE PRINCIPAL DE  COMANDANCIA, CANALIZACION HACIA PARTE TRASERA DEL MURETE DE MEDICION, , TENDIDO, RELLENO, MATERILES, MANO DE OBRA, HERRAMIENTA Y EQUIPO NECESARIO PARA SU BUEN FUNCIONAMIENTO.</t>
  </si>
  <si>
    <t>VIII.3.8</t>
  </si>
  <si>
    <t>SUMINISTRO Y CONSTRUCCION DE BASE DE HERRERIA PARA MONTAJE DE REFLECTORES EN POSTES METALICO  INCL: , COLOCACION DE PTR CUADRADO, TIRANTES TIPO SOLERA PARA REFORZAMIENTO DE PTR, SOLDADURA, PINTURA, MANO DE OBRA, EQUIPO, LIMPIEZA Y TODO LO NECESARIO PARA LA CORRECTA EJECUCIÓN DE LOS TRABAJOS.</t>
  </si>
  <si>
    <t>VIII.4</t>
  </si>
  <si>
    <t>ALBAÑILERIA</t>
  </si>
  <si>
    <t>VIII.4.1</t>
  </si>
  <si>
    <t>FABRICACION DE BASE PARA POSTE DE 40X80X120 CM CON CONCRETO 200 KG/CM2 CON BASTON ANCLA 1" DE 120 CM DE LARGO, PARA POSTES METALICOS DE 12  METROS DE ALTURA , TUERCAS Y ARANDELAS DE 1" DE 1", INCLUYE: CIMBRA, CANALIZACION DE PVC CED. 40 DE 1 1/2" , COMPACTADO DE TIERRA AL REDEDOR DE BASE, MATERIAL, MANO DE OBRA, EQUIPO.</t>
  </si>
  <si>
    <t>VIII.4.2</t>
  </si>
  <si>
    <t>REGISTRO ELECTRICO 40X40X40 CMS CON CONCRETO ARMADO F'C=150 KG/CM2 Y MALLA ELECTROSOLDADA 6X6 10/10, MARCO Y CONTRAMARCO METALICO CON SOLERA DE 1 1/2" X 3/16 Y 1 1/4"X3/16",  FONDO DE GRAVA, TAPA DE CONCRETO, INCLUYE: MANO DE OBRA, HERRAMIENTA Y EQUIPO.</t>
  </si>
  <si>
    <t>VIII.4.3</t>
  </si>
  <si>
    <t>SUMINISTRO, COLOCACIÓN Y CONEXIÓN  DE DESCONECTADOR DE NAVAJAS INTERPERIEDE 30A SIN FUSIBLES  NEMA 3R INTERPERIE .  INCLUYE CINTA AISLANTE, VULCANIZADA, CONEXIÓN DE REGISTRO INTERPERIE A REFLECTOR Y LIMPIEZA DE  DESPERDICIOS.</t>
  </si>
  <si>
    <t>VIII.4.4</t>
  </si>
  <si>
    <t>SUMINISTRO, COLOCACIÓN Y CONEXIÓN  DE CANALIZACION  ELECTRICA PARA REFLECTORES LED. INCLUYE  TUBERIA LIQUIT TITE GRIS DE 3/4" , 2 FASES  CALIBRE 10 AWG CON AISLAMIENTO THW COLOR NEGRO, 1 TIERRA FISICA  CALIBRE 10 AWG CON AISLAMIENTO THW COLOR VERDE.  INCLUYE CINTA AISLANTE, VULCANIZADA, CONEXIÓN DE REGISTRO INTERPERIE A REFLECTOR Y LIMPIEZA DE  DESPERDICIOS.</t>
  </si>
  <si>
    <t>IX</t>
  </si>
  <si>
    <t>ALUMBRADO PERIMETRAL</t>
  </si>
  <si>
    <t>IX.1</t>
  </si>
  <si>
    <t>SUMINISTRO Y COLOCACIÓN DE LUMINARIA LED MODELO LUMA II , DE 106 W, 110- 277 V, MARCA FORGHTING, GARANTIA 10 AÑOS. INCLUYE: MATERIAL, HERRAMIENTA, RETIRO DE LUMINARIO ACTUAL, GRUA O ANDAMIOS, MANO DE OBRA Y EQUIPO DE SEGURIDAD.</t>
  </si>
  <si>
    <t>IX.2</t>
  </si>
  <si>
    <t>SUMINISTRO E INSTALACION DE CIRCUITO PARA LUMINARIA EN POSTE DE 9 M, INCLUYE: CABLE CAL 10 AWG COLOR NEGRO PARA FASE, CABLE CAL 10 AWG COLOR VERDE PARA TIERRA, TRAYECTORIA DESDE REGISTRO EN PISO HASTA LUMINARIA O DESCONECTADOR EN POSTE (SEGUN SEA EL CASO), PONCHADO DE TERMINALES DERIVADORAS BIMETALICAS EN REGISTRO (UNA POR CABLE), CINTA VULCANIZABLE SOBRE CADA TERMINAL, HERRAMIENTA, EQUIPO Y MANO DE OBRA.</t>
  </si>
  <si>
    <t>IX.3</t>
  </si>
  <si>
    <t>SUMINISTRO Y COLOCACIÓN COMBINACION DE ALUMBRADO. INCLUYE  BOBINA DE PROTECCIÓN (CONTACTOR) CON CAPACIDAD DE 40 AMP SEGÚN PROYECTO, BASE PARA FOTOCELDA, FOTOCELDA,INTERRUPTOR TERMOMAGNETICO DE 40 AMPERS, CABLEADO 2 FASES CALIBRE 8 AWG TIERRA FISICA CALIBRE 10 AWG, CONEXIONES, LO NECESARIO PARA SU CORRECTA INSTALACION.</t>
  </si>
  <si>
    <t>IX.4</t>
  </si>
  <si>
    <t>REGISTRO ELÉCTRICO 40x40x40 cm CON CONCRETO ARMADO F'C=150 KG/CM2 Y MALLA ELECTROSOLDADA 6x6 10/10, MARCO Y CONTRAMARCO METÁLICO CON SOLERA DE 1 1/2" X 3/16 Y 1 1/4" X 3/16, FONDO DE GRAVA, TAPA DE CONCRETO, INCLUYE MANO DE OBRA, HERRAMIENTA Y EQUIPO.</t>
  </si>
  <si>
    <t>IX.5</t>
  </si>
  <si>
    <t>SUMINISTRO Y COLOCACION   DE POSTE  METALICO CONICO HEXAGONAL DE 9.00 MTS. DE ALTO, CON 1 HASTA 4 PERCHAS (SEGUN PROYECTO), INCLUYE: COLOCACION DE POSTE , APLICACION PRIMER Y DOBLE CAPA DE PINTURA ANTICORROSIVA PARA METAL (COLOR AUTORIZADO POR SUPERVISION), GRUA PARA MANOBRA, HERRAMIENTA, MANO DE OBRA, EQUIPO, LIMPIEZA Y TODO LO NECESARIO PARA LA CORRECTA EJECUCIÓN DE LOS TRABAJOS., HERRAMIENTA, MANO DE OBRA, EQUIPO Y LIMPIEZA.</t>
  </si>
  <si>
    <t>IX.6</t>
  </si>
  <si>
    <t>FABRICACION DE BASE PARA POSTE DE 40X80X120 CM CON CONCRETO 200 KG/CM2 CON BASTON ANCLA 1" DE 120 CM DE LARGO, PARA POSTES METALICOS DE 12  METROS DE ALTURA , TUERCAS Y ARANDELAS DE 1" , INCLUYE: CIMBRA, CANALIZACION DE PVC CED. 40 DE 1 1/2" , COMPACTADO DE TIERRA AL REDEDOR DE BASE, MATERIAL, MANO DE OBRA, EQUIPO.</t>
  </si>
  <si>
    <t>IX.7</t>
  </si>
  <si>
    <t>SUMINISTRO Y COLOCACIÓN DE CABLE DE ALUMINIO  TRIPLEX XLP (2-2 + 1-2), CALIBRE # 2 INCLUYE: CONEXIONES, COCAS, DESPERDICIOS, MATERIALES, MARCADO CON COLOR VERDE DEL CABLE BLANCO (EN CASO DE USARSE COMO TIERRA FISICA Y NO COMO NEUTRO) , MARCADO DE FASES (FASE A CON CINTA ROJA, FASE B SIN MARCAR),EL MARCADO DEBE SER EN CUALQUIER AREA DONDE EL CABLE SEA VISIBLE HERRAMIENTAS, EQUIPO.</t>
  </si>
  <si>
    <t>IX.8</t>
  </si>
  <si>
    <t>SUMINISTRO Y COLOCACION TUBO CONDUIT DE PVC DE 1 1/4 " CEDULA 40, INCLUYE: EXCAVACIÓN DE ZANJA DE 20 CM DE ANCHO POR 40 CM DE PROFUNDIDAD POR MEDIOS MANUALES EN TERRENO TIPO A, CAMA DE ARENA DE 5 CM, TENDIDO DE TUBERIA, RELLENO Y COMPACTADO CON MATERIAL DE EXCAVACION, PEGAMENTO, RAFIA, MANO DE OBRA, HERRAMIENTA Y EQUIPO</t>
  </si>
  <si>
    <t>IX.9</t>
  </si>
  <si>
    <t>IX.10</t>
  </si>
  <si>
    <t>INTERRUPTOR TERMO MAGNÉTICO MONOFASICO  DE  40 A, INCLUYE INSTALACIÓN, CONEXIÓN AJUSTES Y TODO LO NECESARIO PARA SU CORRECTA INSTALACIÓN</t>
  </si>
  <si>
    <t>X</t>
  </si>
  <si>
    <t>CERCOS</t>
  </si>
  <si>
    <t>X.1</t>
  </si>
  <si>
    <t>FABRICACION E INSTALACIÓN DE PORTONES VEHICULARES DE 10  X 2.00 MTS. DE 2 HOJAS ABATIBLES, FABRICADAS DE MALLA CICLONICA CAL. 12.5, BASTIDOR CON TUBO DE 2-3/8" CAL. 18, SOLERA DE 3/4" PARA TENSION DE MALLA, TUBERIA, ACCESORIOS, TORNILLERIA (TODOS LOS MATERIALES Y ACCESORIOS DEL CERCO DEBERAN DE SER GALVANIZADOS), HERRAMIENTA, EQUIPO Y MANO DE OBRA (VER DETALLE EN PLANO).</t>
  </si>
  <si>
    <t>X.2</t>
  </si>
  <si>
    <t>FABRICACION E INSTALACIÓN DE PORTONES VEHICULARES DE 20  X 2.00 MTS. DE 2 HOJAS ABATIBLES, FABRICADAS DE MALLA CICLONICA CAL. 12.5, BASTIDOR CON TUBO DE 2-3/8" CAL. 18, SOLERA DE 3/4" PARA TENSION DE MALLA, TUBERIA, ACCESORIOS, TORNILLERIA (TODOS LOS MATERIALES Y ACCESORIOS DEL CERCO DEBERAN DE SER GALVANIZADOS), HERRAMIENTA, EQUIPO Y MANO DE OBRA (VER DETALLE EN PLANO).</t>
  </si>
  <si>
    <t>XI</t>
  </si>
  <si>
    <t>ALBAÑILERIAS Y OBRA CIVIL PARA BASCULA</t>
  </si>
  <si>
    <t>XI.1</t>
  </si>
  <si>
    <t>TRABAJOS DE OBRA CIVIL PARA INSTALACION DE BASCULA (EXCAVACIONES, PLANTILLAS, RAMPAS DE ACCESO Y SALIDA, FIRME Y PARAPETOS DE CONCRETO)</t>
  </si>
  <si>
    <t>XII</t>
  </si>
  <si>
    <t>EQUIPAMIENTO</t>
  </si>
  <si>
    <t>XII.1</t>
  </si>
  <si>
    <t>XII.2</t>
  </si>
  <si>
    <t>XIII</t>
  </si>
  <si>
    <t>PLACA DE OBRA</t>
  </si>
  <si>
    <t>XIII.1</t>
  </si>
  <si>
    <t>CONSTRUCCIÓN DE BASE PARA PLACA CON MEDIDAS DE 0.80X1.20 MTS. DE CONCRETO F'C= 200 KG/CM2, REFORZADA CON VARILLA DE 3/8" A CADA 20 CM EN AMBOS SENTIDOS, ACABADO APARENTE, EL COLOR DEBERA ESTAR INTEGRADO EN EL CONCRETO, INCLUYE: SUMINISTRO DE TODOS LOS MATERIALES, ACCESORIOS, DESPERDICIOS, ACARREOS, MANO DE OBRA, HERRAMIENTA Y EQUIPO</t>
  </si>
  <si>
    <t>SUBTOTAL</t>
  </si>
  <si>
    <t>IVA</t>
  </si>
  <si>
    <t>TOTAL</t>
  </si>
  <si>
    <t>DIRECTOR DE OBRAS PUBLICAS</t>
  </si>
  <si>
    <t>FAUR202530.- CONSTRUCCIÓN DE LA PRIMERA ETAPA DEL CENTRO DE TRANSFERENCIA 
DE RESIDUOS SÓLIDOS EN LA PAZ B.C.S.</t>
  </si>
  <si>
    <t>ING. HÉCTOR GERMÁN JUÁREZ OCAMPO</t>
  </si>
  <si>
    <t>SUMINISTRO E INSTALACION DE PLACA DE OBRA, DE 60 X 45 CM, CON INFORMACION DE LA OBRA GRABADA EN LA PLACA DE GRANITO COLOR ARENA CON LETRAS EN RELIEVE, PLACA COLOCADA CON ADHESIVO TIPO PEGAVITRO O SIMILAR; INCLUYE: SUMINISTRO DE TODOS LOS MATERIALES,  ACCESORIOS, DESPERDICIOS, ACARREOS, MANO DE OBRA, HERRAMIENTA Y EQUIPO (PARA EL CORRECTO ANALISIS DE ESTE CONCEPTO, VER DETALLE EN PLANO).</t>
  </si>
  <si>
    <t>XIII.2</t>
  </si>
  <si>
    <t>SUMINISTRO E INSTALACIÓN DE COMPACTADOR ESTACIONARIO CON CAPACIDAD DE 10 YD3 (7.645 m3). INCLUYE TRASLADO AL SITIO, CONSTRUCCIÓN DE BASES DE CIMENTACIÓN Y MANIOBRAS DE MONTAJE.  PARA EL CORRECTO ANALISIS CONSIDERAR EL CONTENIDO DEL ANEXO 5 DE LAS ESPECIFICACIONES.</t>
  </si>
  <si>
    <t>SUMINISTRO DE GÓNDOLA DE TRANSFERENCIA DE PISO MOVIL DE 40 FT (12.192 m) COMPATIBLE CON COMPACTADOR ESTACIONARIO. INCLUYE TRASLADO AL SITIO Y MANIOBRAS DE MONTAJE.  PARA EL CORRECTO ANALISIS CONSIDERAR EL CONTENIDO DEL ANEXO 5 DE LAS ESPECIFICACIONES.</t>
  </si>
  <si>
    <t>CATALOGO DE CONCEPTOS</t>
  </si>
  <si>
    <t>PRECIO UNITARIO CON LETRA</t>
  </si>
  <si>
    <t>LICITANTE:</t>
  </si>
  <si>
    <t>FECHA DEL CONCURSO:</t>
  </si>
  <si>
    <r>
      <t xml:space="preserve">No. DE OBRA:  </t>
    </r>
    <r>
      <rPr>
        <sz val="9"/>
        <rFont val="Arial"/>
        <family val="2"/>
      </rPr>
      <t xml:space="preserve"> FAUR202530</t>
    </r>
  </si>
  <si>
    <r>
      <t xml:space="preserve">OBRA:  </t>
    </r>
    <r>
      <rPr>
        <sz val="9"/>
        <rFont val="Arial"/>
        <family val="2"/>
      </rPr>
      <t xml:space="preserve"> CONSTRUCCIÓN DE LA PRIMERA ETAPA DEL CENTRO DE TRANSFERENCIA DE RESIDUOS SÓLIDOS EN LA PAZ B.C.S.</t>
    </r>
  </si>
  <si>
    <t>SUMINISTRO Y COLOCACION LETRERO INFORMATIVO DE LA OBRA" DE DOSCIENTOS CUARENTA Y CUATRO CENTÍMETROS (244 CM), POR CUATROCIENTOS OCHENTA Y OCHO CENTÍMETROS (488 CM), LONA IMPRESA CON LA LEYENDA Y LOGOTIPOS QUE OPORTUNAMENTE SE LE PROPORCIONE. CADA LETRERO SE FORMARÁ CON UN BASTIDOR METÁLICO CON PERFILES COMERCIALES ADECUADOS Y RESISTENTES A LA ACCIÓN DEL VIENTO. SOPORTADOS CON COLUMNAS DE ACERO ESTRUCTURAL A-36 GALVANIZADAS DE TIPO PTR 3X3 CAL. 12 ANCLADAS CON CUATRO (4) ANCLAS DE ACERO COMERCIAL DE UNA (1) PULGADA DE DIÁMETRO EN CADA COLUMNA, AHOGADAS EN MUERTOS DE CONCRETO F´C=200 KG/CM2., LOGOTIPOS Y LA LEYENDA ALUSIVA, ASÍ COMO EN LA ESTRUCTURA METÁLICA SE USARÁ PRIMER ANTICORROSIVO, PINTURA DE ESMALTE DE COLOR PREVIAMENTE AUTORIZADO. SE LE DARÁ UN MANTENIMIENTO ADECUADO APLICANDO UN REPINTADO CUANDO SE LE INDIQUE. DE ACUERDO A PLANOS Y ESPECIFICACIONES ANEXAS.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</si>
</sst>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quot;$&quot;#,##0.00"/>
    <numFmt numFmtId="165" formatCode="_-* #,##0.00\ &quot;€&quot;_-;\-* #,##0.00\ &quot;€&quot;_-;_-* &quot;-&quot;??\ &quot;€&quot;_-;_-@_-"/>
    <numFmt numFmtId="166" formatCode="_-* #,##0.00\ _€_-;\-* #,##0.00\ _€_-;_-* &quot;-&quot;??\ _€_-;_-@_-"/>
    <numFmt numFmtId="167" formatCode="[$€]#,##0.00_);[Red]\([$€]#,##0.00\)"/>
  </numFmts>
  <fonts count="22" x14ac:knownFonts="1">
    <font>
      <sz val="11"/>
      <color theme="1"/>
      <name val="Calibri"/>
      <family val="2"/>
      <scheme val="minor"/>
    </font>
    <font>
      <sz val="11"/>
      <color theme="1"/>
      <name val="Calibri"/>
      <family val="2"/>
      <scheme val="minor"/>
    </font>
    <font>
      <sz val="11"/>
      <name val="Arial"/>
      <family val="2"/>
    </font>
    <font>
      <sz val="10"/>
      <name val="Courier"/>
      <family val="3"/>
    </font>
    <font>
      <b/>
      <sz val="10"/>
      <name val="Arial"/>
      <family val="2"/>
    </font>
    <font>
      <b/>
      <sz val="8"/>
      <name val="Arial"/>
      <family val="2"/>
    </font>
    <font>
      <b/>
      <sz val="18"/>
      <name val="Arial"/>
      <family val="2"/>
    </font>
    <font>
      <sz val="10"/>
      <name val="Arial"/>
      <family val="2"/>
    </font>
    <font>
      <b/>
      <sz val="12"/>
      <name val="Arial"/>
      <family val="2"/>
    </font>
    <font>
      <sz val="9"/>
      <color rgb="FF000000"/>
      <name val="Arial"/>
      <family val="2"/>
    </font>
    <font>
      <b/>
      <sz val="10"/>
      <color rgb="FF0070C0"/>
      <name val="Arial"/>
      <family val="2"/>
    </font>
    <font>
      <b/>
      <sz val="10"/>
      <color rgb="FF000000"/>
      <name val="Arial"/>
      <family val="2"/>
    </font>
    <font>
      <sz val="11"/>
      <color theme="1"/>
      <name val="Arial"/>
      <family val="2"/>
    </font>
    <font>
      <b/>
      <sz val="11"/>
      <color theme="1"/>
      <name val="Arial"/>
      <family val="2"/>
    </font>
    <font>
      <b/>
      <sz val="11"/>
      <color rgb="FF000000"/>
      <name val="Arial"/>
      <family val="2"/>
    </font>
    <font>
      <b/>
      <sz val="11"/>
      <name val="Arial"/>
      <family val="2"/>
    </font>
    <font>
      <sz val="10"/>
      <name val="Arial"/>
      <family val="2"/>
    </font>
    <font>
      <sz val="10"/>
      <name val="MS Sans Serif"/>
      <family val="2"/>
    </font>
    <font>
      <sz val="11"/>
      <color theme="1"/>
      <name val="Arial Narrow"/>
      <family val="2"/>
    </font>
    <font>
      <sz val="8"/>
      <name val="Calibri"/>
      <family val="2"/>
      <scheme val="minor"/>
    </font>
    <font>
      <b/>
      <sz val="9"/>
      <name val="Arial"/>
      <family val="2"/>
    </font>
    <font>
      <sz val="9"/>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9">
    <xf numFmtId="0" fontId="0" fillId="0" borderId="0"/>
    <xf numFmtId="43" fontId="1" fillId="0" borderId="0" applyFont="0" applyFill="0" applyBorder="0" applyAlignment="0" applyProtection="0"/>
    <xf numFmtId="39" fontId="3" fillId="0" borderId="0"/>
    <xf numFmtId="44" fontId="1" fillId="0" borderId="0" applyFont="0" applyFill="0" applyBorder="0" applyAlignment="0" applyProtection="0"/>
    <xf numFmtId="0" fontId="16" fillId="0" borderId="0"/>
    <xf numFmtId="167" fontId="3" fillId="0" borderId="0" applyFont="0" applyFill="0" applyBorder="0" applyAlignment="0" applyProtection="0"/>
    <xf numFmtId="166" fontId="7"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39" fontId="3" fillId="0" borderId="0"/>
    <xf numFmtId="0" fontId="18" fillId="0" borderId="0"/>
    <xf numFmtId="43" fontId="18"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1" fillId="0" borderId="0"/>
    <xf numFmtId="0" fontId="7" fillId="0" borderId="0"/>
    <xf numFmtId="165" fontId="7" fillId="0" borderId="0" applyFont="0" applyFill="0" applyBorder="0" applyAlignment="0" applyProtection="0"/>
    <xf numFmtId="0" fontId="7" fillId="0" borderId="0"/>
  </cellStyleXfs>
  <cellXfs count="73">
    <xf numFmtId="0" fontId="0" fillId="0" borderId="0" xfId="0"/>
    <xf numFmtId="0" fontId="5" fillId="0" borderId="0" xfId="0" applyFont="1" applyAlignment="1">
      <alignment vertical="top"/>
    </xf>
    <xf numFmtId="0" fontId="5" fillId="2" borderId="0" xfId="0" applyFont="1" applyFill="1" applyAlignment="1">
      <alignment horizontal="left" vertical="top"/>
    </xf>
    <xf numFmtId="0" fontId="5" fillId="0" borderId="0" xfId="0" applyFont="1" applyAlignment="1">
      <alignment horizontal="center" vertical="top"/>
    </xf>
    <xf numFmtId="43" fontId="2" fillId="0" borderId="0" xfId="0" applyNumberFormat="1" applyFont="1" applyAlignment="1">
      <alignment horizontal="right" vertical="top"/>
    </xf>
    <xf numFmtId="164" fontId="5" fillId="0" borderId="0" xfId="0" applyNumberFormat="1" applyFont="1" applyAlignment="1">
      <alignment horizontal="right" vertical="top"/>
    </xf>
    <xf numFmtId="0" fontId="7" fillId="0" borderId="0" xfId="0" applyFont="1" applyAlignment="1">
      <alignment horizontal="right" vertical="center"/>
    </xf>
    <xf numFmtId="164" fontId="7" fillId="0" borderId="0" xfId="0" applyNumberFormat="1" applyFont="1" applyAlignment="1">
      <alignment horizontal="center" vertical="center"/>
    </xf>
    <xf numFmtId="0" fontId="7" fillId="0" borderId="0" xfId="0" applyFont="1" applyAlignment="1">
      <alignment vertical="center"/>
    </xf>
    <xf numFmtId="164" fontId="7" fillId="0" borderId="0" xfId="0" applyNumberFormat="1" applyFont="1" applyAlignment="1">
      <alignment horizontal="right" vertical="top"/>
    </xf>
    <xf numFmtId="0" fontId="8" fillId="0" borderId="0" xfId="0" applyFont="1" applyAlignment="1">
      <alignment vertical="center"/>
    </xf>
    <xf numFmtId="0" fontId="8" fillId="2" borderId="0" xfId="0" applyFont="1" applyFill="1" applyAlignment="1">
      <alignment horizontal="left" vertical="center" wrapText="1"/>
    </xf>
    <xf numFmtId="0" fontId="8" fillId="0" borderId="0" xfId="0" applyFont="1" applyAlignment="1">
      <alignment horizontal="center" vertical="top" wrapText="1"/>
    </xf>
    <xf numFmtId="43" fontId="2" fillId="0" borderId="0" xfId="0" applyNumberFormat="1" applyFont="1" applyAlignment="1">
      <alignment horizontal="right" vertical="center" wrapText="1"/>
    </xf>
    <xf numFmtId="0" fontId="4" fillId="0" borderId="0" xfId="0" applyFont="1" applyAlignment="1">
      <alignment horizontal="center" vertical="center" wrapText="1"/>
    </xf>
    <xf numFmtId="164" fontId="8" fillId="0" borderId="0" xfId="0" applyNumberFormat="1" applyFont="1" applyAlignment="1">
      <alignment horizontal="right"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4" fillId="0" borderId="5" xfId="0" applyFont="1" applyBorder="1" applyAlignment="1">
      <alignment horizontal="center" vertical="center"/>
    </xf>
    <xf numFmtId="0" fontId="4" fillId="4" borderId="6" xfId="0" applyFont="1" applyFill="1" applyBorder="1" applyAlignment="1">
      <alignment horizontal="left" vertical="center" wrapText="1" indent="1"/>
    </xf>
    <xf numFmtId="0" fontId="7" fillId="0" borderId="7" xfId="0" applyFont="1" applyBorder="1" applyAlignment="1">
      <alignment horizontal="center" vertical="center" wrapText="1"/>
    </xf>
    <xf numFmtId="43" fontId="7" fillId="0" borderId="6" xfId="1" applyFont="1" applyFill="1" applyBorder="1" applyAlignment="1">
      <alignment vertical="center"/>
    </xf>
    <xf numFmtId="164" fontId="7" fillId="0" borderId="6" xfId="0" applyNumberFormat="1" applyFont="1" applyBorder="1" applyAlignment="1">
      <alignment horizontal="right" vertical="center"/>
    </xf>
    <xf numFmtId="0" fontId="7" fillId="0" borderId="5" xfId="0" applyFont="1" applyBorder="1" applyAlignment="1">
      <alignment horizontal="center" vertical="center"/>
    </xf>
    <xf numFmtId="0" fontId="9" fillId="0" borderId="4" xfId="0" applyFont="1" applyBorder="1" applyAlignment="1">
      <alignment vertical="center" wrapText="1"/>
    </xf>
    <xf numFmtId="164" fontId="7" fillId="0" borderId="4" xfId="0" applyNumberFormat="1" applyFont="1" applyBorder="1" applyAlignment="1">
      <alignment horizontal="right" vertical="center"/>
    </xf>
    <xf numFmtId="0" fontId="10" fillId="0" borderId="5" xfId="0" applyFont="1" applyBorder="1" applyAlignment="1">
      <alignment horizontal="center" vertical="center"/>
    </xf>
    <xf numFmtId="0" fontId="10" fillId="0" borderId="4" xfId="0" applyFont="1" applyBorder="1" applyAlignment="1">
      <alignment vertical="center" wrapText="1"/>
    </xf>
    <xf numFmtId="0" fontId="11" fillId="0" borderId="4" xfId="0" applyFont="1" applyBorder="1" applyAlignment="1">
      <alignment vertical="center" wrapText="1"/>
    </xf>
    <xf numFmtId="0" fontId="4" fillId="0" borderId="7" xfId="0" applyFont="1" applyBorder="1" applyAlignment="1">
      <alignment horizontal="center" vertical="center" wrapText="1"/>
    </xf>
    <xf numFmtId="43" fontId="4" fillId="0" borderId="6" xfId="1" applyFont="1" applyFill="1" applyBorder="1" applyAlignment="1">
      <alignment vertical="center"/>
    </xf>
    <xf numFmtId="164" fontId="4" fillId="0" borderId="6" xfId="0" applyNumberFormat="1" applyFont="1" applyBorder="1" applyAlignment="1">
      <alignment horizontal="right" vertical="center"/>
    </xf>
    <xf numFmtId="164" fontId="4" fillId="0" borderId="4" xfId="0" applyNumberFormat="1" applyFont="1" applyBorder="1" applyAlignment="1">
      <alignment horizontal="right" vertical="center"/>
    </xf>
    <xf numFmtId="0" fontId="12" fillId="0" borderId="0" xfId="0" applyFont="1" applyAlignment="1">
      <alignment horizontal="center"/>
    </xf>
    <xf numFmtId="0" fontId="12" fillId="0" borderId="0" xfId="0" applyFont="1"/>
    <xf numFmtId="0" fontId="2" fillId="2" borderId="0" xfId="0" applyFont="1" applyFill="1" applyAlignment="1">
      <alignment vertical="top" wrapText="1"/>
    </xf>
    <xf numFmtId="164" fontId="12" fillId="0" borderId="0" xfId="0" applyNumberFormat="1" applyFont="1"/>
    <xf numFmtId="0" fontId="9" fillId="0" borderId="0" xfId="0" applyFont="1" applyAlignment="1">
      <alignment horizontal="center" vertical="top" readingOrder="1"/>
    </xf>
    <xf numFmtId="164" fontId="13" fillId="0" borderId="0" xfId="0" applyNumberFormat="1" applyFont="1"/>
    <xf numFmtId="0" fontId="12" fillId="2" borderId="0" xfId="0" applyFont="1" applyFill="1"/>
    <xf numFmtId="164" fontId="0" fillId="0" borderId="0" xfId="0" applyNumberFormat="1"/>
    <xf numFmtId="44" fontId="0" fillId="0" borderId="0" xfId="3" applyFont="1"/>
    <xf numFmtId="0" fontId="9" fillId="0" borderId="4" xfId="4" applyFont="1" applyBorder="1" applyAlignment="1">
      <alignment vertical="center" wrapText="1"/>
    </xf>
    <xf numFmtId="0" fontId="7" fillId="0" borderId="7" xfId="4" applyFont="1" applyBorder="1" applyAlignment="1">
      <alignment horizontal="center" vertical="center" wrapText="1"/>
    </xf>
    <xf numFmtId="166" fontId="7" fillId="0" borderId="6" xfId="6" applyFont="1" applyFill="1" applyBorder="1" applyAlignment="1">
      <alignment vertical="center"/>
    </xf>
    <xf numFmtId="164" fontId="7" fillId="0" borderId="6" xfId="4" applyNumberFormat="1" applyFont="1" applyBorder="1" applyAlignment="1">
      <alignment horizontal="right" vertical="center"/>
    </xf>
    <xf numFmtId="0" fontId="7" fillId="0" borderId="5" xfId="4" applyFont="1" applyBorder="1" applyAlignment="1">
      <alignment horizontal="center" vertical="center"/>
    </xf>
    <xf numFmtId="0" fontId="9" fillId="0" borderId="4" xfId="4" applyFont="1" applyBorder="1" applyAlignment="1">
      <alignment vertical="center" wrapText="1"/>
    </xf>
    <xf numFmtId="0" fontId="7" fillId="0" borderId="7" xfId="4" applyFont="1" applyBorder="1" applyAlignment="1">
      <alignment horizontal="center" vertical="center" wrapText="1"/>
    </xf>
    <xf numFmtId="166" fontId="7" fillId="0" borderId="6" xfId="6" applyFont="1" applyFill="1" applyBorder="1" applyAlignment="1">
      <alignment vertical="center"/>
    </xf>
    <xf numFmtId="164" fontId="7" fillId="0" borderId="6" xfId="4" applyNumberFormat="1" applyFont="1" applyBorder="1" applyAlignment="1">
      <alignment horizontal="right" vertical="center"/>
    </xf>
    <xf numFmtId="0" fontId="7" fillId="0" borderId="0" xfId="0" applyFont="1" applyBorder="1" applyAlignment="1">
      <alignment horizontal="center" vertical="center"/>
    </xf>
    <xf numFmtId="0" fontId="9" fillId="0" borderId="0" xfId="4" applyFont="1" applyBorder="1" applyAlignment="1">
      <alignment vertical="center" wrapText="1"/>
    </xf>
    <xf numFmtId="0" fontId="7" fillId="0" borderId="0" xfId="4" applyFont="1" applyBorder="1" applyAlignment="1">
      <alignment horizontal="center" vertical="center" wrapText="1"/>
    </xf>
    <xf numFmtId="166" fontId="7" fillId="0" borderId="0" xfId="6" applyFont="1" applyFill="1" applyBorder="1" applyAlignment="1">
      <alignment vertical="center"/>
    </xf>
    <xf numFmtId="164" fontId="7" fillId="0" borderId="0" xfId="4" applyNumberFormat="1" applyFont="1" applyBorder="1" applyAlignment="1">
      <alignment horizontal="right" vertical="center"/>
    </xf>
    <xf numFmtId="164" fontId="7" fillId="0" borderId="0" xfId="0" applyNumberFormat="1" applyFont="1" applyBorder="1" applyAlignment="1">
      <alignment horizontal="right" vertical="center"/>
    </xf>
    <xf numFmtId="49" fontId="2" fillId="0" borderId="0" xfId="0" applyNumberFormat="1" applyFont="1" applyAlignment="1">
      <alignment horizontal="center" vertical="top" wrapText="1" readingOrder="1"/>
    </xf>
    <xf numFmtId="0" fontId="6" fillId="0" borderId="0" xfId="0" applyFont="1" applyAlignment="1">
      <alignment horizontal="center" vertical="top"/>
    </xf>
    <xf numFmtId="0" fontId="15" fillId="0" borderId="0" xfId="0" applyFont="1" applyAlignment="1">
      <alignment horizontal="center" vertical="top"/>
    </xf>
    <xf numFmtId="39" fontId="15" fillId="0" borderId="0" xfId="2" applyFont="1" applyAlignment="1">
      <alignment horizontal="center" vertical="top"/>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0" xfId="0" applyFont="1" applyAlignment="1">
      <alignment horizontal="center" vertical="top" readingOrder="1"/>
    </xf>
    <xf numFmtId="0" fontId="20" fillId="0" borderId="0" xfId="18" applyFont="1" applyAlignment="1">
      <alignment vertical="center"/>
    </xf>
    <xf numFmtId="0" fontId="5" fillId="0" borderId="0" xfId="18" applyFont="1" applyAlignment="1">
      <alignment horizontal="left" vertical="top"/>
    </xf>
    <xf numFmtId="0" fontId="5" fillId="0" borderId="0" xfId="18" applyFont="1" applyAlignment="1">
      <alignment horizontal="center" vertical="top"/>
    </xf>
    <xf numFmtId="43" fontId="2" fillId="0" borderId="0" xfId="18" applyNumberFormat="1" applyFont="1" applyAlignment="1">
      <alignment horizontal="center" vertical="top"/>
    </xf>
    <xf numFmtId="0" fontId="7" fillId="0" borderId="0" xfId="18" applyAlignment="1">
      <alignment horizontal="center" vertical="top"/>
    </xf>
    <xf numFmtId="0" fontId="21" fillId="0" borderId="0" xfId="18" applyFont="1" applyAlignment="1">
      <alignment horizontal="left" vertical="top"/>
    </xf>
    <xf numFmtId="0" fontId="7" fillId="0" borderId="0" xfId="18" applyAlignment="1">
      <alignment horizontal="right" vertical="top"/>
    </xf>
    <xf numFmtId="0" fontId="20" fillId="0" borderId="0" xfId="18" applyFont="1" applyAlignment="1">
      <alignment horizontal="left" vertical="center" wrapText="1"/>
    </xf>
  </cellXfs>
  <cellStyles count="19">
    <cellStyle name="Currency 2" xfId="17"/>
    <cellStyle name="Euro" xfId="5"/>
    <cellStyle name="Millares" xfId="1" builtinId="3"/>
    <cellStyle name="Millares 2" xfId="7"/>
    <cellStyle name="Millares 2 2" xfId="8"/>
    <cellStyle name="Millares 3" xfId="11"/>
    <cellStyle name="Millares 4" xfId="6"/>
    <cellStyle name="Moneda" xfId="3" builtinId="4"/>
    <cellStyle name="Moneda 2 2" xfId="14"/>
    <cellStyle name="Normal" xfId="0" builtinId="0"/>
    <cellStyle name="Normal 2" xfId="9"/>
    <cellStyle name="Normal 2 2" xfId="2"/>
    <cellStyle name="Normal 3" xfId="12"/>
    <cellStyle name="Normal 3 2 2" xfId="18"/>
    <cellStyle name="Normal 3 3" xfId="13"/>
    <cellStyle name="Normal 4" xfId="10"/>
    <cellStyle name="Normal 5" xfId="16"/>
    <cellStyle name="Normal 6" xfId="15"/>
    <cellStyle name="Normal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57150</xdr:rowOff>
    </xdr:from>
    <xdr:to>
      <xdr:col>1</xdr:col>
      <xdr:colOff>1014065</xdr:colOff>
      <xdr:row>6</xdr:row>
      <xdr:rowOff>104775</xdr:rowOff>
    </xdr:to>
    <xdr:pic>
      <xdr:nvPicPr>
        <xdr:cNvPr id="17" name="Picture 3">
          <a:extLst>
            <a:ext uri="{FF2B5EF4-FFF2-40B4-BE49-F238E27FC236}">
              <a16:creationId xmlns="" xmlns:a16="http://schemas.microsoft.com/office/drawing/2014/main" id="{4CD7895E-16CF-41CC-8121-FFD070AC4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438150"/>
          <a:ext cx="148079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289271</xdr:colOff>
      <xdr:row>1</xdr:row>
      <xdr:rowOff>88851</xdr:rowOff>
    </xdr:from>
    <xdr:to>
      <xdr:col>6</xdr:col>
      <xdr:colOff>1085851</xdr:colOff>
      <xdr:row>4</xdr:row>
      <xdr:rowOff>133349</xdr:rowOff>
    </xdr:to>
    <xdr:pic>
      <xdr:nvPicPr>
        <xdr:cNvPr id="18" name="Picture 4">
          <a:extLst>
            <a:ext uri="{FF2B5EF4-FFF2-40B4-BE49-F238E27FC236}">
              <a16:creationId xmlns="" xmlns:a16="http://schemas.microsoft.com/office/drawing/2014/main" id="{C8ADC3A1-2098-4D9E-9E69-41D2BF7D76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99771" y="469851"/>
          <a:ext cx="796580" cy="720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2238375</xdr:colOff>
      <xdr:row>174</xdr:row>
      <xdr:rowOff>0</xdr:rowOff>
    </xdr:from>
    <xdr:to>
      <xdr:col>3</xdr:col>
      <xdr:colOff>523425</xdr:colOff>
      <xdr:row>174</xdr:row>
      <xdr:rowOff>0</xdr:rowOff>
    </xdr:to>
    <xdr:cxnSp macro="">
      <xdr:nvCxnSpPr>
        <xdr:cNvPr id="19" name="Straight Connector 6">
          <a:extLst>
            <a:ext uri="{FF2B5EF4-FFF2-40B4-BE49-F238E27FC236}">
              <a16:creationId xmlns="" xmlns:a16="http://schemas.microsoft.com/office/drawing/2014/main" id="{877E587D-3411-4128-9514-1013157A6F7B}"/>
            </a:ext>
          </a:extLst>
        </xdr:cNvPr>
        <xdr:cNvCxnSpPr/>
      </xdr:nvCxnSpPr>
      <xdr:spPr>
        <a:xfrm flipV="1">
          <a:off x="2790825" y="115814475"/>
          <a:ext cx="360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77"/>
  <sheetViews>
    <sheetView tabSelected="1" zoomScaleNormal="100" zoomScaleSheetLayoutView="85" workbookViewId="0">
      <selection activeCell="A13" sqref="A13:G13"/>
    </sheetView>
  </sheetViews>
  <sheetFormatPr baseColWidth="10" defaultColWidth="11.42578125" defaultRowHeight="15" x14ac:dyDescent="0.25"/>
  <cols>
    <col min="1" max="1" width="8.28515625" customWidth="1"/>
    <col min="2" max="2" width="70.7109375" customWidth="1"/>
    <col min="3" max="3" width="9" customWidth="1"/>
    <col min="4" max="4" width="14" customWidth="1"/>
    <col min="5" max="6" width="15.140625" customWidth="1"/>
    <col min="7" max="7" width="19.140625" customWidth="1"/>
    <col min="9" max="9" width="16.28515625" bestFit="1" customWidth="1"/>
    <col min="10" max="10" width="11.85546875" bestFit="1" customWidth="1"/>
  </cols>
  <sheetData>
    <row r="2" spans="1:7" ht="23.25" x14ac:dyDescent="0.25">
      <c r="A2" s="58" t="s">
        <v>0</v>
      </c>
      <c r="B2" s="58"/>
      <c r="C2" s="58"/>
      <c r="D2" s="58"/>
      <c r="E2" s="58"/>
      <c r="F2" s="58"/>
      <c r="G2" s="58"/>
    </row>
    <row r="3" spans="1:7" x14ac:dyDescent="0.25">
      <c r="A3" s="59" t="s">
        <v>1</v>
      </c>
      <c r="B3" s="59"/>
      <c r="C3" s="59"/>
      <c r="D3" s="59"/>
      <c r="E3" s="59"/>
      <c r="F3" s="59"/>
      <c r="G3" s="59"/>
    </row>
    <row r="4" spans="1:7" x14ac:dyDescent="0.25">
      <c r="A4" s="60" t="s">
        <v>2</v>
      </c>
      <c r="B4" s="60"/>
      <c r="C4" s="60"/>
      <c r="D4" s="60"/>
      <c r="E4" s="60"/>
      <c r="F4" s="60"/>
      <c r="G4" s="60"/>
    </row>
    <row r="5" spans="1:7" x14ac:dyDescent="0.25">
      <c r="A5" s="1"/>
      <c r="B5" s="2"/>
      <c r="C5" s="3"/>
      <c r="D5" s="4"/>
      <c r="E5" s="1"/>
      <c r="F5" s="1"/>
      <c r="G5" s="5"/>
    </row>
    <row r="6" spans="1:7" ht="23.25" x14ac:dyDescent="0.25">
      <c r="A6" s="58" t="s">
        <v>320</v>
      </c>
      <c r="B6" s="58"/>
      <c r="C6" s="58"/>
      <c r="D6" s="58"/>
      <c r="E6" s="58"/>
      <c r="F6" s="58"/>
      <c r="G6" s="58"/>
    </row>
    <row r="7" spans="1:7" x14ac:dyDescent="0.25">
      <c r="A7" s="1"/>
      <c r="B7" s="2"/>
      <c r="C7" s="3"/>
      <c r="D7" s="4"/>
      <c r="E7" s="1"/>
      <c r="F7" s="1"/>
      <c r="G7" s="5"/>
    </row>
    <row r="8" spans="1:7" ht="22.5" customHeight="1" x14ac:dyDescent="0.25">
      <c r="A8" s="65" t="s">
        <v>322</v>
      </c>
      <c r="B8" s="66"/>
      <c r="C8" s="67"/>
      <c r="D8" s="68"/>
      <c r="E8" s="69"/>
      <c r="F8" s="70" t="s">
        <v>323</v>
      </c>
    </row>
    <row r="9" spans="1:7" ht="22.5" customHeight="1" x14ac:dyDescent="0.25">
      <c r="A9" s="65" t="s">
        <v>324</v>
      </c>
      <c r="B9" s="66"/>
      <c r="C9" s="67"/>
      <c r="D9" s="68"/>
      <c r="E9" s="69"/>
      <c r="F9" s="69"/>
      <c r="G9" s="71"/>
    </row>
    <row r="10" spans="1:7" ht="22.5" customHeight="1" x14ac:dyDescent="0.25">
      <c r="A10" s="72" t="s">
        <v>325</v>
      </c>
      <c r="B10" s="72"/>
      <c r="C10" s="72"/>
      <c r="D10" s="72"/>
      <c r="E10" s="72"/>
      <c r="F10" s="72"/>
      <c r="G10" s="72"/>
    </row>
    <row r="11" spans="1:7" x14ac:dyDescent="0.25">
      <c r="A11" s="1"/>
      <c r="B11" s="2"/>
      <c r="C11" s="3"/>
      <c r="D11" s="4"/>
      <c r="E11" s="6"/>
      <c r="F11" s="6"/>
      <c r="G11" s="7" t="s">
        <v>3</v>
      </c>
    </row>
    <row r="12" spans="1:7" ht="15.75" thickBot="1" x14ac:dyDescent="0.3">
      <c r="A12" s="1"/>
      <c r="B12" s="2"/>
      <c r="C12" s="3"/>
      <c r="D12" s="4"/>
      <c r="E12" s="8"/>
      <c r="F12" s="8"/>
      <c r="G12" s="9"/>
    </row>
    <row r="13" spans="1:7" ht="31.5" customHeight="1" thickBot="1" x14ac:dyDescent="0.3">
      <c r="A13" s="61" t="s">
        <v>314</v>
      </c>
      <c r="B13" s="62"/>
      <c r="C13" s="62"/>
      <c r="D13" s="62"/>
      <c r="E13" s="62"/>
      <c r="F13" s="62"/>
      <c r="G13" s="63"/>
    </row>
    <row r="14" spans="1:7" ht="15.75" x14ac:dyDescent="0.25">
      <c r="A14" s="10"/>
      <c r="B14" s="11"/>
      <c r="C14" s="12"/>
      <c r="D14" s="13"/>
      <c r="E14" s="14"/>
      <c r="F14" s="14"/>
      <c r="G14" s="15"/>
    </row>
    <row r="15" spans="1:7" ht="22.5" x14ac:dyDescent="0.25">
      <c r="A15" s="16" t="s">
        <v>4</v>
      </c>
      <c r="B15" s="16" t="s">
        <v>5</v>
      </c>
      <c r="C15" s="16" t="s">
        <v>6</v>
      </c>
      <c r="D15" s="16" t="s">
        <v>7</v>
      </c>
      <c r="E15" s="17" t="s">
        <v>8</v>
      </c>
      <c r="F15" s="17" t="s">
        <v>321</v>
      </c>
      <c r="G15" s="16" t="s">
        <v>9</v>
      </c>
    </row>
    <row r="16" spans="1:7" x14ac:dyDescent="0.25">
      <c r="A16" s="18" t="s">
        <v>10</v>
      </c>
      <c r="B16" s="19" t="s">
        <v>11</v>
      </c>
      <c r="C16" s="20"/>
      <c r="D16" s="21"/>
      <c r="E16" s="22"/>
      <c r="F16" s="22"/>
      <c r="G16" s="22"/>
    </row>
    <row r="17" spans="1:7" ht="168" x14ac:dyDescent="0.25">
      <c r="A17" s="46">
        <v>1.1000000000000001</v>
      </c>
      <c r="B17" s="47" t="s">
        <v>326</v>
      </c>
      <c r="C17" s="48" t="s">
        <v>116</v>
      </c>
      <c r="D17" s="49">
        <v>1</v>
      </c>
      <c r="E17" s="50"/>
      <c r="F17" s="50"/>
      <c r="G17" s="25">
        <f>ROUND(E17*D17,2)</f>
        <v>0</v>
      </c>
    </row>
    <row r="18" spans="1:7" ht="24" x14ac:dyDescent="0.25">
      <c r="A18" s="46">
        <v>1.2</v>
      </c>
      <c r="B18" s="24" t="s">
        <v>12</v>
      </c>
      <c r="C18" s="20" t="s">
        <v>13</v>
      </c>
      <c r="D18" s="21">
        <v>2392.71</v>
      </c>
      <c r="E18" s="22"/>
      <c r="F18" s="22"/>
      <c r="G18" s="25">
        <f>ROUND(E18*D18,2)</f>
        <v>0</v>
      </c>
    </row>
    <row r="19" spans="1:7" x14ac:dyDescent="0.25">
      <c r="A19" s="46">
        <v>1.3</v>
      </c>
      <c r="B19" s="24" t="s">
        <v>14</v>
      </c>
      <c r="C19" s="20" t="s">
        <v>15</v>
      </c>
      <c r="D19" s="21">
        <v>376</v>
      </c>
      <c r="E19" s="22"/>
      <c r="F19" s="22"/>
      <c r="G19" s="25">
        <f>ROUND(E19*D19,2)</f>
        <v>0</v>
      </c>
    </row>
    <row r="20" spans="1:7" ht="24" x14ac:dyDescent="0.25">
      <c r="A20" s="46">
        <v>1.4</v>
      </c>
      <c r="B20" s="24" t="s">
        <v>16</v>
      </c>
      <c r="C20" s="20" t="s">
        <v>13</v>
      </c>
      <c r="D20" s="21">
        <v>630</v>
      </c>
      <c r="E20" s="22"/>
      <c r="F20" s="22"/>
      <c r="G20" s="25">
        <f>ROUND(E20*D20,2)</f>
        <v>0</v>
      </c>
    </row>
    <row r="21" spans="1:7" x14ac:dyDescent="0.25">
      <c r="A21" s="18" t="s">
        <v>17</v>
      </c>
      <c r="B21" s="19" t="s">
        <v>18</v>
      </c>
      <c r="C21" s="20"/>
      <c r="D21" s="21"/>
      <c r="E21" s="22"/>
      <c r="F21" s="22"/>
      <c r="G21" s="25"/>
    </row>
    <row r="22" spans="1:7" x14ac:dyDescent="0.25">
      <c r="A22" s="26" t="s">
        <v>19</v>
      </c>
      <c r="B22" s="27" t="s">
        <v>20</v>
      </c>
      <c r="C22" s="20"/>
      <c r="D22" s="21"/>
      <c r="E22" s="22"/>
      <c r="F22" s="22"/>
      <c r="G22" s="25"/>
    </row>
    <row r="23" spans="1:7" ht="72" x14ac:dyDescent="0.25">
      <c r="A23" s="23" t="s">
        <v>21</v>
      </c>
      <c r="B23" s="24" t="s">
        <v>22</v>
      </c>
      <c r="C23" s="20" t="s">
        <v>13</v>
      </c>
      <c r="D23" s="21">
        <v>908.92</v>
      </c>
      <c r="E23" s="22"/>
      <c r="F23" s="22"/>
      <c r="G23" s="25">
        <f>ROUND(E23*D23,2)</f>
        <v>0</v>
      </c>
    </row>
    <row r="24" spans="1:7" ht="48" x14ac:dyDescent="0.25">
      <c r="A24" s="23" t="s">
        <v>23</v>
      </c>
      <c r="B24" s="24" t="s">
        <v>24</v>
      </c>
      <c r="C24" s="20" t="s">
        <v>15</v>
      </c>
      <c r="D24" s="21">
        <v>1087.8399999999999</v>
      </c>
      <c r="E24" s="22"/>
      <c r="F24" s="22"/>
      <c r="G24" s="25">
        <f>ROUND(E24*D24,2)</f>
        <v>0</v>
      </c>
    </row>
    <row r="25" spans="1:7" ht="36" x14ac:dyDescent="0.25">
      <c r="A25" s="23" t="s">
        <v>25</v>
      </c>
      <c r="B25" s="24" t="s">
        <v>26</v>
      </c>
      <c r="C25" s="20" t="s">
        <v>13</v>
      </c>
      <c r="D25" s="21">
        <v>831.39</v>
      </c>
      <c r="E25" s="22"/>
      <c r="F25" s="22"/>
      <c r="G25" s="25">
        <f>ROUND(E25*D25,2)</f>
        <v>0</v>
      </c>
    </row>
    <row r="26" spans="1:7" ht="48" x14ac:dyDescent="0.25">
      <c r="A26" s="23" t="s">
        <v>27</v>
      </c>
      <c r="B26" s="24" t="s">
        <v>28</v>
      </c>
      <c r="C26" s="20" t="s">
        <v>29</v>
      </c>
      <c r="D26" s="21">
        <v>1332.65</v>
      </c>
      <c r="E26" s="22"/>
      <c r="F26" s="22"/>
      <c r="G26" s="25">
        <f>ROUND(E26*D26,2)</f>
        <v>0</v>
      </c>
    </row>
    <row r="27" spans="1:7" ht="48" x14ac:dyDescent="0.25">
      <c r="A27" s="23" t="s">
        <v>30</v>
      </c>
      <c r="B27" s="24" t="s">
        <v>31</v>
      </c>
      <c r="C27" s="20" t="s">
        <v>29</v>
      </c>
      <c r="D27" s="21">
        <v>4948.6499999999996</v>
      </c>
      <c r="E27" s="22"/>
      <c r="F27" s="22"/>
      <c r="G27" s="25">
        <f>ROUND(E27*D27,2)</f>
        <v>0</v>
      </c>
    </row>
    <row r="28" spans="1:7" ht="48" x14ac:dyDescent="0.25">
      <c r="A28" s="23" t="s">
        <v>32</v>
      </c>
      <c r="B28" s="24" t="s">
        <v>33</v>
      </c>
      <c r="C28" s="20" t="s">
        <v>29</v>
      </c>
      <c r="D28" s="21">
        <v>2093.2600000000002</v>
      </c>
      <c r="E28" s="22"/>
      <c r="F28" s="22"/>
      <c r="G28" s="25">
        <f>ROUND(E28*D28,2)</f>
        <v>0</v>
      </c>
    </row>
    <row r="29" spans="1:7" ht="48" x14ac:dyDescent="0.25">
      <c r="A29" s="23" t="s">
        <v>34</v>
      </c>
      <c r="B29" s="24" t="s">
        <v>35</v>
      </c>
      <c r="C29" s="20" t="s">
        <v>29</v>
      </c>
      <c r="D29" s="21">
        <v>11179.42</v>
      </c>
      <c r="E29" s="22"/>
      <c r="F29" s="22"/>
      <c r="G29" s="25">
        <f>ROUND(E29*D29,2)</f>
        <v>0</v>
      </c>
    </row>
    <row r="30" spans="1:7" ht="48" x14ac:dyDescent="0.25">
      <c r="A30" s="23" t="s">
        <v>36</v>
      </c>
      <c r="B30" s="24" t="s">
        <v>37</v>
      </c>
      <c r="C30" s="20" t="s">
        <v>13</v>
      </c>
      <c r="D30" s="21">
        <v>798.63</v>
      </c>
      <c r="E30" s="22"/>
      <c r="F30" s="22"/>
      <c r="G30" s="25">
        <f>ROUND(E30*D30,2)</f>
        <v>0</v>
      </c>
    </row>
    <row r="31" spans="1:7" ht="96" x14ac:dyDescent="0.25">
      <c r="A31" s="23" t="s">
        <v>38</v>
      </c>
      <c r="B31" s="24" t="s">
        <v>39</v>
      </c>
      <c r="C31" s="20" t="s">
        <v>15</v>
      </c>
      <c r="D31" s="21">
        <v>176.16</v>
      </c>
      <c r="E31" s="22"/>
      <c r="F31" s="22"/>
      <c r="G31" s="25">
        <f>ROUND(E31*D31,2)</f>
        <v>0</v>
      </c>
    </row>
    <row r="32" spans="1:7" ht="36" x14ac:dyDescent="0.25">
      <c r="A32" s="23" t="s">
        <v>40</v>
      </c>
      <c r="B32" s="24" t="s">
        <v>41</v>
      </c>
      <c r="C32" s="20" t="s">
        <v>13</v>
      </c>
      <c r="D32" s="21">
        <v>925.6099999999999</v>
      </c>
      <c r="E32" s="22"/>
      <c r="F32" s="22"/>
      <c r="G32" s="25">
        <f>ROUND(E32*D32,2)</f>
        <v>0</v>
      </c>
    </row>
    <row r="33" spans="1:7" ht="36" x14ac:dyDescent="0.25">
      <c r="A33" s="23" t="s">
        <v>42</v>
      </c>
      <c r="B33" s="24" t="s">
        <v>43</v>
      </c>
      <c r="C33" s="20" t="s">
        <v>13</v>
      </c>
      <c r="D33" s="21">
        <v>1757</v>
      </c>
      <c r="E33" s="22"/>
      <c r="F33" s="22"/>
      <c r="G33" s="25">
        <f>ROUND(E33*D33,2)</f>
        <v>0</v>
      </c>
    </row>
    <row r="34" spans="1:7" ht="72" x14ac:dyDescent="0.25">
      <c r="A34" s="23" t="s">
        <v>44</v>
      </c>
      <c r="B34" s="24" t="s">
        <v>45</v>
      </c>
      <c r="C34" s="20" t="s">
        <v>15</v>
      </c>
      <c r="D34" s="21">
        <v>1562.51</v>
      </c>
      <c r="E34" s="22"/>
      <c r="F34" s="22"/>
      <c r="G34" s="25">
        <f>ROUND(E34*D34,2)</f>
        <v>0</v>
      </c>
    </row>
    <row r="35" spans="1:7" x14ac:dyDescent="0.25">
      <c r="A35" s="26" t="s">
        <v>46</v>
      </c>
      <c r="B35" s="27" t="s">
        <v>47</v>
      </c>
      <c r="C35" s="20"/>
      <c r="D35" s="21"/>
      <c r="E35" s="22"/>
      <c r="F35" s="22"/>
      <c r="G35" s="25"/>
    </row>
    <row r="36" spans="1:7" ht="48" x14ac:dyDescent="0.25">
      <c r="A36" s="23" t="s">
        <v>48</v>
      </c>
      <c r="B36" s="24" t="s">
        <v>49</v>
      </c>
      <c r="C36" s="20" t="s">
        <v>29</v>
      </c>
      <c r="D36" s="21">
        <v>3109.53</v>
      </c>
      <c r="E36" s="22"/>
      <c r="F36" s="22"/>
      <c r="G36" s="25">
        <f>ROUND(E36*D36,2)</f>
        <v>0</v>
      </c>
    </row>
    <row r="37" spans="1:7" ht="48" x14ac:dyDescent="0.25">
      <c r="A37" s="23" t="s">
        <v>50</v>
      </c>
      <c r="B37" s="24" t="s">
        <v>51</v>
      </c>
      <c r="C37" s="20" t="s">
        <v>29</v>
      </c>
      <c r="D37" s="21">
        <v>11546.86</v>
      </c>
      <c r="E37" s="22"/>
      <c r="F37" s="22"/>
      <c r="G37" s="25">
        <f>ROUND(E37*D37,2)</f>
        <v>0</v>
      </c>
    </row>
    <row r="38" spans="1:7" ht="48" x14ac:dyDescent="0.25">
      <c r="A38" s="23" t="s">
        <v>52</v>
      </c>
      <c r="B38" s="24" t="s">
        <v>53</v>
      </c>
      <c r="C38" s="20" t="s">
        <v>29</v>
      </c>
      <c r="D38" s="21">
        <v>4884.2700000000004</v>
      </c>
      <c r="E38" s="22"/>
      <c r="F38" s="22"/>
      <c r="G38" s="25">
        <f>ROUND(E38*D38,2)</f>
        <v>0</v>
      </c>
    </row>
    <row r="39" spans="1:7" ht="48" x14ac:dyDescent="0.25">
      <c r="A39" s="23" t="s">
        <v>54</v>
      </c>
      <c r="B39" s="24" t="s">
        <v>35</v>
      </c>
      <c r="C39" s="20" t="s">
        <v>29</v>
      </c>
      <c r="D39" s="21">
        <v>26085.32</v>
      </c>
      <c r="E39" s="22"/>
      <c r="F39" s="22"/>
      <c r="G39" s="25">
        <f>ROUND(E39*D39,2)</f>
        <v>0</v>
      </c>
    </row>
    <row r="40" spans="1:7" ht="48" x14ac:dyDescent="0.25">
      <c r="A40" s="23" t="s">
        <v>55</v>
      </c>
      <c r="B40" s="24" t="s">
        <v>56</v>
      </c>
      <c r="C40" s="20" t="s">
        <v>13</v>
      </c>
      <c r="D40" s="21">
        <v>1863.48</v>
      </c>
      <c r="E40" s="22"/>
      <c r="F40" s="22"/>
      <c r="G40" s="25">
        <f>ROUND(E40*D40,2)</f>
        <v>0</v>
      </c>
    </row>
    <row r="41" spans="1:7" ht="84" x14ac:dyDescent="0.25">
      <c r="A41" s="23" t="s">
        <v>57</v>
      </c>
      <c r="B41" s="24" t="s">
        <v>58</v>
      </c>
      <c r="C41" s="20" t="s">
        <v>15</v>
      </c>
      <c r="D41" s="21">
        <v>411.04</v>
      </c>
      <c r="E41" s="22"/>
      <c r="F41" s="22"/>
      <c r="G41" s="25">
        <f>ROUND(E41*D41,2)</f>
        <v>0</v>
      </c>
    </row>
    <row r="42" spans="1:7" ht="48" x14ac:dyDescent="0.25">
      <c r="A42" s="23" t="s">
        <v>59</v>
      </c>
      <c r="B42" s="24" t="s">
        <v>60</v>
      </c>
      <c r="C42" s="20" t="s">
        <v>13</v>
      </c>
      <c r="D42" s="21">
        <v>323.95999999999998</v>
      </c>
      <c r="E42" s="22"/>
      <c r="F42" s="22"/>
      <c r="G42" s="25">
        <f>ROUND(E42*D42,2)</f>
        <v>0</v>
      </c>
    </row>
    <row r="43" spans="1:7" x14ac:dyDescent="0.25">
      <c r="A43" s="18" t="s">
        <v>61</v>
      </c>
      <c r="B43" s="28" t="s">
        <v>62</v>
      </c>
      <c r="C43" s="20"/>
      <c r="D43" s="21"/>
      <c r="E43" s="22"/>
      <c r="F43" s="22"/>
      <c r="G43" s="25"/>
    </row>
    <row r="44" spans="1:7" ht="60" x14ac:dyDescent="0.25">
      <c r="A44" s="23" t="s">
        <v>63</v>
      </c>
      <c r="B44" s="24" t="s">
        <v>64</v>
      </c>
      <c r="C44" s="20" t="s">
        <v>15</v>
      </c>
      <c r="D44" s="21">
        <v>5795.66</v>
      </c>
      <c r="E44" s="22"/>
      <c r="F44" s="22"/>
      <c r="G44" s="25">
        <f>ROUND(E44*D44,2)</f>
        <v>0</v>
      </c>
    </row>
    <row r="45" spans="1:7" ht="72" x14ac:dyDescent="0.25">
      <c r="A45" s="23" t="s">
        <v>65</v>
      </c>
      <c r="B45" s="24" t="s">
        <v>66</v>
      </c>
      <c r="C45" s="20" t="s">
        <v>15</v>
      </c>
      <c r="D45" s="21">
        <v>1285.1600000000001</v>
      </c>
      <c r="E45" s="22"/>
      <c r="F45" s="22"/>
      <c r="G45" s="25">
        <f>ROUND(E45*D45,2)</f>
        <v>0</v>
      </c>
    </row>
    <row r="46" spans="1:7" ht="72" x14ac:dyDescent="0.25">
      <c r="A46" s="23" t="s">
        <v>67</v>
      </c>
      <c r="B46" s="24" t="s">
        <v>68</v>
      </c>
      <c r="C46" s="20" t="s">
        <v>15</v>
      </c>
      <c r="D46" s="21">
        <v>2656.96</v>
      </c>
      <c r="E46" s="22"/>
      <c r="F46" s="22"/>
      <c r="G46" s="25">
        <f>ROUND(E46*D46,2)</f>
        <v>0</v>
      </c>
    </row>
    <row r="47" spans="1:7" ht="72" x14ac:dyDescent="0.25">
      <c r="A47" s="23" t="s">
        <v>69</v>
      </c>
      <c r="B47" s="24" t="s">
        <v>70</v>
      </c>
      <c r="C47" s="20" t="s">
        <v>15</v>
      </c>
      <c r="D47" s="21">
        <v>549.61</v>
      </c>
      <c r="E47" s="22"/>
      <c r="F47" s="22"/>
      <c r="G47" s="25">
        <f>ROUND(E47*D47,2)</f>
        <v>0</v>
      </c>
    </row>
    <row r="48" spans="1:7" ht="25.5" x14ac:dyDescent="0.25">
      <c r="A48" s="18" t="s">
        <v>71</v>
      </c>
      <c r="B48" s="28" t="s">
        <v>72</v>
      </c>
      <c r="C48" s="29"/>
      <c r="D48" s="30"/>
      <c r="E48" s="31"/>
      <c r="F48" s="31"/>
      <c r="G48" s="32"/>
    </row>
    <row r="49" spans="1:7" ht="24" x14ac:dyDescent="0.25">
      <c r="A49" s="23" t="s">
        <v>73</v>
      </c>
      <c r="B49" s="24" t="s">
        <v>74</v>
      </c>
      <c r="C49" s="20" t="s">
        <v>13</v>
      </c>
      <c r="D49" s="21">
        <v>753.3599999999999</v>
      </c>
      <c r="E49" s="22"/>
      <c r="F49" s="22"/>
      <c r="G49" s="25">
        <f>ROUND(E49*D49,2)</f>
        <v>0</v>
      </c>
    </row>
    <row r="50" spans="1:7" ht="96" x14ac:dyDescent="0.25">
      <c r="A50" s="23" t="s">
        <v>75</v>
      </c>
      <c r="B50" s="24" t="s">
        <v>76</v>
      </c>
      <c r="C50" s="20" t="s">
        <v>13</v>
      </c>
      <c r="D50" s="21">
        <v>2415.88</v>
      </c>
      <c r="E50" s="22"/>
      <c r="F50" s="22"/>
      <c r="G50" s="25">
        <f>ROUND(E50*D50,2)</f>
        <v>0</v>
      </c>
    </row>
    <row r="51" spans="1:7" ht="84" x14ac:dyDescent="0.25">
      <c r="A51" s="23" t="s">
        <v>77</v>
      </c>
      <c r="B51" s="24" t="s">
        <v>78</v>
      </c>
      <c r="C51" s="20" t="s">
        <v>13</v>
      </c>
      <c r="D51" s="21">
        <v>3169.24</v>
      </c>
      <c r="E51" s="22"/>
      <c r="F51" s="22"/>
      <c r="G51" s="25">
        <f>ROUND(E51*D51,2)</f>
        <v>0</v>
      </c>
    </row>
    <row r="52" spans="1:7" ht="72" x14ac:dyDescent="0.25">
      <c r="A52" s="23" t="s">
        <v>79</v>
      </c>
      <c r="B52" s="24" t="s">
        <v>80</v>
      </c>
      <c r="C52" s="20" t="s">
        <v>13</v>
      </c>
      <c r="D52" s="21">
        <v>3169.24</v>
      </c>
      <c r="E52" s="22"/>
      <c r="F52" s="22"/>
      <c r="G52" s="25">
        <f>ROUND(E52*D52,2)</f>
        <v>0</v>
      </c>
    </row>
    <row r="53" spans="1:7" ht="132" x14ac:dyDescent="0.25">
      <c r="A53" s="23" t="s">
        <v>81</v>
      </c>
      <c r="B53" s="24" t="s">
        <v>82</v>
      </c>
      <c r="C53" s="20" t="s">
        <v>13</v>
      </c>
      <c r="D53" s="21">
        <v>3169.24</v>
      </c>
      <c r="E53" s="22"/>
      <c r="F53" s="22"/>
      <c r="G53" s="25">
        <f>ROUND(E53*D53,2)</f>
        <v>0</v>
      </c>
    </row>
    <row r="54" spans="1:7" ht="409.5" x14ac:dyDescent="0.25">
      <c r="A54" s="23" t="s">
        <v>83</v>
      </c>
      <c r="B54" s="24" t="s">
        <v>84</v>
      </c>
      <c r="C54" s="20" t="s">
        <v>13</v>
      </c>
      <c r="D54" s="21">
        <v>2415.88</v>
      </c>
      <c r="E54" s="22"/>
      <c r="F54" s="22"/>
      <c r="G54" s="25">
        <f>ROUND(E54*D54,2)</f>
        <v>0</v>
      </c>
    </row>
    <row r="55" spans="1:7" ht="409.5" x14ac:dyDescent="0.25">
      <c r="A55" s="23" t="s">
        <v>85</v>
      </c>
      <c r="B55" s="24" t="s">
        <v>86</v>
      </c>
      <c r="C55" s="20" t="s">
        <v>13</v>
      </c>
      <c r="D55" s="21">
        <v>753.3599999999999</v>
      </c>
      <c r="E55" s="22"/>
      <c r="F55" s="22"/>
      <c r="G55" s="25">
        <f>ROUND(E55*D55,2)</f>
        <v>0</v>
      </c>
    </row>
    <row r="56" spans="1:7" x14ac:dyDescent="0.25">
      <c r="A56" s="18" t="s">
        <v>87</v>
      </c>
      <c r="B56" s="28" t="s">
        <v>88</v>
      </c>
      <c r="C56" s="20"/>
      <c r="D56" s="21"/>
      <c r="E56" s="22"/>
      <c r="F56" s="22"/>
      <c r="G56" s="25"/>
    </row>
    <row r="57" spans="1:7" x14ac:dyDescent="0.25">
      <c r="A57" s="26" t="s">
        <v>89</v>
      </c>
      <c r="B57" s="27" t="s">
        <v>90</v>
      </c>
      <c r="C57" s="20"/>
      <c r="D57" s="21"/>
      <c r="E57" s="22"/>
      <c r="F57" s="22"/>
      <c r="G57" s="25"/>
    </row>
    <row r="58" spans="1:7" ht="96" x14ac:dyDescent="0.25">
      <c r="A58" s="23" t="s">
        <v>91</v>
      </c>
      <c r="B58" s="24" t="s">
        <v>76</v>
      </c>
      <c r="C58" s="20" t="s">
        <v>13</v>
      </c>
      <c r="D58" s="21">
        <v>78</v>
      </c>
      <c r="E58" s="22"/>
      <c r="F58" s="22"/>
      <c r="G58" s="25">
        <f>ROUND(E58*D58,2)</f>
        <v>0</v>
      </c>
    </row>
    <row r="59" spans="1:7" ht="60" x14ac:dyDescent="0.25">
      <c r="A59" s="23" t="s">
        <v>92</v>
      </c>
      <c r="B59" s="24" t="s">
        <v>93</v>
      </c>
      <c r="C59" s="20" t="s">
        <v>15</v>
      </c>
      <c r="D59" s="21">
        <v>27</v>
      </c>
      <c r="E59" s="22"/>
      <c r="F59" s="22"/>
      <c r="G59" s="25">
        <f>ROUND(E59*D59,2)</f>
        <v>0</v>
      </c>
    </row>
    <row r="60" spans="1:7" ht="60" x14ac:dyDescent="0.25">
      <c r="A60" s="23" t="s">
        <v>94</v>
      </c>
      <c r="B60" s="24" t="s">
        <v>95</v>
      </c>
      <c r="C60" s="20" t="s">
        <v>96</v>
      </c>
      <c r="D60" s="21">
        <v>72</v>
      </c>
      <c r="E60" s="22"/>
      <c r="F60" s="22"/>
      <c r="G60" s="25">
        <f>ROUND(E60*D60,2)</f>
        <v>0</v>
      </c>
    </row>
    <row r="61" spans="1:7" ht="36" x14ac:dyDescent="0.25">
      <c r="A61" s="23" t="s">
        <v>97</v>
      </c>
      <c r="B61" s="24" t="s">
        <v>98</v>
      </c>
      <c r="C61" s="20" t="s">
        <v>96</v>
      </c>
      <c r="D61" s="21">
        <v>72</v>
      </c>
      <c r="E61" s="22"/>
      <c r="F61" s="22"/>
      <c r="G61" s="25">
        <f>ROUND(E61*D61,2)</f>
        <v>0</v>
      </c>
    </row>
    <row r="62" spans="1:7" ht="60" x14ac:dyDescent="0.25">
      <c r="A62" s="23" t="s">
        <v>99</v>
      </c>
      <c r="B62" s="24" t="s">
        <v>100</v>
      </c>
      <c r="C62" s="20" t="s">
        <v>96</v>
      </c>
      <c r="D62" s="21">
        <v>72</v>
      </c>
      <c r="E62" s="22"/>
      <c r="F62" s="22"/>
      <c r="G62" s="25">
        <f>ROUND(E62*D62,2)</f>
        <v>0</v>
      </c>
    </row>
    <row r="63" spans="1:7" x14ac:dyDescent="0.25">
      <c r="A63" s="26" t="s">
        <v>101</v>
      </c>
      <c r="B63" s="27" t="s">
        <v>102</v>
      </c>
      <c r="C63" s="20"/>
      <c r="D63" s="21"/>
      <c r="E63" s="22"/>
      <c r="F63" s="22"/>
      <c r="G63" s="25"/>
    </row>
    <row r="64" spans="1:7" ht="96" x14ac:dyDescent="0.25">
      <c r="A64" s="23" t="s">
        <v>103</v>
      </c>
      <c r="B64" s="24" t="s">
        <v>76</v>
      </c>
      <c r="C64" s="20" t="s">
        <v>13</v>
      </c>
      <c r="D64" s="21">
        <v>78</v>
      </c>
      <c r="E64" s="22"/>
      <c r="F64" s="22"/>
      <c r="G64" s="25">
        <f>ROUND(E64*D64,2)</f>
        <v>0</v>
      </c>
    </row>
    <row r="65" spans="1:7" ht="60" x14ac:dyDescent="0.25">
      <c r="A65" s="23" t="s">
        <v>104</v>
      </c>
      <c r="B65" s="24" t="s">
        <v>105</v>
      </c>
      <c r="C65" s="20" t="s">
        <v>15</v>
      </c>
      <c r="D65" s="21">
        <v>27</v>
      </c>
      <c r="E65" s="22"/>
      <c r="F65" s="22"/>
      <c r="G65" s="25">
        <f>ROUND(E65*D65,2)</f>
        <v>0</v>
      </c>
    </row>
    <row r="66" spans="1:7" ht="84" x14ac:dyDescent="0.25">
      <c r="A66" s="23" t="s">
        <v>106</v>
      </c>
      <c r="B66" s="24" t="s">
        <v>107</v>
      </c>
      <c r="C66" s="20" t="s">
        <v>15</v>
      </c>
      <c r="D66" s="21">
        <v>27</v>
      </c>
      <c r="E66" s="22"/>
      <c r="F66" s="22"/>
      <c r="G66" s="25">
        <f>ROUND(E66*D66,2)</f>
        <v>0</v>
      </c>
    </row>
    <row r="67" spans="1:7" ht="84" x14ac:dyDescent="0.25">
      <c r="A67" s="23" t="s">
        <v>108</v>
      </c>
      <c r="B67" s="24" t="s">
        <v>109</v>
      </c>
      <c r="C67" s="20" t="s">
        <v>15</v>
      </c>
      <c r="D67" s="21">
        <v>27</v>
      </c>
      <c r="E67" s="22"/>
      <c r="F67" s="22"/>
      <c r="G67" s="25">
        <f>ROUND(E67*D67,2)</f>
        <v>0</v>
      </c>
    </row>
    <row r="68" spans="1:7" ht="168" x14ac:dyDescent="0.25">
      <c r="A68" s="23" t="s">
        <v>110</v>
      </c>
      <c r="B68" s="24" t="s">
        <v>111</v>
      </c>
      <c r="C68" s="20" t="s">
        <v>13</v>
      </c>
      <c r="D68" s="21">
        <v>78</v>
      </c>
      <c r="E68" s="22"/>
      <c r="F68" s="22"/>
      <c r="G68" s="25">
        <f>ROUND(E68*D68,2)</f>
        <v>0</v>
      </c>
    </row>
    <row r="69" spans="1:7" x14ac:dyDescent="0.25">
      <c r="A69" s="18" t="s">
        <v>112</v>
      </c>
      <c r="B69" s="28" t="s">
        <v>113</v>
      </c>
      <c r="C69" s="20"/>
      <c r="D69" s="21"/>
      <c r="E69" s="22"/>
      <c r="F69" s="22"/>
      <c r="G69" s="25"/>
    </row>
    <row r="70" spans="1:7" ht="120" x14ac:dyDescent="0.25">
      <c r="A70" s="23" t="s">
        <v>114</v>
      </c>
      <c r="B70" s="24" t="s">
        <v>115</v>
      </c>
      <c r="C70" s="20" t="s">
        <v>116</v>
      </c>
      <c r="D70" s="21">
        <v>6</v>
      </c>
      <c r="E70" s="22"/>
      <c r="F70" s="22"/>
      <c r="G70" s="25">
        <f>ROUND(E70*D70,2)</f>
        <v>0</v>
      </c>
    </row>
    <row r="71" spans="1:7" ht="120" x14ac:dyDescent="0.25">
      <c r="A71" s="23" t="s">
        <v>117</v>
      </c>
      <c r="B71" s="24" t="s">
        <v>118</v>
      </c>
      <c r="C71" s="20" t="s">
        <v>116</v>
      </c>
      <c r="D71" s="21">
        <v>6</v>
      </c>
      <c r="E71" s="22"/>
      <c r="F71" s="22"/>
      <c r="G71" s="25">
        <f>ROUND(E71*D71,2)</f>
        <v>0</v>
      </c>
    </row>
    <row r="72" spans="1:7" ht="84" x14ac:dyDescent="0.25">
      <c r="A72" s="23" t="s">
        <v>119</v>
      </c>
      <c r="B72" s="24" t="s">
        <v>120</v>
      </c>
      <c r="C72" s="20" t="s">
        <v>96</v>
      </c>
      <c r="D72" s="21">
        <v>219</v>
      </c>
      <c r="E72" s="22"/>
      <c r="F72" s="22"/>
      <c r="G72" s="25">
        <f>ROUND(E72*D72,2)</f>
        <v>0</v>
      </c>
    </row>
    <row r="73" spans="1:7" ht="96" x14ac:dyDescent="0.25">
      <c r="A73" s="23" t="s">
        <v>121</v>
      </c>
      <c r="B73" s="24" t="s">
        <v>122</v>
      </c>
      <c r="C73" s="20" t="s">
        <v>96</v>
      </c>
      <c r="D73" s="21">
        <v>63</v>
      </c>
      <c r="E73" s="22"/>
      <c r="F73" s="22"/>
      <c r="G73" s="25">
        <f>ROUND(E73*D73,2)</f>
        <v>0</v>
      </c>
    </row>
    <row r="74" spans="1:7" ht="96" x14ac:dyDescent="0.25">
      <c r="A74" s="23" t="s">
        <v>123</v>
      </c>
      <c r="B74" s="24" t="s">
        <v>124</v>
      </c>
      <c r="C74" s="20" t="s">
        <v>96</v>
      </c>
      <c r="D74" s="21">
        <v>7</v>
      </c>
      <c r="E74" s="22"/>
      <c r="F74" s="22"/>
      <c r="G74" s="25">
        <f>ROUND(E74*D74,2)</f>
        <v>0</v>
      </c>
    </row>
    <row r="75" spans="1:7" x14ac:dyDescent="0.25">
      <c r="A75" s="18" t="s">
        <v>125</v>
      </c>
      <c r="B75" s="28" t="s">
        <v>126</v>
      </c>
      <c r="C75" s="20"/>
      <c r="D75" s="21"/>
      <c r="E75" s="22"/>
      <c r="F75" s="22"/>
      <c r="G75" s="25"/>
    </row>
    <row r="76" spans="1:7" ht="120" x14ac:dyDescent="0.25">
      <c r="A76" s="23" t="s">
        <v>127</v>
      </c>
      <c r="B76" s="24" t="s">
        <v>128</v>
      </c>
      <c r="C76" s="20" t="s">
        <v>13</v>
      </c>
      <c r="D76" s="21">
        <v>590</v>
      </c>
      <c r="E76" s="22"/>
      <c r="F76" s="22"/>
      <c r="G76" s="25">
        <f>ROUND(E76*D76,2)</f>
        <v>0</v>
      </c>
    </row>
    <row r="77" spans="1:7" x14ac:dyDescent="0.25">
      <c r="A77" s="18" t="s">
        <v>129</v>
      </c>
      <c r="B77" s="28" t="s">
        <v>130</v>
      </c>
      <c r="C77" s="20"/>
      <c r="D77" s="21"/>
      <c r="E77" s="22"/>
      <c r="F77" s="22"/>
      <c r="G77" s="25"/>
    </row>
    <row r="78" spans="1:7" x14ac:dyDescent="0.25">
      <c r="A78" s="26" t="s">
        <v>131</v>
      </c>
      <c r="B78" s="27" t="s">
        <v>132</v>
      </c>
      <c r="C78" s="20"/>
      <c r="D78" s="21"/>
      <c r="E78" s="22"/>
      <c r="F78" s="22"/>
      <c r="G78" s="25"/>
    </row>
    <row r="79" spans="1:7" ht="24" x14ac:dyDescent="0.25">
      <c r="A79" s="23" t="s">
        <v>133</v>
      </c>
      <c r="B79" s="24" t="s">
        <v>134</v>
      </c>
      <c r="C79" s="20" t="s">
        <v>13</v>
      </c>
      <c r="D79" s="21">
        <v>222</v>
      </c>
      <c r="E79" s="22"/>
      <c r="F79" s="22"/>
      <c r="G79" s="25">
        <f>ROUND(E79*D79,2)</f>
        <v>0</v>
      </c>
    </row>
    <row r="80" spans="1:7" ht="36" x14ac:dyDescent="0.25">
      <c r="A80" s="23" t="s">
        <v>135</v>
      </c>
      <c r="B80" s="24" t="s">
        <v>43</v>
      </c>
      <c r="C80" s="20" t="s">
        <v>13</v>
      </c>
      <c r="D80" s="21">
        <v>222</v>
      </c>
      <c r="E80" s="22"/>
      <c r="F80" s="22"/>
      <c r="G80" s="25">
        <f>ROUND(E80*D80,2)</f>
        <v>0</v>
      </c>
    </row>
    <row r="81" spans="1:7" ht="84" x14ac:dyDescent="0.25">
      <c r="A81" s="23" t="s">
        <v>136</v>
      </c>
      <c r="B81" s="24" t="s">
        <v>137</v>
      </c>
      <c r="C81" s="20" t="s">
        <v>13</v>
      </c>
      <c r="D81" s="21">
        <v>222</v>
      </c>
      <c r="E81" s="22"/>
      <c r="F81" s="22"/>
      <c r="G81" s="25">
        <f>ROUND(E81*D81,2)</f>
        <v>0</v>
      </c>
    </row>
    <row r="82" spans="1:7" ht="48" x14ac:dyDescent="0.25">
      <c r="A82" s="23" t="s">
        <v>138</v>
      </c>
      <c r="B82" s="24" t="s">
        <v>139</v>
      </c>
      <c r="C82" s="20" t="s">
        <v>116</v>
      </c>
      <c r="D82" s="21">
        <v>16</v>
      </c>
      <c r="E82" s="22"/>
      <c r="F82" s="22"/>
      <c r="G82" s="25">
        <f>ROUND(E82*D82,2)</f>
        <v>0</v>
      </c>
    </row>
    <row r="83" spans="1:7" x14ac:dyDescent="0.25">
      <c r="A83" s="26" t="s">
        <v>140</v>
      </c>
      <c r="B83" s="27" t="s">
        <v>141</v>
      </c>
      <c r="C83" s="20"/>
      <c r="D83" s="21"/>
      <c r="E83" s="22"/>
      <c r="F83" s="22"/>
      <c r="G83" s="25"/>
    </row>
    <row r="84" spans="1:7" ht="48" x14ac:dyDescent="0.25">
      <c r="A84" s="23" t="s">
        <v>142</v>
      </c>
      <c r="B84" s="24" t="s">
        <v>143</v>
      </c>
      <c r="C84" s="20" t="s">
        <v>13</v>
      </c>
      <c r="D84" s="21">
        <v>206.7</v>
      </c>
      <c r="E84" s="22"/>
      <c r="F84" s="22"/>
      <c r="G84" s="25">
        <f>ROUND(E84*D84,2)</f>
        <v>0</v>
      </c>
    </row>
    <row r="85" spans="1:7" ht="60" x14ac:dyDescent="0.25">
      <c r="A85" s="23" t="s">
        <v>144</v>
      </c>
      <c r="B85" s="24" t="s">
        <v>145</v>
      </c>
      <c r="C85" s="20" t="s">
        <v>96</v>
      </c>
      <c r="D85" s="21">
        <v>39</v>
      </c>
      <c r="E85" s="22"/>
      <c r="F85" s="22"/>
      <c r="G85" s="25">
        <f>ROUND(E85*D85,2)</f>
        <v>0</v>
      </c>
    </row>
    <row r="86" spans="1:7" ht="60" x14ac:dyDescent="0.25">
      <c r="A86" s="23" t="s">
        <v>146</v>
      </c>
      <c r="B86" s="24" t="s">
        <v>147</v>
      </c>
      <c r="C86" s="20" t="s">
        <v>96</v>
      </c>
      <c r="D86" s="21">
        <v>46.8</v>
      </c>
      <c r="E86" s="22"/>
      <c r="F86" s="22"/>
      <c r="G86" s="25">
        <f>ROUND(E86*D86,2)</f>
        <v>0</v>
      </c>
    </row>
    <row r="87" spans="1:7" ht="60" x14ac:dyDescent="0.25">
      <c r="A87" s="23" t="s">
        <v>148</v>
      </c>
      <c r="B87" s="24" t="s">
        <v>149</v>
      </c>
      <c r="C87" s="20" t="s">
        <v>96</v>
      </c>
      <c r="D87" s="21">
        <v>106</v>
      </c>
      <c r="E87" s="22"/>
      <c r="F87" s="22"/>
      <c r="G87" s="25">
        <f>ROUND(E87*D87,2)</f>
        <v>0</v>
      </c>
    </row>
    <row r="88" spans="1:7" ht="108" x14ac:dyDescent="0.25">
      <c r="A88" s="23" t="s">
        <v>150</v>
      </c>
      <c r="B88" s="24" t="s">
        <v>151</v>
      </c>
      <c r="C88" s="20" t="s">
        <v>13</v>
      </c>
      <c r="D88" s="21">
        <v>222</v>
      </c>
      <c r="E88" s="22"/>
      <c r="F88" s="22"/>
      <c r="G88" s="25">
        <f>ROUND(E88*D88,2)</f>
        <v>0</v>
      </c>
    </row>
    <row r="89" spans="1:7" x14ac:dyDescent="0.25">
      <c r="A89" s="26" t="s">
        <v>152</v>
      </c>
      <c r="B89" s="27" t="s">
        <v>153</v>
      </c>
      <c r="C89" s="20"/>
      <c r="D89" s="21"/>
      <c r="E89" s="22"/>
      <c r="F89" s="22"/>
      <c r="G89" s="25"/>
    </row>
    <row r="90" spans="1:7" ht="36" x14ac:dyDescent="0.25">
      <c r="A90" s="23" t="s">
        <v>154</v>
      </c>
      <c r="B90" s="24" t="s">
        <v>155</v>
      </c>
      <c r="C90" s="20" t="s">
        <v>13</v>
      </c>
      <c r="D90" s="21">
        <v>222</v>
      </c>
      <c r="E90" s="22"/>
      <c r="F90" s="22"/>
      <c r="G90" s="25">
        <f>ROUND(E90*D90,2)</f>
        <v>0</v>
      </c>
    </row>
    <row r="91" spans="1:7" ht="36" x14ac:dyDescent="0.25">
      <c r="A91" s="23" t="s">
        <v>156</v>
      </c>
      <c r="B91" s="24" t="s">
        <v>157</v>
      </c>
      <c r="C91" s="20" t="s">
        <v>13</v>
      </c>
      <c r="D91" s="21">
        <v>454.74</v>
      </c>
      <c r="E91" s="22"/>
      <c r="F91" s="22"/>
      <c r="G91" s="25">
        <f>ROUND(E91*D91,2)</f>
        <v>0</v>
      </c>
    </row>
    <row r="92" spans="1:7" ht="48" x14ac:dyDescent="0.25">
      <c r="A92" s="23" t="s">
        <v>158</v>
      </c>
      <c r="B92" s="24" t="s">
        <v>159</v>
      </c>
      <c r="C92" s="20" t="s">
        <v>13</v>
      </c>
      <c r="D92" s="21">
        <v>222</v>
      </c>
      <c r="E92" s="22"/>
      <c r="F92" s="22"/>
      <c r="G92" s="25">
        <f>ROUND(E92*D92,2)</f>
        <v>0</v>
      </c>
    </row>
    <row r="93" spans="1:7" ht="72" x14ac:dyDescent="0.25">
      <c r="A93" s="23" t="s">
        <v>160</v>
      </c>
      <c r="B93" s="24" t="s">
        <v>161</v>
      </c>
      <c r="C93" s="20" t="s">
        <v>13</v>
      </c>
      <c r="D93" s="21">
        <v>222</v>
      </c>
      <c r="E93" s="22"/>
      <c r="F93" s="22"/>
      <c r="G93" s="25">
        <f>ROUND(E93*D93,2)</f>
        <v>0</v>
      </c>
    </row>
    <row r="94" spans="1:7" x14ac:dyDescent="0.25">
      <c r="A94" s="26" t="s">
        <v>162</v>
      </c>
      <c r="B94" s="27" t="s">
        <v>163</v>
      </c>
      <c r="C94" s="20"/>
      <c r="D94" s="21"/>
      <c r="E94" s="22"/>
      <c r="F94" s="22"/>
      <c r="G94" s="25"/>
    </row>
    <row r="95" spans="1:7" ht="60" x14ac:dyDescent="0.25">
      <c r="A95" s="23" t="s">
        <v>164</v>
      </c>
      <c r="B95" s="24" t="s">
        <v>165</v>
      </c>
      <c r="C95" s="20" t="s">
        <v>116</v>
      </c>
      <c r="D95" s="21">
        <v>3</v>
      </c>
      <c r="E95" s="22"/>
      <c r="F95" s="22"/>
      <c r="G95" s="25">
        <f>ROUND(E95*D95,2)</f>
        <v>0</v>
      </c>
    </row>
    <row r="96" spans="1:7" ht="60" x14ac:dyDescent="0.25">
      <c r="A96" s="23" t="s">
        <v>166</v>
      </c>
      <c r="B96" s="24" t="s">
        <v>167</v>
      </c>
      <c r="C96" s="20" t="s">
        <v>116</v>
      </c>
      <c r="D96" s="21">
        <v>4</v>
      </c>
      <c r="E96" s="22"/>
      <c r="F96" s="22"/>
      <c r="G96" s="25">
        <f>ROUND(E96*D96,2)</f>
        <v>0</v>
      </c>
    </row>
    <row r="97" spans="1:7" x14ac:dyDescent="0.25">
      <c r="A97" s="26" t="s">
        <v>168</v>
      </c>
      <c r="B97" s="27" t="s">
        <v>169</v>
      </c>
      <c r="C97" s="20"/>
      <c r="D97" s="21"/>
      <c r="E97" s="22"/>
      <c r="F97" s="22"/>
      <c r="G97" s="25"/>
    </row>
    <row r="98" spans="1:7" ht="108" x14ac:dyDescent="0.25">
      <c r="A98" s="23" t="s">
        <v>170</v>
      </c>
      <c r="B98" s="24" t="s">
        <v>171</v>
      </c>
      <c r="C98" s="20" t="s">
        <v>116</v>
      </c>
      <c r="D98" s="21">
        <v>4</v>
      </c>
      <c r="E98" s="22"/>
      <c r="F98" s="22"/>
      <c r="G98" s="25">
        <f>ROUND(E98*D98,2)</f>
        <v>0</v>
      </c>
    </row>
    <row r="99" spans="1:7" ht="36" x14ac:dyDescent="0.25">
      <c r="A99" s="23" t="s">
        <v>172</v>
      </c>
      <c r="B99" s="24" t="s">
        <v>173</v>
      </c>
      <c r="C99" s="20" t="s">
        <v>96</v>
      </c>
      <c r="D99" s="21">
        <v>100</v>
      </c>
      <c r="E99" s="22"/>
      <c r="F99" s="22"/>
      <c r="G99" s="25">
        <f>ROUND(E99*D99,2)</f>
        <v>0</v>
      </c>
    </row>
    <row r="100" spans="1:7" ht="60" x14ac:dyDescent="0.25">
      <c r="A100" s="23" t="s">
        <v>174</v>
      </c>
      <c r="B100" s="24" t="s">
        <v>175</v>
      </c>
      <c r="C100" s="20" t="s">
        <v>176</v>
      </c>
      <c r="D100" s="21">
        <v>2</v>
      </c>
      <c r="E100" s="22"/>
      <c r="F100" s="22"/>
      <c r="G100" s="25">
        <f>ROUND(E100*D100,2)</f>
        <v>0</v>
      </c>
    </row>
    <row r="101" spans="1:7" ht="60" x14ac:dyDescent="0.25">
      <c r="A101" s="23" t="s">
        <v>177</v>
      </c>
      <c r="B101" s="24" t="s">
        <v>178</v>
      </c>
      <c r="C101" s="20" t="s">
        <v>176</v>
      </c>
      <c r="D101" s="21">
        <v>2</v>
      </c>
      <c r="E101" s="22"/>
      <c r="F101" s="22"/>
      <c r="G101" s="25">
        <f>ROUND(E101*D101,2)</f>
        <v>0</v>
      </c>
    </row>
    <row r="102" spans="1:7" ht="48" x14ac:dyDescent="0.25">
      <c r="A102" s="23" t="s">
        <v>179</v>
      </c>
      <c r="B102" s="24" t="s">
        <v>180</v>
      </c>
      <c r="C102" s="20" t="s">
        <v>176</v>
      </c>
      <c r="D102" s="21">
        <v>2</v>
      </c>
      <c r="E102" s="22"/>
      <c r="F102" s="22"/>
      <c r="G102" s="25">
        <f>ROUND(E102*D102,2)</f>
        <v>0</v>
      </c>
    </row>
    <row r="103" spans="1:7" ht="60" x14ac:dyDescent="0.25">
      <c r="A103" s="23" t="s">
        <v>181</v>
      </c>
      <c r="B103" s="24" t="s">
        <v>182</v>
      </c>
      <c r="C103" s="20" t="s">
        <v>96</v>
      </c>
      <c r="D103" s="21">
        <v>40</v>
      </c>
      <c r="E103" s="22"/>
      <c r="F103" s="22"/>
      <c r="G103" s="25">
        <f>ROUND(E103*D103,2)</f>
        <v>0</v>
      </c>
    </row>
    <row r="104" spans="1:7" ht="60" x14ac:dyDescent="0.25">
      <c r="A104" s="23" t="s">
        <v>183</v>
      </c>
      <c r="B104" s="24" t="s">
        <v>184</v>
      </c>
      <c r="C104" s="20" t="s">
        <v>176</v>
      </c>
      <c r="D104" s="21">
        <v>4</v>
      </c>
      <c r="E104" s="22"/>
      <c r="F104" s="22"/>
      <c r="G104" s="25">
        <f>ROUND(E104*D104,2)</f>
        <v>0</v>
      </c>
    </row>
    <row r="105" spans="1:7" ht="48" x14ac:dyDescent="0.25">
      <c r="A105" s="23" t="s">
        <v>185</v>
      </c>
      <c r="B105" s="24" t="s">
        <v>186</v>
      </c>
      <c r="C105" s="20" t="s">
        <v>116</v>
      </c>
      <c r="D105" s="21">
        <v>2</v>
      </c>
      <c r="E105" s="22"/>
      <c r="F105" s="22"/>
      <c r="G105" s="25">
        <f>ROUND(E105*D105,2)</f>
        <v>0</v>
      </c>
    </row>
    <row r="106" spans="1:7" ht="72" x14ac:dyDescent="0.25">
      <c r="A106" s="23" t="s">
        <v>187</v>
      </c>
      <c r="B106" s="24" t="s">
        <v>188</v>
      </c>
      <c r="C106" s="20" t="s">
        <v>116</v>
      </c>
      <c r="D106" s="21">
        <v>2</v>
      </c>
      <c r="E106" s="22"/>
      <c r="F106" s="22"/>
      <c r="G106" s="25">
        <f>ROUND(E106*D106,2)</f>
        <v>0</v>
      </c>
    </row>
    <row r="107" spans="1:7" ht="48" x14ac:dyDescent="0.25">
      <c r="A107" s="23" t="s">
        <v>189</v>
      </c>
      <c r="B107" s="24" t="s">
        <v>190</v>
      </c>
      <c r="C107" s="20" t="s">
        <v>116</v>
      </c>
      <c r="D107" s="21">
        <v>1</v>
      </c>
      <c r="E107" s="22"/>
      <c r="F107" s="22"/>
      <c r="G107" s="25">
        <f>ROUND(E107*D107,2)</f>
        <v>0</v>
      </c>
    </row>
    <row r="108" spans="1:7" ht="36" x14ac:dyDescent="0.25">
      <c r="A108" s="23" t="s">
        <v>191</v>
      </c>
      <c r="B108" s="24" t="s">
        <v>192</v>
      </c>
      <c r="C108" s="20" t="s">
        <v>193</v>
      </c>
      <c r="D108" s="21">
        <v>2</v>
      </c>
      <c r="E108" s="22"/>
      <c r="F108" s="22"/>
      <c r="G108" s="25">
        <f>ROUND(E108*D108,2)</f>
        <v>0</v>
      </c>
    </row>
    <row r="109" spans="1:7" x14ac:dyDescent="0.25">
      <c r="A109" s="26" t="s">
        <v>194</v>
      </c>
      <c r="B109" s="27" t="s">
        <v>195</v>
      </c>
      <c r="C109" s="20"/>
      <c r="D109" s="21"/>
      <c r="E109" s="22"/>
      <c r="F109" s="22"/>
      <c r="G109" s="25"/>
    </row>
    <row r="110" spans="1:7" ht="48" x14ac:dyDescent="0.25">
      <c r="A110" s="23" t="s">
        <v>196</v>
      </c>
      <c r="B110" s="24" t="s">
        <v>197</v>
      </c>
      <c r="C110" s="20" t="s">
        <v>96</v>
      </c>
      <c r="D110" s="21">
        <v>40</v>
      </c>
      <c r="E110" s="22"/>
      <c r="F110" s="22"/>
      <c r="G110" s="25">
        <f>ROUND(E110*D110,2)</f>
        <v>0</v>
      </c>
    </row>
    <row r="111" spans="1:7" ht="60" x14ac:dyDescent="0.25">
      <c r="A111" s="23" t="s">
        <v>198</v>
      </c>
      <c r="B111" s="24" t="s">
        <v>199</v>
      </c>
      <c r="C111" s="20" t="s">
        <v>116</v>
      </c>
      <c r="D111" s="21">
        <v>2</v>
      </c>
      <c r="E111" s="22"/>
      <c r="F111" s="22"/>
      <c r="G111" s="25">
        <f>ROUND(E111*D111,2)</f>
        <v>0</v>
      </c>
    </row>
    <row r="112" spans="1:7" ht="72" x14ac:dyDescent="0.25">
      <c r="A112" s="23" t="s">
        <v>200</v>
      </c>
      <c r="B112" s="24" t="s">
        <v>201</v>
      </c>
      <c r="C112" s="20" t="s">
        <v>202</v>
      </c>
      <c r="D112" s="21">
        <v>6</v>
      </c>
      <c r="E112" s="22"/>
      <c r="F112" s="22"/>
      <c r="G112" s="25">
        <f>ROUND(E112*D112,2)</f>
        <v>0</v>
      </c>
    </row>
    <row r="113" spans="1:7" ht="48" x14ac:dyDescent="0.25">
      <c r="A113" s="23" t="s">
        <v>203</v>
      </c>
      <c r="B113" s="24" t="s">
        <v>204</v>
      </c>
      <c r="C113" s="20" t="s">
        <v>202</v>
      </c>
      <c r="D113" s="21">
        <v>14</v>
      </c>
      <c r="E113" s="22"/>
      <c r="F113" s="22"/>
      <c r="G113" s="25">
        <f>ROUND(E113*D113,2)</f>
        <v>0</v>
      </c>
    </row>
    <row r="114" spans="1:7" ht="36" x14ac:dyDescent="0.25">
      <c r="A114" s="23" t="s">
        <v>205</v>
      </c>
      <c r="B114" s="24" t="s">
        <v>206</v>
      </c>
      <c r="C114" s="20" t="s">
        <v>116</v>
      </c>
      <c r="D114" s="21">
        <v>3</v>
      </c>
      <c r="E114" s="22"/>
      <c r="F114" s="22"/>
      <c r="G114" s="25">
        <f>ROUND(E114*D114,2)</f>
        <v>0</v>
      </c>
    </row>
    <row r="115" spans="1:7" ht="48" x14ac:dyDescent="0.25">
      <c r="A115" s="23" t="s">
        <v>207</v>
      </c>
      <c r="B115" s="24" t="s">
        <v>208</v>
      </c>
      <c r="C115" s="20" t="s">
        <v>116</v>
      </c>
      <c r="D115" s="21">
        <v>4</v>
      </c>
      <c r="E115" s="22"/>
      <c r="F115" s="22"/>
      <c r="G115" s="25">
        <f>ROUND(E115*D115,2)</f>
        <v>0</v>
      </c>
    </row>
    <row r="116" spans="1:7" ht="36" x14ac:dyDescent="0.25">
      <c r="A116" s="23" t="s">
        <v>209</v>
      </c>
      <c r="B116" s="24" t="s">
        <v>210</v>
      </c>
      <c r="C116" s="20" t="s">
        <v>116</v>
      </c>
      <c r="D116" s="21">
        <v>8</v>
      </c>
      <c r="E116" s="22"/>
      <c r="F116" s="22"/>
      <c r="G116" s="25">
        <f>ROUND(E116*D116,2)</f>
        <v>0</v>
      </c>
    </row>
    <row r="117" spans="1:7" x14ac:dyDescent="0.25">
      <c r="A117" s="26" t="s">
        <v>211</v>
      </c>
      <c r="B117" s="27" t="s">
        <v>212</v>
      </c>
      <c r="C117" s="20"/>
      <c r="D117" s="21"/>
      <c r="E117" s="22"/>
      <c r="F117" s="22"/>
      <c r="G117" s="25"/>
    </row>
    <row r="118" spans="1:7" ht="72" x14ac:dyDescent="0.25">
      <c r="A118" s="23" t="s">
        <v>213</v>
      </c>
      <c r="B118" s="24" t="s">
        <v>214</v>
      </c>
      <c r="C118" s="20" t="s">
        <v>202</v>
      </c>
      <c r="D118" s="21">
        <v>2</v>
      </c>
      <c r="E118" s="22"/>
      <c r="F118" s="22"/>
      <c r="G118" s="25">
        <f>ROUND(E118*D118,2)</f>
        <v>0</v>
      </c>
    </row>
    <row r="119" spans="1:7" ht="36" x14ac:dyDescent="0.25">
      <c r="A119" s="23" t="s">
        <v>215</v>
      </c>
      <c r="B119" s="24" t="s">
        <v>216</v>
      </c>
      <c r="C119" s="20" t="s">
        <v>116</v>
      </c>
      <c r="D119" s="21">
        <v>2</v>
      </c>
      <c r="E119" s="22"/>
      <c r="F119" s="22"/>
      <c r="G119" s="25">
        <f>ROUND(E119*D119,2)</f>
        <v>0</v>
      </c>
    </row>
    <row r="120" spans="1:7" ht="48" x14ac:dyDescent="0.25">
      <c r="A120" s="23" t="s">
        <v>217</v>
      </c>
      <c r="B120" s="24" t="s">
        <v>218</v>
      </c>
      <c r="C120" s="20" t="s">
        <v>202</v>
      </c>
      <c r="D120" s="21">
        <v>2</v>
      </c>
      <c r="E120" s="22"/>
      <c r="F120" s="22"/>
      <c r="G120" s="25">
        <f>ROUND(E120*D120,2)</f>
        <v>0</v>
      </c>
    </row>
    <row r="121" spans="1:7" ht="72" x14ac:dyDescent="0.25">
      <c r="A121" s="23" t="s">
        <v>219</v>
      </c>
      <c r="B121" s="24" t="s">
        <v>220</v>
      </c>
      <c r="C121" s="20" t="s">
        <v>116</v>
      </c>
      <c r="D121" s="21">
        <v>2</v>
      </c>
      <c r="E121" s="22"/>
      <c r="F121" s="22"/>
      <c r="G121" s="25">
        <f>ROUND(E121*D121,2)</f>
        <v>0</v>
      </c>
    </row>
    <row r="122" spans="1:7" x14ac:dyDescent="0.25">
      <c r="A122" s="18" t="s">
        <v>221</v>
      </c>
      <c r="B122" s="28" t="s">
        <v>222</v>
      </c>
      <c r="C122" s="29"/>
      <c r="D122" s="30"/>
      <c r="E122" s="31"/>
      <c r="F122" s="31"/>
      <c r="G122" s="25"/>
    </row>
    <row r="123" spans="1:7" x14ac:dyDescent="0.25">
      <c r="A123" s="26" t="s">
        <v>223</v>
      </c>
      <c r="B123" s="27" t="s">
        <v>224</v>
      </c>
      <c r="C123" s="29"/>
      <c r="D123" s="30"/>
      <c r="E123" s="31"/>
      <c r="F123" s="31"/>
      <c r="G123" s="25"/>
    </row>
    <row r="124" spans="1:7" ht="48" x14ac:dyDescent="0.25">
      <c r="A124" s="23" t="s">
        <v>225</v>
      </c>
      <c r="B124" s="24" t="s">
        <v>226</v>
      </c>
      <c r="C124" s="20" t="s">
        <v>116</v>
      </c>
      <c r="D124" s="21">
        <v>2</v>
      </c>
      <c r="E124" s="22"/>
      <c r="F124" s="22"/>
      <c r="G124" s="25">
        <f>ROUND(E124*D124,2)</f>
        <v>0</v>
      </c>
    </row>
    <row r="125" spans="1:7" ht="72" x14ac:dyDescent="0.25">
      <c r="A125" s="23" t="s">
        <v>227</v>
      </c>
      <c r="B125" s="24" t="s">
        <v>228</v>
      </c>
      <c r="C125" s="20" t="s">
        <v>96</v>
      </c>
      <c r="D125" s="21">
        <v>80</v>
      </c>
      <c r="E125" s="22"/>
      <c r="F125" s="22"/>
      <c r="G125" s="25">
        <f>ROUND(E125*D125,2)</f>
        <v>0</v>
      </c>
    </row>
    <row r="126" spans="1:7" ht="48" x14ac:dyDescent="0.25">
      <c r="A126" s="23" t="s">
        <v>229</v>
      </c>
      <c r="B126" s="24" t="s">
        <v>230</v>
      </c>
      <c r="C126" s="20" t="s">
        <v>96</v>
      </c>
      <c r="D126" s="21">
        <v>80</v>
      </c>
      <c r="E126" s="22"/>
      <c r="F126" s="22"/>
      <c r="G126" s="25">
        <f>ROUND(E126*D126,2)</f>
        <v>0</v>
      </c>
    </row>
    <row r="127" spans="1:7" ht="48" x14ac:dyDescent="0.25">
      <c r="A127" s="23" t="s">
        <v>231</v>
      </c>
      <c r="B127" s="24" t="s">
        <v>232</v>
      </c>
      <c r="C127" s="20" t="s">
        <v>116</v>
      </c>
      <c r="D127" s="21">
        <v>1</v>
      </c>
      <c r="E127" s="22"/>
      <c r="F127" s="22"/>
      <c r="G127" s="25">
        <f>ROUND(E127*D127,2)</f>
        <v>0</v>
      </c>
    </row>
    <row r="128" spans="1:7" ht="204" x14ac:dyDescent="0.25">
      <c r="A128" s="23" t="s">
        <v>233</v>
      </c>
      <c r="B128" s="24" t="s">
        <v>234</v>
      </c>
      <c r="C128" s="20" t="s">
        <v>116</v>
      </c>
      <c r="D128" s="21">
        <v>2</v>
      </c>
      <c r="E128" s="22"/>
      <c r="F128" s="22"/>
      <c r="G128" s="25">
        <f>ROUND(E128*D128,2)</f>
        <v>0</v>
      </c>
    </row>
    <row r="129" spans="1:7" ht="72" x14ac:dyDescent="0.25">
      <c r="A129" s="23" t="s">
        <v>235</v>
      </c>
      <c r="B129" s="24" t="s">
        <v>236</v>
      </c>
      <c r="C129" s="20" t="s">
        <v>116</v>
      </c>
      <c r="D129" s="21">
        <v>4</v>
      </c>
      <c r="E129" s="22"/>
      <c r="F129" s="22"/>
      <c r="G129" s="25">
        <f>ROUND(E129*D129,2)</f>
        <v>0</v>
      </c>
    </row>
    <row r="130" spans="1:7" ht="84" x14ac:dyDescent="0.25">
      <c r="A130" s="23" t="s">
        <v>237</v>
      </c>
      <c r="B130" s="24" t="s">
        <v>238</v>
      </c>
      <c r="C130" s="20" t="s">
        <v>96</v>
      </c>
      <c r="D130" s="21">
        <v>25</v>
      </c>
      <c r="E130" s="22"/>
      <c r="F130" s="22"/>
      <c r="G130" s="25">
        <f>ROUND(E130*D130,2)</f>
        <v>0</v>
      </c>
    </row>
    <row r="131" spans="1:7" x14ac:dyDescent="0.25">
      <c r="A131" s="26" t="s">
        <v>239</v>
      </c>
      <c r="B131" s="27" t="s">
        <v>240</v>
      </c>
      <c r="C131" s="20"/>
      <c r="D131" s="21"/>
      <c r="E131" s="22"/>
      <c r="F131" s="22"/>
      <c r="G131" s="25"/>
    </row>
    <row r="132" spans="1:7" ht="96" x14ac:dyDescent="0.25">
      <c r="A132" s="23" t="s">
        <v>241</v>
      </c>
      <c r="B132" s="24" t="s">
        <v>242</v>
      </c>
      <c r="C132" s="20" t="s">
        <v>116</v>
      </c>
      <c r="D132" s="21">
        <v>1</v>
      </c>
      <c r="E132" s="22"/>
      <c r="F132" s="22"/>
      <c r="G132" s="25">
        <f>ROUND(E132*D132,2)</f>
        <v>0</v>
      </c>
    </row>
    <row r="133" spans="1:7" x14ac:dyDescent="0.25">
      <c r="A133" s="26" t="s">
        <v>243</v>
      </c>
      <c r="B133" s="27" t="s">
        <v>244</v>
      </c>
      <c r="C133" s="20"/>
      <c r="D133" s="21"/>
      <c r="E133" s="22"/>
      <c r="F133" s="22"/>
      <c r="G133" s="25"/>
    </row>
    <row r="134" spans="1:7" ht="36" x14ac:dyDescent="0.25">
      <c r="A134" s="23" t="s">
        <v>245</v>
      </c>
      <c r="B134" s="24" t="s">
        <v>246</v>
      </c>
      <c r="C134" s="20" t="s">
        <v>116</v>
      </c>
      <c r="D134" s="21">
        <v>8</v>
      </c>
      <c r="E134" s="22"/>
      <c r="F134" s="22"/>
      <c r="G134" s="25">
        <f>ROUND(E134*D134,2)</f>
        <v>0</v>
      </c>
    </row>
    <row r="135" spans="1:7" ht="60" x14ac:dyDescent="0.25">
      <c r="A135" s="23" t="s">
        <v>247</v>
      </c>
      <c r="B135" s="24" t="s">
        <v>248</v>
      </c>
      <c r="C135" s="20" t="s">
        <v>96</v>
      </c>
      <c r="D135" s="21">
        <v>90</v>
      </c>
      <c r="E135" s="22"/>
      <c r="F135" s="22"/>
      <c r="G135" s="25">
        <f>ROUND(E135*D135,2)</f>
        <v>0</v>
      </c>
    </row>
    <row r="136" spans="1:7" ht="48" x14ac:dyDescent="0.25">
      <c r="A136" s="23" t="s">
        <v>249</v>
      </c>
      <c r="B136" s="24" t="s">
        <v>250</v>
      </c>
      <c r="C136" s="20" t="s">
        <v>96</v>
      </c>
      <c r="D136" s="21">
        <v>90</v>
      </c>
      <c r="E136" s="22"/>
      <c r="F136" s="22"/>
      <c r="G136" s="25">
        <f>ROUND(E136*D136,2)</f>
        <v>0</v>
      </c>
    </row>
    <row r="137" spans="1:7" ht="84" x14ac:dyDescent="0.25">
      <c r="A137" s="23" t="s">
        <v>251</v>
      </c>
      <c r="B137" s="24" t="s">
        <v>252</v>
      </c>
      <c r="C137" s="20" t="s">
        <v>116</v>
      </c>
      <c r="D137" s="21">
        <v>2</v>
      </c>
      <c r="E137" s="22"/>
      <c r="F137" s="22"/>
      <c r="G137" s="25">
        <f>ROUND(E137*D137,2)</f>
        <v>0</v>
      </c>
    </row>
    <row r="138" spans="1:7" ht="60" x14ac:dyDescent="0.25">
      <c r="A138" s="23" t="s">
        <v>253</v>
      </c>
      <c r="B138" s="24" t="s">
        <v>254</v>
      </c>
      <c r="C138" s="20" t="s">
        <v>116</v>
      </c>
      <c r="D138" s="21">
        <v>1</v>
      </c>
      <c r="E138" s="22"/>
      <c r="F138" s="22"/>
      <c r="G138" s="25">
        <f>ROUND(E138*D138,2)</f>
        <v>0</v>
      </c>
    </row>
    <row r="139" spans="1:7" ht="36" x14ac:dyDescent="0.25">
      <c r="A139" s="23" t="s">
        <v>255</v>
      </c>
      <c r="B139" s="24" t="s">
        <v>256</v>
      </c>
      <c r="C139" s="20" t="s">
        <v>116</v>
      </c>
      <c r="D139" s="21">
        <v>1</v>
      </c>
      <c r="E139" s="22"/>
      <c r="F139" s="22"/>
      <c r="G139" s="25">
        <f>ROUND(E139*D139,2)</f>
        <v>0</v>
      </c>
    </row>
    <row r="140" spans="1:7" ht="96" x14ac:dyDescent="0.25">
      <c r="A140" s="23" t="s">
        <v>257</v>
      </c>
      <c r="B140" s="24" t="s">
        <v>258</v>
      </c>
      <c r="C140" s="20" t="s">
        <v>193</v>
      </c>
      <c r="D140" s="21">
        <v>1</v>
      </c>
      <c r="E140" s="22"/>
      <c r="F140" s="22"/>
      <c r="G140" s="25">
        <f>ROUND(E140*D140,2)</f>
        <v>0</v>
      </c>
    </row>
    <row r="141" spans="1:7" ht="60" x14ac:dyDescent="0.25">
      <c r="A141" s="23" t="s">
        <v>259</v>
      </c>
      <c r="B141" s="24" t="s">
        <v>260</v>
      </c>
      <c r="C141" s="20" t="s">
        <v>116</v>
      </c>
      <c r="D141" s="21">
        <v>4</v>
      </c>
      <c r="E141" s="22"/>
      <c r="F141" s="22"/>
      <c r="G141" s="25">
        <f>ROUND(E141*D141,2)</f>
        <v>0</v>
      </c>
    </row>
    <row r="142" spans="1:7" x14ac:dyDescent="0.25">
      <c r="A142" s="26" t="s">
        <v>261</v>
      </c>
      <c r="B142" s="27" t="s">
        <v>262</v>
      </c>
      <c r="C142" s="20"/>
      <c r="D142" s="21"/>
      <c r="E142" s="22"/>
      <c r="F142" s="22"/>
      <c r="G142" s="25"/>
    </row>
    <row r="143" spans="1:7" ht="60" x14ac:dyDescent="0.25">
      <c r="A143" s="23" t="s">
        <v>263</v>
      </c>
      <c r="B143" s="24" t="s">
        <v>264</v>
      </c>
      <c r="C143" s="20" t="s">
        <v>116</v>
      </c>
      <c r="D143" s="21">
        <v>2</v>
      </c>
      <c r="E143" s="22"/>
      <c r="F143" s="22"/>
      <c r="G143" s="25">
        <f>ROUND(E143*D143,2)</f>
        <v>0</v>
      </c>
    </row>
    <row r="144" spans="1:7" ht="48" x14ac:dyDescent="0.25">
      <c r="A144" s="23" t="s">
        <v>265</v>
      </c>
      <c r="B144" s="24" t="s">
        <v>266</v>
      </c>
      <c r="C144" s="20" t="s">
        <v>116</v>
      </c>
      <c r="D144" s="21">
        <v>4</v>
      </c>
      <c r="E144" s="22"/>
      <c r="F144" s="22"/>
      <c r="G144" s="25">
        <f>ROUND(E144*D144,2)</f>
        <v>0</v>
      </c>
    </row>
    <row r="145" spans="1:7" ht="48" x14ac:dyDescent="0.25">
      <c r="A145" s="23" t="s">
        <v>267</v>
      </c>
      <c r="B145" s="24" t="s">
        <v>268</v>
      </c>
      <c r="C145" s="20" t="s">
        <v>116</v>
      </c>
      <c r="D145" s="21">
        <v>2</v>
      </c>
      <c r="E145" s="22"/>
      <c r="F145" s="22"/>
      <c r="G145" s="25">
        <f>ROUND(E145*D145,2)</f>
        <v>0</v>
      </c>
    </row>
    <row r="146" spans="1:7" ht="72" x14ac:dyDescent="0.25">
      <c r="A146" s="23" t="s">
        <v>269</v>
      </c>
      <c r="B146" s="24" t="s">
        <v>270</v>
      </c>
      <c r="C146" s="20" t="s">
        <v>96</v>
      </c>
      <c r="D146" s="21">
        <v>24</v>
      </c>
      <c r="E146" s="22"/>
      <c r="F146" s="22"/>
      <c r="G146" s="25">
        <f>ROUND(E146*D146,2)</f>
        <v>0</v>
      </c>
    </row>
    <row r="147" spans="1:7" x14ac:dyDescent="0.25">
      <c r="A147" s="18" t="s">
        <v>271</v>
      </c>
      <c r="B147" s="28" t="s">
        <v>272</v>
      </c>
      <c r="C147" s="20"/>
      <c r="D147" s="21"/>
      <c r="E147" s="22"/>
      <c r="F147" s="22"/>
      <c r="G147" s="25"/>
    </row>
    <row r="148" spans="1:7" ht="48" x14ac:dyDescent="0.25">
      <c r="A148" s="23" t="s">
        <v>273</v>
      </c>
      <c r="B148" s="24" t="s">
        <v>274</v>
      </c>
      <c r="C148" s="20" t="s">
        <v>116</v>
      </c>
      <c r="D148" s="21">
        <v>29</v>
      </c>
      <c r="E148" s="22"/>
      <c r="F148" s="22"/>
      <c r="G148" s="25">
        <f>ROUND(E148*D148,2)</f>
        <v>0</v>
      </c>
    </row>
    <row r="149" spans="1:7" ht="84" x14ac:dyDescent="0.25">
      <c r="A149" s="23" t="s">
        <v>275</v>
      </c>
      <c r="B149" s="24" t="s">
        <v>276</v>
      </c>
      <c r="C149" s="20" t="s">
        <v>193</v>
      </c>
      <c r="D149" s="21">
        <v>42</v>
      </c>
      <c r="E149" s="22"/>
      <c r="F149" s="22"/>
      <c r="G149" s="25">
        <f>ROUND(E149*D149,2)</f>
        <v>0</v>
      </c>
    </row>
    <row r="150" spans="1:7" ht="60" x14ac:dyDescent="0.25">
      <c r="A150" s="23" t="s">
        <v>277</v>
      </c>
      <c r="B150" s="24" t="s">
        <v>278</v>
      </c>
      <c r="C150" s="20" t="s">
        <v>116</v>
      </c>
      <c r="D150" s="21">
        <v>3</v>
      </c>
      <c r="E150" s="22"/>
      <c r="F150" s="22"/>
      <c r="G150" s="25">
        <f>ROUND(E150*D150,2)</f>
        <v>0</v>
      </c>
    </row>
    <row r="151" spans="1:7" ht="48" x14ac:dyDescent="0.25">
      <c r="A151" s="23" t="s">
        <v>279</v>
      </c>
      <c r="B151" s="24" t="s">
        <v>280</v>
      </c>
      <c r="C151" s="20" t="s">
        <v>116</v>
      </c>
      <c r="D151" s="21">
        <v>28</v>
      </c>
      <c r="E151" s="22"/>
      <c r="F151" s="22"/>
      <c r="G151" s="25">
        <f>ROUND(E151*D151,2)</f>
        <v>0</v>
      </c>
    </row>
    <row r="152" spans="1:7" ht="84" x14ac:dyDescent="0.25">
      <c r="A152" s="23" t="s">
        <v>281</v>
      </c>
      <c r="B152" s="24" t="s">
        <v>282</v>
      </c>
      <c r="C152" s="20" t="s">
        <v>116</v>
      </c>
      <c r="D152" s="21">
        <v>24</v>
      </c>
      <c r="E152" s="22"/>
      <c r="F152" s="22"/>
      <c r="G152" s="25">
        <f>ROUND(E152*D152,2)</f>
        <v>0</v>
      </c>
    </row>
    <row r="153" spans="1:7" ht="60" x14ac:dyDescent="0.25">
      <c r="A153" s="23" t="s">
        <v>283</v>
      </c>
      <c r="B153" s="24" t="s">
        <v>284</v>
      </c>
      <c r="C153" s="20" t="s">
        <v>116</v>
      </c>
      <c r="D153" s="21">
        <v>24</v>
      </c>
      <c r="E153" s="22"/>
      <c r="F153" s="22"/>
      <c r="G153" s="25">
        <f>ROUND(E153*D153,2)</f>
        <v>0</v>
      </c>
    </row>
    <row r="154" spans="1:7" ht="72" x14ac:dyDescent="0.25">
      <c r="A154" s="23" t="s">
        <v>285</v>
      </c>
      <c r="B154" s="24" t="s">
        <v>286</v>
      </c>
      <c r="C154" s="20" t="s">
        <v>96</v>
      </c>
      <c r="D154" s="21">
        <v>805</v>
      </c>
      <c r="E154" s="22"/>
      <c r="F154" s="22"/>
      <c r="G154" s="25">
        <f>ROUND(E154*D154,2)</f>
        <v>0</v>
      </c>
    </row>
    <row r="155" spans="1:7" ht="60" x14ac:dyDescent="0.25">
      <c r="A155" s="23" t="s">
        <v>287</v>
      </c>
      <c r="B155" s="24" t="s">
        <v>288</v>
      </c>
      <c r="C155" s="20" t="s">
        <v>96</v>
      </c>
      <c r="D155" s="21">
        <v>805</v>
      </c>
      <c r="E155" s="22"/>
      <c r="F155" s="22"/>
      <c r="G155" s="25">
        <f>ROUND(E155*D155,2)</f>
        <v>0</v>
      </c>
    </row>
    <row r="156" spans="1:7" ht="96" x14ac:dyDescent="0.25">
      <c r="A156" s="23" t="s">
        <v>289</v>
      </c>
      <c r="B156" s="24" t="s">
        <v>258</v>
      </c>
      <c r="C156" s="20" t="s">
        <v>193</v>
      </c>
      <c r="D156" s="21">
        <v>3</v>
      </c>
      <c r="E156" s="22"/>
      <c r="F156" s="22"/>
      <c r="G156" s="25">
        <f>ROUND(E156*D156,2)</f>
        <v>0</v>
      </c>
    </row>
    <row r="157" spans="1:7" ht="36" x14ac:dyDescent="0.25">
      <c r="A157" s="23" t="s">
        <v>290</v>
      </c>
      <c r="B157" s="24" t="s">
        <v>291</v>
      </c>
      <c r="C157" s="20" t="s">
        <v>116</v>
      </c>
      <c r="D157" s="21">
        <v>3</v>
      </c>
      <c r="E157" s="22"/>
      <c r="F157" s="22"/>
      <c r="G157" s="25">
        <f>ROUND(E157*D157,2)</f>
        <v>0</v>
      </c>
    </row>
    <row r="158" spans="1:7" x14ac:dyDescent="0.25">
      <c r="A158" s="18" t="s">
        <v>292</v>
      </c>
      <c r="B158" s="28" t="s">
        <v>293</v>
      </c>
      <c r="C158" s="20"/>
      <c r="D158" s="21"/>
      <c r="E158" s="22"/>
      <c r="F158" s="22"/>
      <c r="G158" s="25"/>
    </row>
    <row r="159" spans="1:7" ht="72" x14ac:dyDescent="0.25">
      <c r="A159" s="23" t="s">
        <v>294</v>
      </c>
      <c r="B159" s="24" t="s">
        <v>295</v>
      </c>
      <c r="C159" s="20" t="s">
        <v>116</v>
      </c>
      <c r="D159" s="21">
        <v>2</v>
      </c>
      <c r="E159" s="22"/>
      <c r="F159" s="22"/>
      <c r="G159" s="25">
        <f>ROUND(E159*D159,2)</f>
        <v>0</v>
      </c>
    </row>
    <row r="160" spans="1:7" ht="72" x14ac:dyDescent="0.25">
      <c r="A160" s="23" t="s">
        <v>296</v>
      </c>
      <c r="B160" s="24" t="s">
        <v>297</v>
      </c>
      <c r="C160" s="20" t="s">
        <v>116</v>
      </c>
      <c r="D160" s="21">
        <v>1</v>
      </c>
      <c r="E160" s="22"/>
      <c r="F160" s="22"/>
      <c r="G160" s="25">
        <f>ROUND(E160*D160,2)</f>
        <v>0</v>
      </c>
    </row>
    <row r="161" spans="1:10" x14ac:dyDescent="0.25">
      <c r="A161" s="18" t="s">
        <v>298</v>
      </c>
      <c r="B161" s="28" t="s">
        <v>299</v>
      </c>
      <c r="C161" s="20"/>
      <c r="D161" s="21"/>
      <c r="E161" s="22"/>
      <c r="F161" s="22"/>
      <c r="G161" s="25"/>
    </row>
    <row r="162" spans="1:10" ht="33" customHeight="1" x14ac:dyDescent="0.25">
      <c r="A162" s="23" t="s">
        <v>300</v>
      </c>
      <c r="B162" s="24" t="s">
        <v>301</v>
      </c>
      <c r="C162" s="20" t="s">
        <v>116</v>
      </c>
      <c r="D162" s="21">
        <v>1</v>
      </c>
      <c r="E162" s="22"/>
      <c r="F162" s="22"/>
      <c r="G162" s="25">
        <f>ROUND(E162*D162,2)</f>
        <v>0</v>
      </c>
    </row>
    <row r="163" spans="1:10" x14ac:dyDescent="0.25">
      <c r="A163" s="18" t="s">
        <v>302</v>
      </c>
      <c r="B163" s="28" t="s">
        <v>303</v>
      </c>
      <c r="C163" s="20"/>
      <c r="D163" s="21"/>
      <c r="E163" s="22"/>
      <c r="F163" s="22"/>
      <c r="G163" s="25"/>
    </row>
    <row r="164" spans="1:10" ht="56.25" customHeight="1" x14ac:dyDescent="0.25">
      <c r="A164" s="23" t="s">
        <v>304</v>
      </c>
      <c r="B164" s="24" t="s">
        <v>318</v>
      </c>
      <c r="C164" s="20" t="s">
        <v>116</v>
      </c>
      <c r="D164" s="21">
        <v>1</v>
      </c>
      <c r="E164" s="22"/>
      <c r="F164" s="22"/>
      <c r="G164" s="25">
        <f>ROUND(E164*D164,2)</f>
        <v>0</v>
      </c>
    </row>
    <row r="165" spans="1:10" ht="53.25" customHeight="1" x14ac:dyDescent="0.25">
      <c r="A165" s="23" t="s">
        <v>305</v>
      </c>
      <c r="B165" s="24" t="s">
        <v>319</v>
      </c>
      <c r="C165" s="20" t="s">
        <v>116</v>
      </c>
      <c r="D165" s="21">
        <v>1</v>
      </c>
      <c r="E165" s="22"/>
      <c r="F165" s="22"/>
      <c r="G165" s="25">
        <f>ROUND(E165*D165,2)</f>
        <v>0</v>
      </c>
      <c r="I165" s="40"/>
    </row>
    <row r="166" spans="1:10" x14ac:dyDescent="0.25">
      <c r="A166" s="18" t="s">
        <v>306</v>
      </c>
      <c r="B166" s="28" t="s">
        <v>307</v>
      </c>
      <c r="C166" s="20"/>
      <c r="D166" s="21"/>
      <c r="E166" s="22"/>
      <c r="F166" s="22"/>
      <c r="G166" s="25"/>
    </row>
    <row r="167" spans="1:10" ht="72" x14ac:dyDescent="0.25">
      <c r="A167" s="23" t="s">
        <v>308</v>
      </c>
      <c r="B167" s="24" t="s">
        <v>309</v>
      </c>
      <c r="C167" s="20" t="s">
        <v>116</v>
      </c>
      <c r="D167" s="21">
        <v>1</v>
      </c>
      <c r="E167" s="22"/>
      <c r="F167" s="22"/>
      <c r="G167" s="25">
        <f>ROUND(E167*D167,2)</f>
        <v>0</v>
      </c>
    </row>
    <row r="168" spans="1:10" ht="72" x14ac:dyDescent="0.25">
      <c r="A168" s="23" t="s">
        <v>317</v>
      </c>
      <c r="B168" s="42" t="s">
        <v>316</v>
      </c>
      <c r="C168" s="43" t="s">
        <v>116</v>
      </c>
      <c r="D168" s="44">
        <v>1</v>
      </c>
      <c r="E168" s="45"/>
      <c r="F168" s="50"/>
      <c r="G168" s="25">
        <f>ROUND(E168*D168,2)</f>
        <v>0</v>
      </c>
    </row>
    <row r="169" spans="1:10" x14ac:dyDescent="0.25">
      <c r="A169" s="51"/>
      <c r="B169" s="52"/>
      <c r="C169" s="53"/>
      <c r="D169" s="54"/>
      <c r="E169" s="55"/>
      <c r="F169" s="55"/>
      <c r="G169" s="56"/>
    </row>
    <row r="170" spans="1:10" x14ac:dyDescent="0.25">
      <c r="A170" s="34"/>
      <c r="B170" s="35"/>
      <c r="C170" s="34"/>
      <c r="D170" s="34"/>
      <c r="E170" s="34"/>
      <c r="F170" s="34" t="s">
        <v>310</v>
      </c>
      <c r="G170" s="36">
        <f>SUM(G17:G168)</f>
        <v>0</v>
      </c>
      <c r="I170" s="41"/>
      <c r="J170" s="40"/>
    </row>
    <row r="171" spans="1:10" x14ac:dyDescent="0.25">
      <c r="A171" s="34"/>
      <c r="B171" s="34"/>
      <c r="C171" s="34"/>
      <c r="D171" s="34"/>
      <c r="E171" s="34"/>
      <c r="F171" s="34" t="s">
        <v>311</v>
      </c>
      <c r="G171" s="36">
        <f>G170*0.16</f>
        <v>0</v>
      </c>
      <c r="I171" s="41"/>
    </row>
    <row r="172" spans="1:10" x14ac:dyDescent="0.25">
      <c r="A172" s="37"/>
      <c r="B172" s="34"/>
      <c r="C172" s="34"/>
      <c r="D172" s="34"/>
      <c r="E172" s="34"/>
      <c r="F172" s="34" t="s">
        <v>312</v>
      </c>
      <c r="G172" s="38">
        <f>SUM(G170:G171)</f>
        <v>0</v>
      </c>
      <c r="I172" s="41"/>
    </row>
    <row r="173" spans="1:10" x14ac:dyDescent="0.25">
      <c r="A173" s="37"/>
      <c r="B173" s="39"/>
      <c r="C173" s="33"/>
      <c r="D173" s="33"/>
      <c r="E173" s="34"/>
      <c r="F173" s="34"/>
      <c r="G173" s="34"/>
    </row>
    <row r="174" spans="1:10" x14ac:dyDescent="0.25">
      <c r="A174" s="37"/>
      <c r="B174" s="34"/>
      <c r="C174" s="34"/>
      <c r="D174" s="34"/>
      <c r="E174" s="34"/>
      <c r="F174" s="34"/>
      <c r="G174" s="38"/>
    </row>
    <row r="175" spans="1:10" x14ac:dyDescent="0.25">
      <c r="A175" s="64" t="s">
        <v>315</v>
      </c>
      <c r="B175" s="64"/>
      <c r="C175" s="64"/>
      <c r="D175" s="64"/>
      <c r="E175" s="64"/>
      <c r="F175" s="64"/>
      <c r="G175" s="64"/>
    </row>
    <row r="176" spans="1:10" x14ac:dyDescent="0.25">
      <c r="A176" s="57" t="s">
        <v>313</v>
      </c>
      <c r="B176" s="57"/>
      <c r="C176" s="57"/>
      <c r="D176" s="57"/>
      <c r="E176" s="57"/>
      <c r="F176" s="57"/>
      <c r="G176" s="57"/>
    </row>
    <row r="177" spans="7:7" x14ac:dyDescent="0.25">
      <c r="G177" s="40"/>
    </row>
  </sheetData>
  <mergeCells count="8">
    <mergeCell ref="A176:G176"/>
    <mergeCell ref="A2:G2"/>
    <mergeCell ref="A3:G3"/>
    <mergeCell ref="A4:G4"/>
    <mergeCell ref="A6:G6"/>
    <mergeCell ref="A13:G13"/>
    <mergeCell ref="A175:G175"/>
    <mergeCell ref="A10:G10"/>
  </mergeCells>
  <phoneticPr fontId="19" type="noConversion"/>
  <pageMargins left="0.74803149606299213" right="0.74803149606299213" top="0.74803149606299213" bottom="0.74803149606299213" header="0.31496062992125984" footer="0.31496062992125984"/>
  <pageSetup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CATALOGO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topo1</cp:lastModifiedBy>
  <cp:lastPrinted>2025-08-16T17:29:16Z</cp:lastPrinted>
  <dcterms:created xsi:type="dcterms:W3CDTF">2025-08-12T20:27:02Z</dcterms:created>
  <dcterms:modified xsi:type="dcterms:W3CDTF">2025-08-21T21:49:16Z</dcterms:modified>
</cp:coreProperties>
</file>