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PAQUETE LICITACIONES fais 2025\PARQUES Y ESPACIOS DEPORTIVOS\2.2 MULTIDEPORTIVO SANTA ANITA\"/>
    </mc:Choice>
  </mc:AlternateContent>
  <xr:revisionPtr revIDLastSave="0" documentId="13_ncr:1_{D0767E71-BD68-41AD-8684-ADE917F735F9}" xr6:coauthVersionLast="47" xr6:coauthVersionMax="47" xr10:uidLastSave="{00000000-0000-0000-0000-000000000000}"/>
  <bookViews>
    <workbookView xWindow="-108" yWindow="-108" windowWidth="23256" windowHeight="12576" xr2:uid="{F04F200B-E461-4249-A6B5-C56B9AC01C8A}"/>
  </bookViews>
  <sheets>
    <sheet name="MULTIDEPORTIVO SANTA ANITA" sheetId="1" r:id="rId1"/>
  </sheets>
  <definedNames>
    <definedName name="_xlnm.Print_Area" localSheetId="0">'MULTIDEPORTIVO SANTA ANITA'!$A$1:$G$130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2" i="1" l="1"/>
  <c r="G123" i="1"/>
  <c r="G124" i="1"/>
  <c r="G125" i="1"/>
  <c r="G126" i="1"/>
  <c r="G127" i="1"/>
  <c r="G121" i="1"/>
  <c r="G116" i="1"/>
  <c r="G117" i="1"/>
  <c r="G118" i="1"/>
  <c r="G119" i="1"/>
  <c r="G115"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86" i="1"/>
  <c r="G74" i="1"/>
  <c r="G75" i="1"/>
  <c r="G76" i="1"/>
  <c r="G77" i="1"/>
  <c r="G78" i="1"/>
  <c r="G79" i="1"/>
  <c r="G80" i="1"/>
  <c r="G81" i="1"/>
  <c r="G82" i="1"/>
  <c r="G83" i="1"/>
  <c r="G84" i="1"/>
  <c r="G73" i="1"/>
  <c r="G56" i="1"/>
  <c r="G57" i="1"/>
  <c r="G58" i="1"/>
  <c r="G59" i="1"/>
  <c r="G60" i="1"/>
  <c r="G61" i="1"/>
  <c r="G62" i="1"/>
  <c r="G63" i="1"/>
  <c r="G64" i="1"/>
  <c r="G65" i="1"/>
  <c r="G66" i="1"/>
  <c r="G67" i="1"/>
  <c r="G68" i="1"/>
  <c r="G69" i="1"/>
  <c r="G70" i="1"/>
  <c r="G71" i="1"/>
  <c r="G55" i="1"/>
  <c r="G36" i="1"/>
  <c r="G37" i="1"/>
  <c r="G38" i="1"/>
  <c r="G39" i="1"/>
  <c r="G40" i="1"/>
  <c r="G41" i="1"/>
  <c r="G42" i="1"/>
  <c r="G43" i="1"/>
  <c r="G44" i="1"/>
  <c r="G45" i="1"/>
  <c r="G46" i="1"/>
  <c r="G47" i="1"/>
  <c r="G48" i="1"/>
  <c r="G49" i="1"/>
  <c r="G50" i="1"/>
  <c r="G51" i="1"/>
  <c r="G52" i="1"/>
  <c r="G53" i="1"/>
  <c r="G35" i="1"/>
  <c r="G16" i="1"/>
  <c r="G17" i="1"/>
  <c r="G18" i="1"/>
  <c r="G19" i="1"/>
  <c r="G20" i="1"/>
  <c r="G21" i="1"/>
  <c r="G22" i="1"/>
  <c r="G23" i="1"/>
  <c r="G24" i="1"/>
  <c r="G25" i="1"/>
  <c r="G26" i="1"/>
  <c r="G27" i="1"/>
  <c r="G28" i="1"/>
  <c r="G29" i="1"/>
  <c r="G30" i="1"/>
  <c r="G31" i="1"/>
  <c r="G32" i="1"/>
  <c r="G33" i="1"/>
  <c r="G15" i="1"/>
  <c r="G12" i="1"/>
  <c r="G13" i="1"/>
  <c r="G11" i="1"/>
  <c r="G128" i="1" l="1"/>
  <c r="G129" i="1" l="1"/>
  <c r="G130" i="1" s="1"/>
</calcChain>
</file>

<file path=xl/sharedStrings.xml><?xml version="1.0" encoding="utf-8"?>
<sst xmlns="http://schemas.openxmlformats.org/spreadsheetml/2006/main" count="366" uniqueCount="256">
  <si>
    <t>DIRECCION GENERAL DE DESARROLLO SOCIAL</t>
  </si>
  <si>
    <t>DIRECCION MUNICIPAL DE INVERSIONES Y PROGRAMAS FEDERALES Y ESTATALES</t>
  </si>
  <si>
    <t>CLAVE</t>
  </si>
  <si>
    <t>CONCEPTO</t>
  </si>
  <si>
    <t>UNIDAD</t>
  </si>
  <si>
    <t>CONTRATADA</t>
  </si>
  <si>
    <t>PRECIO UNITARIO</t>
  </si>
  <si>
    <t xml:space="preserve">IMPORTE </t>
  </si>
  <si>
    <t>PRELIMINARES</t>
  </si>
  <si>
    <t>TRAZO , EJES, NIVELES, Y SECCIONAMIENTOS, ESTABLECIENDO EJES Y NIVELES DE REFERENCIA Y BANCOS DE NIVEL, INCLUYE EQUIPO TOPOGRAFICO , HERRMANIENTA MENOR , MATERIAL Y MANO DE OBRA. P.U.O.T. Y LO NECESARIO PARA SU CORRECTA EJECUCION</t>
  </si>
  <si>
    <t>M2</t>
  </si>
  <si>
    <t>LOTE</t>
  </si>
  <si>
    <t>DEMOLICION DE ELEMENTOS DE CONCRETO POR MEDIOS MECANICOS Y/O MANUALES CARGA CON EQUIPO A CAMION Y ACARREO A TIRO LIBRE, DE ESCOMBROS , PRODUCTO SOBRANTE DE EXCAVACIONES, DESMONTE Y DESPALMES.</t>
  </si>
  <si>
    <t>M3</t>
  </si>
  <si>
    <t>PZA</t>
  </si>
  <si>
    <t>PER-01</t>
  </si>
  <si>
    <t>EXCAVACION POR CUALQUIER MEDIO EN MATERIAL TIPO "B" EN SECO, PROFUNDIDAD DE 0.00 A 2.50 MTS, INCLUYE: AFINE, AFLOJE Y EXTRACCION, AMACICE AFINE Y LIMPIEZA DE LA PLANTILLA Y TALUDES, CONSERVACION DEL TALUD 1:1.5, EXTRACCION DE AZOLVES, CARGA A CAMION Y ACARREO.</t>
  </si>
  <si>
    <t>PER-02</t>
  </si>
  <si>
    <t>PLANTILLA DE CONCRETO SIMPLE  CON UN ESPESOR DE 5CM F'C=100 KG/CM2 , INCLUYE MATERIAL, HERRAMIENTA Y MANO DE OBRA.  P.U.O.T. Y LO NECESARIO PARA SU CORRECTA EJECUCION</t>
  </si>
  <si>
    <t>PER-03</t>
  </si>
  <si>
    <t>ML</t>
  </si>
  <si>
    <t>PER-04</t>
  </si>
  <si>
    <t>IMPERMEABILIZACIÓN DE BARRERA IMPERMEABLE DE CADENA INTEGRADA A ZAPATA A BASE DE DOS MANOS DE IMPERMEABILIZANTE ASFÁLTICO INCLUYE : LIMPIEZA DE LASUPERFICIE, SUMINISTRO Y APLICACIÓN DEL PRODUCTO SEGÚN FICHA TECNICA Y TODO LO NECESARIO PARA SU CORRECTA EJECUCION DEL CONCEPTO (P.U.O.T. )</t>
  </si>
  <si>
    <t>PER-05</t>
  </si>
  <si>
    <r>
      <t xml:space="preserve">MURO DE BLOCK  </t>
    </r>
    <r>
      <rPr>
        <b/>
        <sz val="8"/>
        <color rgb="FF000000"/>
        <rFont val="Calibri"/>
        <family val="2"/>
      </rPr>
      <t>DE 15X20X40 CM</t>
    </r>
    <r>
      <rPr>
        <sz val="8"/>
        <color rgb="FF000000"/>
        <rFont val="Calibri"/>
        <family val="2"/>
      </rPr>
      <t xml:space="preserve"> CON CELDAS RELLENAS DE CONCRETO F'C=150 K/CM2 (CON 1 VARILLA DE 3/8 ANCLADA DESDE CIMENTACION H=1.50 A 2.00 MTS, @ 60 CM ) ACABADO COMUN, ASENTADO CON MEZCLA CEMENTO ARENA 1:4, INLC. ELEVACIÓN, ACARREO HORIZONTAL EN CARRETILLA A UNA DISTANCIA DE 10.00 MTS INCLUYE MATERIAL, MANO DE OBRA, HERRAMIENTA. P.U.O.T. Y LO NECESARIO PARA SU CORRECTA EJECUCION.
</t>
    </r>
  </si>
  <si>
    <t>PER-06</t>
  </si>
  <si>
    <t>CASTILLO "K1" 15X20 CMS . DE CONCRETO F'C=200 K/CM2 ARMADO CON 4 VARILLAS. DE 3/8" DE CADENA DE DESPLANTE A CADENA DE CERRAMIENTO Y ESTRIBOS DE 1/4 @ 20 CMS.,  (INCLUYE:ANCLAJE,  CIMBRA, MATERIAL, MANO DE OBRA Y HERRAMIENTA) . P.U.O.T. Y LO NECESARIO PARA SU CORRECTA EJECUCION.</t>
  </si>
  <si>
    <t>PER-07</t>
  </si>
  <si>
    <t>CADENA DE CERRAMIENTO DE CONCRETO SECCIÓN 0.15 X 0.20 M SEGUN ESPECIFICACIONES, INCLUYE: CEMENTO, ARENA, GRAVA Y AGUA, EN REVENIMIENTO 8 A 10 CM, CON REVOLVEDORA,  CIMBRA , ARMADA SEGUN DETALLE, TODO EL MATERIAL NECESARIO, CIMBRA Y DESCIMBRA, CORTES, TRASLAPES, DESPERDICIOS, HABILITADO Y ARMADO DE ACERO, LIMPIEZA, MANO DE OBRA, EQUIPO Y HERRAMIENTA DE MANO. P.U.O.T. Y LO NECESARIO PARA SU CORRECTA EJECUCION.</t>
  </si>
  <si>
    <t>PER-08</t>
  </si>
  <si>
    <t>APLANADO ACABADO RUSTICO A PLOMO, REGLA Y ESCUADRA SOBRE MUROS DE BLOCK INTERIOR-EXTERIOR, CON MORTERO CEMENTO-ARENA EN PROPORCIÓN DE 1:4, INCLUYE: SUMINISTRO DE MATERIALES, ACARREOS, ANDAMIOS, LIMPIEZA, MANO DE OBRA, EQUIPO, HERRAMIENTA Y TODO LO NECESARIO PARA SU CORRECTA EJECUCION. (P.U.O.T.).</t>
  </si>
  <si>
    <t>PER-09</t>
  </si>
  <si>
    <t xml:space="preserve">APLANADO ACABADO FINO SOBRE MUROS DE BLOCK INT-EXT, CON MORTERO CEMENTO-ARENA EN PROPORCIÓN DE 1:4, INCLUYE: SUMINISTRO DE MATERIALES, ACARREOS, ANDAMIOS, LIMPIEZA, MANO DE OBRA, EQUIPO, HERRAMIENTA Y TODO LO NECESARIO PARA SU CORRECTA EJECUCION (P.U.O.T.).  </t>
  </si>
  <si>
    <t>PER-10</t>
  </si>
  <si>
    <t>FORJADO DE BOQUILLA EN PERIMETRO DE MUROS CON REGLA Y ESCUADRA, CON APLICACIÓN DE MORTERO CEMENTO-ARENA EN PROPORCIÓN DE 1:4, INCLUYE:SUMINISTRO DE MATERIALES, ACARREOS, ANDAMIOS, LIMPIEZA, MANO DE OBRA, EQUIPO, HERRAMIENTA. Y LO NECESARIO PARA SU CORRECTA EJECUCION.(P.U.O.T.)</t>
  </si>
  <si>
    <t>PER-11</t>
  </si>
  <si>
    <t>SUMINISTRO Y APLICACION DE PINTURA VINILICA VINIMEX COMEX O SIMILAR, SOBRE MUROS APLANADOS INT-EXT, Y BOQUILLAS, A UNA MANO DE SELLADOR Y DOS MANOS DE PINTURA, COLOR SEGUN INDIQUE PLANO O PROYECTO. INCLUYE: PREPARACIÓN DE LA SUPERFICIE, LIMPIEZA (ANTES, DURANTE Y DESPUES),MATERIALES, MANO DE OBRA, EQUIPO, HERRAMIENTA MENOR Y TODO LO NECESARIO PARA SU CORRECTA EJECUCION.( P.U.O.T.)</t>
  </si>
  <si>
    <t>CONSTRUCCION DE GUARNICION DE 15X20X30 SIN ARMAR , FABRICADA CON CONCRETO PREMEZCLADO F´C=200KG/CM2 , EL PRECIO INCLUYE CIMBRA METALICA , MATERIALES , MANO DE OBRA , HERRAMIENTA Y EQUIPO.</t>
  </si>
  <si>
    <t>ALUMBRADO</t>
  </si>
  <si>
    <t>AL-01</t>
  </si>
  <si>
    <t>FABRICACIÓN DE   MURETE DE MEDICIÓN A BASE DE BLOCK Y CONCRETO ARMADO, DE 1 X 2 X 0.40 MTS., ACABADO APLANADO RUSTICO Y PINTURA VINÍLICA COLOR BLANCO, CON PUERTA CON METAL DESPLEGADO CON CERROJO, INCLUYE SUMINISTRO Y ACARREO DE MATERIALES, PREPARACIÓN, RELLENO Y COMPACTADO EN ÁREA DE CIMENTACIÓN, FABRICACIÓN DE MORTERO Y CONCRETO, CIMBRADO, COLADO Y DESCIMBRADO, LIMPIEZA DEL ÁREA DE TRABAJO Y SEÑALAMIENTO PARA PROTECCIÓN DE OBRA NECESARIA.</t>
  </si>
  <si>
    <t>AL-02</t>
  </si>
  <si>
    <t>AL-03</t>
  </si>
  <si>
    <t>AL-04</t>
  </si>
  <si>
    <t>AL-05</t>
  </si>
  <si>
    <t>AL-06</t>
  </si>
  <si>
    <t>AL-07</t>
  </si>
  <si>
    <t>AL-08</t>
  </si>
  <si>
    <t>AL-09</t>
  </si>
  <si>
    <t>AL-10</t>
  </si>
  <si>
    <t>AL-11</t>
  </si>
  <si>
    <t>AL-12</t>
  </si>
  <si>
    <t>CORTE EN TERRACERIA CAJA  EN MATERIALES TIPO II, POR MEDIOS MECÁNICOS, EN CANCHA DE FUTBOL DE  A UNA PROFUNDIDAD DE 0.40 MT, INCLUYE CARGA ACARREO, MANO DE OBRA, HERRAMIENTA, EQUIPO,  MAQUINARIA Y TODO LO NECESARIO PARA SU CORRECTA EJECUCION. P.U.O.T. Y LO NECESARIO PARA SU CORRECTA EJECUCION</t>
  </si>
  <si>
    <t xml:space="preserve">ESCARIFICACION Y COMPACTACION DE TERRENO NATURAL AL 90% PROCTOR  POR MEDIOS MECANICOS INCLUYE: MAQUINARIA, EQUIPO, HERRAMIENTA Y TODO LO NECESARIO PARA SU CORRECTA EJECUCION.  </t>
  </si>
  <si>
    <t>RELLENO Y COMPACTACION CON MATERIAL PRODUCTO DE BANCO EN CAPAS DE 20 CM . P.U.O.T. Y LO NECESARIO PARA SU CORRECTA EJECUCION</t>
  </si>
  <si>
    <t>CONSTRUCCION DE BASE HIDRAULICA DE 20 CM DE ESPESOR AL 90% PROCTOR CON MATERIAL DE EXCAVACION, INCLUYE , ACAMELLONAMIENTO, INCORPORACION DE LA HUMEDAD, MEZCLADO, HOMOGENIZADO, AFINE, HERRAMIENTA, EQUIPO Y MANO DE OBRA. P.U.O.T. Y LO NECESARIO PARA SU CORRECTA EJECUCION</t>
  </si>
  <si>
    <t>RIEGO DE IMPREGNACIÓN SOBRE LA TERRACERIA   SUFICIENTEMENTE SECA Y DEBIDAMENTE COMPACTADA Y LIBRE DE POLVO APLICANDO UN RIEGO DE IMPREGNACION A CON EMULSION ASFALTICA, A RAZON DE 1.5 LTS/M² APLICADO EN CALIENTE CON PETROLIZADORA MECANICA. P.U.O.T. Y LO NECESARIO PARA SU CORRECTA EJECUCION</t>
  </si>
  <si>
    <t xml:space="preserve">SUMINISTRO Y COLOCACION DE SISTEMA DE PASTO SINTETICO MARCA SGTECH O SIMILAR MODELO ULT-12000/50 DE POLIETILENO DE 50 MM DE ALTURA, VERDE ESMERALDA, 12,000 DTEX, PESO DE LA FIBRA DE 1,150 GRS/M2, GAUGE 5/8", 15 PUNTADAS EN 10 CMS, TEJIDAS A UNA BASE TEXTIL DOBLEMENTE REFORZADA PARA USO RUDO, PESO TOTAL DE LA BASE 1,341 GRS/M2,  LINEAS SERAN DEL MISMO TAPETE EN COLOR BLANCO Y SERAN UNIDOS CON PEGAMENTO ESPECIAL BASE POLIURETANO SGTECH O SIMILAR  LOS TAPETES SERAN UNIDOS DE LA MISMA FORMA QUE LOS INJERTOS. LOS AGREGADOS DE TERMINADO SON ARENA SILICA MALLA 40/60 EN PROPORCION DE 16 KG/M2 Y HULE SBR GRANUALDO MALLA 14 SIN BARREDURAS EN PROPORCION DE 11 KG/M2. ISO 9001, ISO 14001, DIN 18035-7, DIN 51960, Y FIFA RECOMMENDED INTEGRADOS POR LOS MISMO MEDIOS Y DEL MISMO PASTO SINTETICO EN COLOR BLANCO, GARANTIA 9 AÑOS EN FIBRA, HERRAMIENTA, MANO DE OBRA, MATERIALES Y FLETES EN EL CAMPO </t>
  </si>
  <si>
    <t>JARDINERIA</t>
  </si>
  <si>
    <t>JAR-01</t>
  </si>
  <si>
    <t>JAR-02</t>
  </si>
  <si>
    <t>JAR-03</t>
  </si>
  <si>
    <t>JAR-04</t>
  </si>
  <si>
    <t>JAR-05</t>
  </si>
  <si>
    <t>M</t>
  </si>
  <si>
    <t>SUMINISTRO Y COLOCACION DE LLAVE DE NARIZ PARA JARDIN DE 1/2", EL PRECIO INCLUYE DISPARO Y/O CONEXION A LINEA DE ALIMENTACION DE 1" CON TEE DE 1", DISPARO DE TUBO PVC HID DE 1/2", CODO 90X1/2 Y LLAVE DE NARIZ DE BRONCE, MANO DE OBRA Y TODO LO NECESARIO PARA SU CORRECTA EJECUCION.</t>
  </si>
  <si>
    <t>TRABAJOS FINALES</t>
  </si>
  <si>
    <t>TF-01</t>
  </si>
  <si>
    <t>ROTULADO DE LOGOTIPO FAIS DE 120 CM X 80 CM UBICACIÓN SEGÚN PROYECTO, INCLUYE: MATERIAL, MANO DE OBRA, HERRAMIENTA, EQUIPO Y  TODO LO NECESARIO PARA SU CORRECTA EJECUCIÓN.</t>
  </si>
  <si>
    <t>TF-02</t>
  </si>
  <si>
    <t>ROTULADO DE ESCUDO DE ARMAS DE 80 CM X 80 CM UBICACIÓN SEGÚN PROYECTO,  INCLUYE: MATERIAL, MANO DE OBRA, HERRAMIENTA, EQUIPO Y  TODO LO NECESARIO PARA SU CORRECTA EJECUCIÓN.</t>
  </si>
  <si>
    <t>TF-03</t>
  </si>
  <si>
    <t>ROTULADO DE LOGOTIPO INTUTUCIONAL DE 80 CM X 80 CM UBICACIÓN SEGÚN PROYECTO, INCLUYE: MATERIAL, MANO DE OBRA, HERRAMIENTA, EQUIPO Y  TODO LO NECESARIO PARA SU CORRECTA EJECUCIÓN.</t>
  </si>
  <si>
    <t>TF-04</t>
  </si>
  <si>
    <t>LIMPIEZA FINA Y GENERAL DURANTE LA EJECUCION Y FINAL  DE LA OBRA, INCLUYE RETIROS DE ESCOMBROS FUERA DE LA OBRA</t>
  </si>
  <si>
    <t>TF-05</t>
  </si>
  <si>
    <t>TF-06</t>
  </si>
  <si>
    <t>PLACA DE INAURACION DE OBRA ,80X60 CMS  EN ACERO INOXIDABLE CON LEYENDA GRABADA PROPORCIONADA POR LA CONTRATANTE.</t>
  </si>
  <si>
    <t>SUBTOTAL</t>
  </si>
  <si>
    <t>I.V.A</t>
  </si>
  <si>
    <t>SUMINISTRO Y COLOCACIÓN DE BOTE  DE BASURA METALICO MOD. GRIJALVA DOBLE BOT-LP-03-01 MCA JUMBO O SIMILAR. INCLUYE: MATERIALES, EQUIPO, MANO DE OBRA Y TODO LO NECESARIO PARA SU CORRECTA EJECUCION</t>
  </si>
  <si>
    <t>CONSTRUCCION DE MURETE PARA COLOCACION DE PLACA A BASE DE BLOCK DE 1.20 X 1.80 ACABADO CON EMPLASTE Y PINTURA SEGUN DISEÑO , VANO PARA COLOCACION DE PLACA DE 80X60 CM , INCLUYE : CADENA DE 15X20 CM CON 4V #3/8 E #2 @20 BLOCK DE 15X20X40 CON CELDAS RELLENAS EN LOS EXTREMOS CON 1 V #3/8 , MATERIAL, MANO DE OBRA, HERRAMIENTA, EQUIPO Y TODO LO NECESARIO PARA SU CORRETA EJECUCCION.</t>
  </si>
  <si>
    <t>H. XV AYUNTAMIENTO DE LOS CABOS</t>
  </si>
  <si>
    <t>SUMINISTRO Y COLOCACION DE TUBERIA PVC HID. 3/4", PARA RIEGO EN AREAS DE JARDIN, EL PRECIO INCLUYE MATERIALES, MANO DE OBRA , EXCAVACION, RELLENO Y TODO LO NECESARIO PARA SU CORRECTA EJECUCION.</t>
  </si>
  <si>
    <t>ROTULADO DE LOGOTIPO "GOBIERNO DE MEXICO" DE 120 CM X 80 CM UBICACIÓN SEGÚN PROYECTO, INCLUYE: MATERIAL, MANO DE OBRA, HERRAMIENTA, EQUIPO Y  TODO LO NECESARIO PARA SU CORRECTA EJECUCIÓN.</t>
  </si>
  <si>
    <t>TF-07</t>
  </si>
  <si>
    <t xml:space="preserve">GRADAS </t>
  </si>
  <si>
    <t>ELABORACION DE  DE ZAPATA CORRIDA DE 0.80 M, .15 DE PERALTE, CONCRETO ARMADO EN DIMENCIONES, SECCIONES Y NIVELES DE ACUERDO A PROYECTO CONCRETO F"C=250 KG/CM2 CON VARILLA DEL NO 3 @ CADA 20 CM.  INCLUYE: CONTRATRABE 20x30 CON 4 VAR 3/8”E @ 20 MANO DE OBRA, EQUIPO, HERRAMIENTAS Y TODO LO NECESARIO PARA LA CORRECTA EJECUCION</t>
  </si>
  <si>
    <t>PROGRAMA RAMO 33 FAIS 2025</t>
  </si>
  <si>
    <t>PER-12</t>
  </si>
  <si>
    <t>FIRME DE CONCRETO F´C= 150KG/CM2 DE 8CM DE ESPESOR CON MALLA ELECTROSOLDADA 6X6 10-10 ,ACABADO  ESCOBILLADO Y CENEFAS DE 15 CM SEGUN DISEÑO, INCLUYE HERRAMIENTA, MATERIAL Y MANO DE OBRA, EQUIPO Y TODO LO NECESARIO PARA SU EJECUCIÓN.</t>
  </si>
  <si>
    <t>DEMOLICION DE CARPETA ASFALTICA EXISTENTE HASTA 10 CM. DE ESPESOR, APROXIMADO, POR MEDIOS MECANICOS. INCLUYE: BARRIDO Y LIMPIEZA PREVIA, DISGREGADO, ACAMELLONADO, ACOPIO, CARGA Y ACARREOS DE LOS MATERIALES FUERA DE LA OBRA HASTA EL TIRADERO AUTORIZADO, (SEGÚN LO INDIQUE LA SUPERVISIÓN).EN ZONAS DE CRUCEROS CON OTRAS AVENIDAS REALIZAR EL CORTE PREVIO CON DISCO DE 3 MM. (1/8”) DE ANCHO, CON CORTADORA EN PAVIMENTO DE CONCRETO HIDRÁULICO Y/O ASFALTO, PARA EL PERFILADO EN BOCACALLES, SEÑALAMIENTO PREVENTIVO, LA MANO DE OBRA, HERRAMIENTA Y EQUIPO NECESARIO.</t>
  </si>
  <si>
    <t>CANCHA FUT 11 Y PISTA DE ATLETISMO</t>
  </si>
  <si>
    <t>SUMINISTRO Y APLICACIÓN DE IMPERMEABILIZANTE EN BANCAS DE GRADAS CON IMPERMEABILIZANTE BASE CEMENTO FESTER CR-66 GRIS 35KG, EL PRECIO INCLUYE: LIMPIEZA FINA DE LA SUPERFICIE, MATERIAL, MANO DE OBRA, HERRAMIENTA Y EQUIPO PARA SU EJECUCCION.</t>
  </si>
  <si>
    <t>MANTENIMIENTO DE BARANDAL EXISTINTE, INCLUYE: LIMPIEZA DE ESTRUCTURAS, APLICACIÓN DE PRIMER ANTICORROSIVO A DOS MANOS COLOR GRIS, APLICACIÓN DE PINTURA DEACUERDO A COLOR QUE INDIQUE LA SUPERVISION DE OBRA, ANDAMIOS, GRUA , MATERIAL, MANO  DE OBRA, EQUIPO Y LO NECESARIO PARA SU EJECCUCION.</t>
  </si>
  <si>
    <t>GR-01</t>
  </si>
  <si>
    <t>GR-02</t>
  </si>
  <si>
    <t>GR-03</t>
  </si>
  <si>
    <t xml:space="preserve">CONSTRUCCION DE BARRA DE CONCRETO PARA EMPOTRAR OVALINES A BASE DE LOSA DE CONCRETO REFORZADA CON VARILLA DE 3/8" . MENSULA DE CONCRETO A LA PARED, INCLUYE CIMBRA DESCIMBRA, FORRADO CON AZULEJO EN BARRA Y MURO, MATERIAL , HERRAMIENTA Y MANO DE OBRA. </t>
  </si>
  <si>
    <t xml:space="preserve">SUMINISTRO Y COLOCACIÓN INODORO ALARGADO  COLOR BLANCO ALARGADO INCL: ASIENTO CON TAPA, CUELLO, PIJAS, LLAVE DE ANGULO, MANGUERA, ACCESORIOS, MATERIALES DE CONSUMO, HERRAMIENTA, MANO DE OBRA Y TODO LO NECESARIO PARA SU CORRECTA EJECUCIÓN DEL TRABAJO (P.U.O.T.) </t>
  </si>
  <si>
    <t>MINGITORIO SECO COLOR BLANCO DE LA MARCA HELVEX, INCLUYE: SUMINISTRO DE MATERIALES, INSTALACIÓN, MANO DE OBRA, EQUIPO Y HERRAMIENTA.</t>
  </si>
  <si>
    <t>OVALIN EMPOTRABLE DE CERAMICA, INCLUYE: LLAVE,  SUMINISTRO DE MATERIALES, INSTALACIÓN , MANO DE OBRA, EQUIPO Y HERRAMIENTA.</t>
  </si>
  <si>
    <t>SUMINISTRO Y COLOCACION DE BARRA DE SEGURIDAD EN "L" DE ACERO INOXIDABLE CALIBRE 18, ACABADO LISO SATINADO , DIAMETRO DE 1 1/2", EL PRECIO INCLUYE: MATERIAL , MANO DE OBRA , EQUIPO Y TODO LO NECESARIO PARA SU CORRECTA EJECUCCION.</t>
  </si>
  <si>
    <t>RESANE A BASE DE EMPLASTE EN MUROS Y PLAFONES A BASE DE RECUBIMIENTO CON ECONOTEX MCA. NIASA.  INCLUYE: LIMPIEZA FINA ,  MATERIALES, ACARRE, LIMPIEZA Y TODO LO NECESARIO PARA SU CORRECTA EJECUCION.</t>
  </si>
  <si>
    <t>SUMINISTRO Y COLOCACION DE ADOQUIN EN VENTANAS DE BAÑO, DISEÑO DE ADOQUIN AUTORIZADO POR LA SUPERVISION DE OBRA. EL PRECIO INCLUYE: MATERIAL, MANO DE OBRA, HERRAMIENTA, EQUIPÓ Y LO NECESARIO PARA SU EJECUCCION.</t>
  </si>
  <si>
    <t>SUMINISTRO Y COLOCACION DE AZULEJO EN MUROS DIMENSION 50x50 CM MODELO MONTESORO GRIS O SIMILAR MCA. INTERCERAMIC. EL PRECIO INCLUYE:LIMPIEZA, MATERIAL, MANO DE OBRA, HERRAMIENTA, EQUIPO , DESPERDICIO Y TODO LO NECESARIO PARA SU EJECUCCION.</t>
  </si>
  <si>
    <t>SUMINISTRO Y COLOCACION DE PISO  DIMENSION 75x75 CM MODELO HIMALAYAS PUMORI GRAY O SIMILAR, MCA. INTERCERAMIC. EL PRECIO INCLUYE:LIMPIEZA, MATERIAL, MANO DE OBRA, HERRAMIENTA, EQUIPO , DESPERDICIO Y TODO LO NECESARIO PARA SU EJECUCCION.</t>
  </si>
  <si>
    <t>SUMINISTRO Y COLOCACION DE MAPARA DE BAÑO , FABRICADA A BASE DE TUBO CUADRADO DE ALUMINIO DE 2",DIMENSIONES DE MAMPARA DE 1.60 X 1.90 M, CON TABLERO DE POLICARBONATO INTERMEDIO DE  1.60X1.50  , EL PRECIO INCLUYE ; MATERIAL, MANO DE OBRA ,PASADOR DE SEGURIDAD, JALADERA Y TODO LO NECESARIO PARA SU CORRECTA EJECUCCION.</t>
  </si>
  <si>
    <t>SAL</t>
  </si>
  <si>
    <t>SUMINISTRO Y COLOCACION DE LUMINARIA  MODELO NENQUE II (LUZ DE DIA 6500K) , OKAB II (LUZ DE DIA 6500 K)  O SIMILAR, MCA TECNOLITE. INLCUYE: INSTALACION, MATERIAL, MANO DE OBRA, HERRAMIENTA Y LO NECESARIO PARA SU EJECCUCCION.</t>
  </si>
  <si>
    <t xml:space="preserve">SALIDA ELECTRICA PARA LUMINARIA, APAGADOR  Y CONTACTOS CON DESARROLLO DE HASTA 10.00 M , CABLE THW CAL 12, INCLUYE : SUMINISTRO DE CABLEADO , ROSETA, CHALUPA O CAJA, CINTA AISLANTE, MANO DE OBRA, HERRAMIENTA Y TODO LO NECESARIO PARA RECIBIR INTERCONEXION DE LUMINARIA O CONTACTO.  </t>
  </si>
  <si>
    <t>SUMINISTRO Y COLOCACION DE CENTRO DE CARGA DE 12 CIRCUITOS MCA. SQUAR D O SIMILAR, EL PRECIO INCLUYE: FIJACION, RENSANE , PEINADO DE CIRCUITOS, MATERIAL, MANO DE OBRA, HERRAMIENTA Y TODO LO NECESARIO PARA SU CORRECTA EJECUCCION.</t>
  </si>
  <si>
    <t>RETIRO DE MAMPARAS , PROTECCIONES Y PUERTAS EXISTENTES EN MAL ESTADO, EL PRECIO INCLUYE: RETIRO EN SITIO DE OBRA INDICADO POR SUPERVISION, RESANE DE MUROS, LIMPIEZA Y TODO LO NECESARIO PARA SU CORRECTA EJECUCCION.</t>
  </si>
  <si>
    <t>SUMINISTRO Y COLOCACION DE PUERTA PARA WC  DE 0.80X1.9M Y UN FIJO DE  40 A 60 CM, FABRICADA A BASE DE TUBO CUADRADO DE ALUMINIO DE 2",DIMENSIONES DE , CON TABLERO DE POLICARBONATO INTERMEDIO , EL PRECIO INCLUYE ; MATERIAL, MANO DE OBRA ,PASADOR DE SEGURIDAD, JALADERA Y TODO LO NECESARIO PARA SU CORRECTA EJECUCCION.</t>
  </si>
  <si>
    <t>BAÑOS Y VESTIDORES</t>
  </si>
  <si>
    <t>ROTULADO DE LOGOTIPO BAÑOS ( HOMBRE Y MUJER ) TAMAÑO CARTA UBICACIÓN ACCESO DE BAÑOS, INCLUYE: ROTULADO BAÑOS  ( ICONO DE SEXO Y LETRAS)  HOMBRES Y MUJERES MATERIAL, MANO DE OBRA, HERRAMIENTA, EQUIPO Y  TODO LO NECESARIO PARA SU CORRECTA EJECUCIÓN.</t>
  </si>
  <si>
    <t>SUMINISTRO Y COLOCACION DE 'CAMBIADOR PARA BEBES MCA KOALA KARE MOD KB100-00ST O SIMILAR COLOR GRIS, EL PRECIO INCLUYE; MANO DE OBRA, HERRAMIENTA, EQUIPO Y TODO LO NECESARIO PARA SU CORRECTA EJEUCCION.</t>
  </si>
  <si>
    <t>SUMINISTRO Y APLICACION DE PINTURA VINILICA VINIMEX COMEX O SIMILAR, SOBRE MUROS APLANADOS INT-EXT, PLAFONES, CORNIZA Y BOQUILLAS, A UNA MANO DE SELLADOR Y DOS MANOS DE PINTURA, COLOR SEGUN INDIQUE PLANO O PROYECTO. INCLUYE: PREPARACIÓN DE LA SUPERFICIE, LIMPIEZA (ANTES, DURANTE Y DESPUES),MATERIALES, MANO DE OBRA, EQUIPO, HERRAMIENTA MENOR Y TODO LO NECESARIO PARA SU CORRECTA EJECUCION.( P.U.O.T.)</t>
  </si>
  <si>
    <t>DEMOLICION DE ELEMENTOS DE CONCRETO POR MEDIOS MANUALES, EL PRECIO INCLUYE; RETIRO DE ESCOMBRO, LIMPIEZA FINA, MANO DE OBRA, HERRAMIENTA Y TODO LO NECESARIO PARA SU EJECUCCION.</t>
  </si>
  <si>
    <t>SUMINISTRO Y COLOCACION DE REGADERA EN AREA DE VESTIDORES, EL PRECIO INCLUYE: MEZCLADORA, CEBOLLETA, CHAPETON, INSTALACION DE PLOMERIA PARA FUNCIONAMIENTO , MATERIAL, ,MANO DE OBRA, HERRAMIETA, EQUIPO Y TODO LO NECESARIO PARA SU CORRECTA EJECUCCION.</t>
  </si>
  <si>
    <t>AL-13</t>
  </si>
  <si>
    <t>AL-14</t>
  </si>
  <si>
    <t>AL-15</t>
  </si>
  <si>
    <t>BA-01</t>
  </si>
  <si>
    <t>BA-02</t>
  </si>
  <si>
    <t>BA-03</t>
  </si>
  <si>
    <t>BA-04</t>
  </si>
  <si>
    <t>BA-05</t>
  </si>
  <si>
    <t>BA-06</t>
  </si>
  <si>
    <t>BA-07</t>
  </si>
  <si>
    <t>BA-08</t>
  </si>
  <si>
    <t>BA-09</t>
  </si>
  <si>
    <t>BA-10</t>
  </si>
  <si>
    <t>BA-11</t>
  </si>
  <si>
    <t>BA-12</t>
  </si>
  <si>
    <t>BA-13</t>
  </si>
  <si>
    <t>BA-14</t>
  </si>
  <si>
    <t>BA-15</t>
  </si>
  <si>
    <t>BA-16</t>
  </si>
  <si>
    <t>BA-17</t>
  </si>
  <si>
    <t>BA-18</t>
  </si>
  <si>
    <t>BA-19</t>
  </si>
  <si>
    <t>BA-20</t>
  </si>
  <si>
    <t>BA-21</t>
  </si>
  <si>
    <t>BA-22</t>
  </si>
  <si>
    <r>
      <t xml:space="preserve">SUMINISTRO Y COLOCACIÓN  VEGETACIÓN TIPO BUGAMBILIA ARBUSTO DE +/- 80 CM DE ALTURA SIN INCLUIR MACETA,  INCLUYE;SUMINISTRO DE LOTE DE 10 PZA, EXCAVACION. PLANTACION, RELLENO, </t>
    </r>
    <r>
      <rPr>
        <b/>
        <sz val="8"/>
        <color theme="1"/>
        <rFont val="Calibri"/>
        <family val="2"/>
        <scheme val="minor"/>
      </rPr>
      <t>RIEGO POR 15 DIAS</t>
    </r>
    <r>
      <rPr>
        <sz val="8"/>
        <color theme="1"/>
        <rFont val="Calibri"/>
        <family val="2"/>
        <scheme val="minor"/>
      </rPr>
      <t>, MANO DE OBRA Y TODO LO NECESARIO PARA SU EJECUCCION.</t>
    </r>
  </si>
  <si>
    <r>
      <t xml:space="preserve">SUMINISTRO Y COLOCACIÓN  VEGETACIÓN TIPO COLA DE ZORRO  DE +/- 80 CM DE ALTURA SIN INCLUIR MACETA,  INCLUYE;SUMINISTRO DE LOTE DE 10 PZA, EXCAVACION. PLANTACION, RELLENO, </t>
    </r>
    <r>
      <rPr>
        <b/>
        <sz val="8"/>
        <color theme="1"/>
        <rFont val="Calibri"/>
        <family val="2"/>
        <scheme val="minor"/>
      </rPr>
      <t>RIEGO POR 15 DIAS</t>
    </r>
    <r>
      <rPr>
        <sz val="8"/>
        <color theme="1"/>
        <rFont val="Calibri"/>
        <family val="2"/>
        <scheme val="minor"/>
      </rPr>
      <t>, MANO DE OBRA Y TODO LO NECESARIO PARA SU EJECUCCION.</t>
    </r>
  </si>
  <si>
    <r>
      <t xml:space="preserve">SUMINISTRO Y COLOCACIÓN  VEGETACIÓN TIPO NARCISO ARBUSTO DE +/- 80 CM DE ALTURA SIN INCLUIR MACETA,  INCLUYE;SUMINISTRO DE LOTE DE 10 PZA, EXCAVACION. PLANTACION, RELLENO, </t>
    </r>
    <r>
      <rPr>
        <b/>
        <sz val="8"/>
        <color theme="1"/>
        <rFont val="Calibri"/>
        <family val="2"/>
        <scheme val="minor"/>
      </rPr>
      <t>RIEGO POR 15 DIAS</t>
    </r>
    <r>
      <rPr>
        <sz val="8"/>
        <color theme="1"/>
        <rFont val="Calibri"/>
        <family val="2"/>
        <scheme val="minor"/>
      </rPr>
      <t>, MANO DE OBRA Y TODO LO NECESARIO PARA SU EJECUCCION.</t>
    </r>
  </si>
  <si>
    <t>SUMINISTRO Y COLOCACION DE DISPENSADOR DE JABON LIQUIDO DE 46OZ , INCLUYE.; HERRAMIENTA, MANO DE OBRA Y LIMPIEZA</t>
  </si>
  <si>
    <t>SUMINISTRO Y COLOCACION DE DESPACHADOR DE PAPEL HIGIENICO JUMBO MCA. SAN JAMAR O SIMILAR, INCLUYE; HERRAMIENTA, MANO DE OBRA Y LIMPIEZA.</t>
  </si>
  <si>
    <t>BA-23</t>
  </si>
  <si>
    <t>BA-24</t>
  </si>
  <si>
    <t>PAVIMENTACION CON CARPETA ASFALTICA DE 6CM DE ESPESOR COMPACTOS, EN CALIENTE, ELABORADO EN PLANTA CON MATERIAL PETREO Y CEMENTO ASFALTICO GRADO PG-70H-16 EN PROPORCION DE 125-130 KG/M3. INCLUYE: MEZCLA HOMOGENIZADA, TENDIDO, AFINE Y COMPACTADO AL 95% , ACARREO, MATERIALES, MANO DE OBRA, HERRAMIENTA Y EQUIPO NECESARIO. (NOTA: AL EFECTUAR ESTE CONCEPTO, DEBERA CUIDARSE NO MANCHAR LAS GUARNICIONES Y BANQUETAS, EN CUYO CASO SE TENDRA QUE LIMPIAR SEGUN INDICACIONES DE LA SUPERVISION DE OBRA.</t>
  </si>
  <si>
    <t>MANTENIMIENTO DE TECHUMBRE EN GRADAS, EL PRECIO INCLUYE: REPOSISICON DE LAMINAS GALVANIZADAS CAL 14 POR NUEVAS, LIMPIEZA DE ESTRUCTURAS, APLICACIÓN DE PRIMER ANTICORROSIVO A DOS MANOS COLOR GRIS, APLICACIÓN DE PINTURA DEACUERDO A COLOR QUE INDIQUE LA SUPERVISION DE OBRA, ANDAMIOS, GRUA , MATERIAL, MANO  DE OBRA, EQUIPO Y LO NECESARIO PARA SU EJECCUCION.</t>
  </si>
  <si>
    <t>SUMINISTRO Y COLOCACION DE PISO ANTIDERRAPANTE  DIMENSION 20x20CM COLOR SEGÚN INDIQUE LA SUPERVISION DE OBRA . EL PRECIO INCLUYE:LIMPIEZA, MATERIAL, MANO DE OBRA, HERRAMIENTA, EQUIPO , DESPERDICIO Y TODO LO NECESARIO PARA SU EJECUCCION.</t>
  </si>
  <si>
    <t>BA-25</t>
  </si>
  <si>
    <t>BA-26</t>
  </si>
  <si>
    <t>BA-27</t>
  </si>
  <si>
    <t>BA-28</t>
  </si>
  <si>
    <t>RETIRO DE MOBILIARIO Y PROTECCION EXISTENTE ( BANCAS, PORTERIAS, CERO DE MALLA CICLONICA). EL PRECIO INCLUYE, DEMOLICION, RETIRO DENTRO DE LA OBRA EN SITIO INDICADO POR LA SUPERVISION DE OBRA, MAQUINARIA, MANO DE OBRA, HERRAMIENTA Y TODO LO NECESARIO PARA SU CORRECTA EJECUCCION.</t>
  </si>
  <si>
    <t>LOSA DE CONCRETO DE 10CM DE PERALTE ARMADA CONVARILLA DE 3/8" , EN AMBOS SENTIDOS CON NARIZ VOLADA DE 0.10M Y CHAFLAN, CONCRETO F'C=150KG/CM2, HECHO EN OBRA.P.U.O.T.</t>
  </si>
  <si>
    <t>CONSTRUCCION DE BANCA CON RESPALDO  EL ASIENTO PARA BANCA PREFABRICADO EN CONCRETO MARTELINADO COLOR LADRILLO DE 0.40 CM DE ANCHO CON VOLEADO DE EXTREMOS,  CON 8 CM DE ESPESOR Y CON ACERO DE REFUERZO DE MALLA ELECTROSOLDADA 6-6/10-10 Y CONCRETO F´C=200 KG/CM2. SEGÚN DISEÑO, FIJADA SOBRE MURO BAJO DE BLOCK 15X20X40CM CON CELDA AHOGADA CON V#3 @ 40CM  . INCLUYE:MATERIAL, CIMBRADO Y DESIMBRADO, , DESPERDICIOS, MANO DE OBRA, EQUIPO, EMPLASTE RUSTICO Y FINO EN MURO, PINTURA,Y TODO LO NECESARIO PARA SU CORECTA COLOCACIÓN.</t>
  </si>
  <si>
    <t>PUERTA METÁLICA DE 0.80. DE ANCHO POR 2.10 M. DE ALTURA, CON MARCO DE TUBULAR P-150 CAL 18 Y PERFILES INTERMEDIOS, CONTRAMARCO DE TUBULAR M-225 CAL 18, TABLERO DE LÁMINA 140 CAL. 20, INCLUYE:  SUMINISTRO DE MATERIALES, BISAGRAS TUBULARES, CERRADURA DE SOBREPONER, COLOCACIÓN, CORTES, SOLDADURA, APLICACIÓN DE BASE DE PRIMER EN SOLDADURAS, PINTURA DE ESMALTE LIMPIEZA, MANO DE OBRA, EQUIPO Y HERRAMIENTA. P.U.O.T. Y LO NECESARIO PARA SU CORRECTA EJECUCION.</t>
  </si>
  <si>
    <t>PUERTA METÁLICA DE 1.00. DE ANCHO POR 2.10 M. DE ALTURA, CON MARCO DE TUBULAR P-150 CAL 18 Y PERFILES INTERMEDIOS, CONTRAMARCO DE TUBULAR M-225 CAL 18, TABLERO DE LÁMINA 140 CAL. 20, INCLUYE:  SUMINISTRO DE MATERIALES, BISAGRAS TUBULARES, CERRADURA DE SOBREPONER, COLOCACIÓN, CORTES, SOLDADURA, APLICACIÓN DE BASE DE PRIMER EN SOLDADURAS, PINTURA DE ESMALTE LIMPIEZA, MANO DE OBRA, EQUIPO Y HERRAMIENTA. P.U.O.T. Y LO NECESARIO PARA SU CORRECTA EJECUCION.</t>
  </si>
  <si>
    <t>PUERTA METÁLICA DE 1.30. DE ANCHO POR 2.10 M. DE ALTURA PROMEDIO, CON MARCO DE TUBULAR P-150 CAL 18 Y PERFILES INTERMEDIOS, CONTRAMARCO DE TUBULAR M-225 CAL 18, TABLERO DE LÁMINA 140 CAL. 20, INCLUYE:  SUMINISTRO DE MATERIALES, BISAGRAS TUBULARES, CERRADURA DE SOBREPONER, COLOCACIÓN, CORTES, SOLDADURA, APLICACIÓN DE BASE DE PRIMER EN SOLDADURAS, PINTURA DE ESMALTE LIMPIEZA, MANO DE OBRA, EQUIPO Y HERRAMIENTA. P.U.O.T. Y LO NECESARIO PARA SU CORRECTA EJECUCION.</t>
  </si>
  <si>
    <t>ZAPATA AISLADA DE 1M, 15 CM  DE PERALTE, CONCRETO ARMADO EN DIMENCIONES, SECCIONES Y NIVELES DE ACUERDO A PROYECTO CONCRETO F"C=250 KG/CM2 CON VARILLA DEL NO 2 @ CADA 20 CM. PREVIO A LA CONSTRUCCION DE LA ZAPATA SE FORMARA UNA PLANTILLA DE CONCRETO SIMPLE DE 5 CM DE ESPESAOR CON UN FC=100 KG/CM2. INCLUYE: MATERIAL, MANO DE OBRA, EQUIPO, HERRAMIENTAS Y TODO LO NECESARIO PARA LA CORRECTA EJECUCION</t>
  </si>
  <si>
    <t>GR-04</t>
  </si>
  <si>
    <t>GR-05</t>
  </si>
  <si>
    <t>GR-06</t>
  </si>
  <si>
    <t>GR-07</t>
  </si>
  <si>
    <t>GR-08</t>
  </si>
  <si>
    <t>ACCESO Y PERIMETRO</t>
  </si>
  <si>
    <t>SUMINISTRO Y COLOCACION DE MODULO DE REJACERO DE 2X2.5 MTS  CAL-6 . EL PRECIO INCLUYE: COLOCACION DE POSTE DE 2" ANCLADO A MUERTO DE CONCRETO RESISTENCIA F´C 150 KG/CM2 A UNA PROFUNDIDAD DE 0.00 A 0.90 M , ABRAZADERA DE SOLERA GALVANIZADA TROQUELEADA CAL12, TORNILLOS Y TUERCA, MANO DE OBRA, MATERIAL, Y TODO LO NECESARIO PARA SU CORRECTA EJECUCCION.</t>
  </si>
  <si>
    <t>PER-13</t>
  </si>
  <si>
    <t>PER-14</t>
  </si>
  <si>
    <t>COLUMNA 25X25 CMS . DE CONCRETO F'C=200 K/CM2 ARMADO CON 4 VARILLAS. DE 1/2" Y 4 VARILLAS DE 5/8"  Y ESTRIBOS DE 1/4" @ 17 CMS. (INCLUYE: CIMBRA, MATERIAL, MANO DE OBRA Y HERRAMIENTA) DE 2.5  MT DE ALTURA</t>
  </si>
  <si>
    <t>PER-15</t>
  </si>
  <si>
    <t>PER-16</t>
  </si>
  <si>
    <t>PER-17</t>
  </si>
  <si>
    <t>SUMINISTRO Y COLOCACION DE SISTEMA AMORTIGUANTE TIPO TARTAN MARCA "CREA SPORT FLOORS" O EQUIVALENTE EN CALIDAD, COMPUESTA POR CAPA DE HULE RECICLADO AGLOMERADO CON RESINA DE POLIURETANO APLICADO EN SITIO DE FORMA MANUAL Y/O MECÁNICA ( SIN JUNTAS) ACABADO CON BARNIZ ALIFÁTICO (COLOR DEFINIDO POR SUPERVISION) RESISTENTE A LA INTEMPERIE, RAYOS UV E INTEMPERISO, APLICADO DE FORMA MECÁNICA (SPREADO) INCLUYE TRAZO DE CARRILES Y MARCAJE DE EVENTOS PARA PISTA.</t>
  </si>
  <si>
    <t>CONSTRUCCION DE DREN PLUVIAL DE CONCRETO  DE  0.25 M DE ANCHO Y PROFUNDIDAD DE HASTA 2.5 M SEGUN PENDIENTE REQUERIDA, EL PRECIO INCLUYE MURETE DE BLOCK 15X20X40 CM, REPELLADO INTERIOR Y ACABADO FINO CON MEDIA CAÑA, FIRME DE 5 CM DE ESPESOR, CON CONCRETO PREMEZCLADO F'C=150 KG/CM2,  HABILITADO Y MANTENIMIENTO (PINTURA) DE REJILLA EXISTENTE, MALLA FINA METALICA DE 2.00  DE LARGO Y 0.30 M DE ANCHO, CONTRA MARCO DE 1 X 1/2", TUBO PVC DE 4" ENTRE DREN PLUVIAL, LIMPIEZA DEL LUGAR, MANO DE OBRA, MATERIALES, Y TODO LO NECESARIO PARA SU CORRECTA EJECUCION.</t>
  </si>
  <si>
    <t>REJILLA TIPO IRBIN CON UN ANCHO DE 25CM , SECCIONES DE 2.00 MTS CON MARCO Y CONTRAMARCO METÁLICO , INCLUYE: MATERIALES, HERRAMIENTA Y MANO OBRA.  P.U.O.T. Y LO NECESARIO PARA SU CORRECTA EJECUCION</t>
  </si>
  <si>
    <t xml:space="preserve">      DESMANTELAMIENTO DE EQUIPO DE ILUMINACIÓN EXISTENTE EN POSTE DE ALUMBRADO A DIFERENTES ALTURAS, INCLUYE: EQUIPO DE CORTE, MANIOBRA DE GRUA, MATERIALES, HERRAMIENTAS, MANO DE OBRA Y TODO LO NECESARIO PARA SU CORRECTA EJECUCIÓN</t>
  </si>
  <si>
    <t xml:space="preserve">    EXCAVACION A MANO O POR MEDIOS MECANICOS EN TERRENO NATURAL PARA LAS INSTALACIONES, INCLUYE MANO DE OBRA, EQUIPO Y TODO LO NECESARIO PARA SU CORRECTA EJECUCION,</t>
  </si>
  <si>
    <r>
      <t>M</t>
    </r>
    <r>
      <rPr>
        <vertAlign val="superscript"/>
        <sz val="8"/>
        <rFont val="Calibri"/>
        <family val="2"/>
        <scheme val="minor"/>
      </rPr>
      <t>3</t>
    </r>
  </si>
  <si>
    <t>117</t>
  </si>
  <si>
    <t>RELLENO Y COMPACTODO CON MATERIAL PRODUCTO DE EXCAVACION, INCLUYE INCORPORAR HUMEDAD, BAILARINA, HERRAMIENTA , MANO DE OBRA Y TODO LO NECESARIO PARA SU CORRECTA EJECUCION.</t>
  </si>
  <si>
    <t>113</t>
  </si>
  <si>
    <t xml:space="preserve">      SUMINISTRO E INSTALACIÓN DE REFLECTOR DE LED DE 400 WATTS MODELO LEDVANCE FLOODLIGHT HP 400W/857 60°, 48000LM, 100-277V 5700K, SUPRESOR DE PICOS 10kA, 50000HRS, SE INCLUYE: MANIOBRA DE GRUA, CABLE, CONEXIONES, CIERRE DE CONEXIONES, MANO DE OBRA, MATERIALES, EQUIPO, HERRAMIENTA, LIMPIEZA DEL ÁREA Y TODO LO NECESARIO PARA SU CORRECTA EJECUCIÓN</t>
  </si>
  <si>
    <t>48</t>
  </si>
  <si>
    <t xml:space="preserve">      SUMINISTRO E INSTALACIÓN DE CENTRO DE CARGA 24 CIRCUITOS NEMA 3R, ZAPATAS DE 125A, 240V, SE INCLUYE: 6 ITM 2X40 A SQD, INCLUYE: CONECTORES TUBERIA LICUATITE, CIERRE DE CONEXIONES, MATERIALES, MANO DE OBRA Y TODO LO NECESARIO PARA SU CORRECTA EJECUCIÓN</t>
  </si>
  <si>
    <t>1</t>
  </si>
  <si>
    <t xml:space="preserve">      SUMINISTRO E INSTALACIÓN DE INTERRUPTOR PRINCIPAL DE 2*200 AMP INCLUYE GABINETE  NEMA 3R,  INCLUYE: CONECTORES, TUBERIA LICUATITE, CIERRE DE CONEXIONES, MATERIALES, MANO DE OBRA Y TODO LO NECESARIO PARA SU CORRECTA EJECUCIÓN</t>
  </si>
  <si>
    <t xml:space="preserve">      SUMINISTRO E INTALACIÓN DE DESCONECTOR DE NAVAJAS NEMA 3R, 40A, 240V PARA CIERRE DE CONEXIONES, SE INCLUYE: CONECTORES, TUBERIA LICUATITE, CIERRE DE CONEXIONES, MATERIALES, MANO DE OBRA Y TODO LO NECESARIO PARA SU CORRECTA EJECUCIÓN</t>
  </si>
  <si>
    <t>6</t>
  </si>
  <si>
    <t xml:space="preserve">      SUMINISTRO E INSTALACIÓN DE CABLE DE ALUMINIO TRIPLEX  SUBTERRANEOA CALIBRE  3/0 AWG EN CANALIZACIÓN ELÉCTRICA, INCLUYE: MATERIALES, MANO DE OBRA, CINTA AISLANTE, CINTA VULCANIZABLE, CONECTORES PONCHABLES BIMETÁLICOS (PUROS) EN CALIBRE ADECUADO, FIJACIÓN, LIMPIEZA, EQUIPO, HERRAMIENTA Y TODO LO NECESARIO PARA SU CORRECTA EJECUCIÓN</t>
  </si>
  <si>
    <t>100</t>
  </si>
  <si>
    <t xml:space="preserve">      SUMINISTRO E INSTALACIÓN DE CABLE DE ALUMINIO TRIPLEX  SUBTERRANEOA CALIBRE  1/0 AWG EN CANALIZACIÓN ELÉCTRICA, INCLUYE: MATERIALES, MANO DE OBRA, CINTA AISLANTE, CINTA VULCANIZABLE, CONECTORES PONCHABLES BIMETÁLICOS (PUROS) EN CALIBRE ADECUADO, FIJACIÓN, LIMPIEZA, EQUIPO, HERRAMIENTA Y TODO LO NECESARIO PARA SU CORRECTA EJECUCIÓN</t>
  </si>
  <si>
    <t>450</t>
  </si>
  <si>
    <t xml:space="preserve">      SUMINISTRO E INSTALACIÓN DE CABLE DE ALUMINIO TRIPLEX  SUBTERRANEOA CALIBRE  4 AWG EN CANALIZACIÓN ELÉCTRICA, INCLUYE: MATERIALES, MANO DE OBRA, CINTA AISLANTE, CINTA VULCANIZABLE, CONECTORES PONCHABLES BIMETÁLICOS (PUROS) EN CALIBRE ADECUADO, FIJACIÓN, LIMPIEZA, EQUIPO, HERRAMIENTA Y TODO LO NECESARIO PARA SU CORRECTA EJECUCIÓN</t>
  </si>
  <si>
    <t>120</t>
  </si>
  <si>
    <t xml:space="preserve">      SUMINISTRO E INSTALACIÓN DE CABLE DE COBRE CAL.10 AWG USO RUDO DE 3 HILOS S, INCLUYE: MATERIALES, MANO DE OBRA, CINTA AISLANTE, CINTA VULCANIZABLE, CONECTORES PONCHABLES BIMETÁLICOS (PUROS) EN CALIBRE ADECUADO, FIJACIÓN, LIMPIEZA, EQUIPO, HERRAMIENTA Y TODO LO NECESARIO PARA SU CORRECTA EJECUCIÓN</t>
  </si>
  <si>
    <t xml:space="preserve">      SUMINISTRO E INSTALACIÓN DE POSTE CÓNICO OCTAGONAL RAFAGA TIPO ESTADIO 16-02 MTS DE ALTURA FABRICADO EN DOS SECCIONES CON ACERO DE ALTA RESISTENCIA ASTM A-36 CON UN CALIBRE 3/16" CON UN DIAMETRO EN LA CORONA 5.12", LA BASE DEL POSTE DE 15.14", CON REGISTRO PARA CONEXIONES CON TAPA Y CONTRA CON 35 TORNILLO ESCALON PARA RESISTIR RAFAGAS DE VIENTO DE 150 K/H GALVANIZADA POR INMERSIÓN EN CALIENTE, INCLUYE: MANIOBRA DE GRUA, TUERCAS, ARANDELAS, COLOCACIÓN GUÍA DE ALAMBRE GALV. CAL. 14, FIJACIÓN, LIMPIEZA, EQUIPO, HERRAMIENTA Y TODO LO NECESARIO PARA SU CORRECTA EJECUCIÓN</t>
  </si>
  <si>
    <t>SUMINISTRO E INSTALACION DE MURETE PREFABRICADO DE CONCRETO TIPOC NORMA CFE, INCLUYE PROTECCION, MANO DE OBRA, MANIOBRA DE GRUA Y TODO LO NECESARIO PARA SU CORRECTA INSTALACION.</t>
  </si>
  <si>
    <t xml:space="preserve">      FABRICACIÓN DE CIMENTACIÓN TRAPEZOIDAL DE CONCRETO DE 60X60 CMS EN CORONA Y 150X150 CMS, EN BASE, CON 4 ANCLAS DE 2" POR 1.80 MTS DE LONGITUD, CONCRETO F'C=250 KG/CM2, ARMADA CON VARILLA No 3 Y 4, SEGÚN SE INDICA EN PLANOS, ANCLAJE ADECUADO, TUBO CONDUIT PARED GRUESA DE 1" DE REGISTRO A PARTE SUPERIOR DE PEDESTAL (VER DETALLEN PLANO DE INSTALACIONES), INCLUYE: MATERIALES, MANO DE OBRA, TRAZO, CORTE, CIMBRA, COLOCACIÓN DE GUÍA DE ALAMBRE GALVANIZADO CAL. 14, FIJACIÓN, LIMPIEZA, EQUIPO, HERRAMIENTA Y TODO LO NECESARIO PARA SU CORRECTA EJECUCIÓN</t>
  </si>
  <si>
    <t xml:space="preserve">      SUMINISTRO E INSTALACIÓN DE CANASTILLA PARA 8 LUMINARIAS CON PISO ANTIDERRAPANTE GALVANIZADO POR INMERSIÓN EN CALIENTE.</t>
  </si>
  <si>
    <t xml:space="preserve">      SUMINISTRO E INSTALACIÓN DE REGISTRO ELÉCTRICO DE 50X65X80 CMS A BASE DE CONCRETO F'C=150 KG/CM2, CON UN ESPESOR DE 10 CMS, MISMO QUE DEBERÁ DE SER COLADO FUERA DE LA OBRA, PISO DE GRAVA, APLANADO INTERIOR PULIDO FINO, MARCO Y CONTRAMARCO METÁLICOS ÁNGULO DE 1 1/2" X 1/4" Y TAPA DE CONCRETO, ELABORACIÓN, COLADO Y VIBRADO DE CONCRETO, CIMBRA Y DESCIMBRADO, MANIOBRAS, NIVELADO, PLOMEADO, SELLADO EN EL INTERIOR DE DUCTOS DE LA CANALIZACIÓN  CON SILICÓN POLIURETANO TIPO A1, MINIMO 15 CMS, CUBRIENDO EL ESPESOR DE LA PARED DEL REGISTRO, MATERIALES, MANO DE OBRA, LIMPIEZA, EQUIPO, HERRAMIENTA Y TODO LO NECESARIO PARA SU CORRECTA EJECUCIÓN</t>
  </si>
  <si>
    <t xml:space="preserve">      SUMINISTRO E INSTALACIÓN DE CANALIZACIÓN DE TUBERÍA PAD DE 2" DE DIÁMETRO PARA PREPARACIÓN DE INSTALACIONES ELÉCTRICAS EN ALUMBRADO PÚBLICO, INCLUYE: TRAZO, EXCAVACIÓN, RELLENO COMPACTADO AL 85% MÍNIMO, MATERIAL DIVERSO DE PROTECCIÓN EN LOS EXTREMOS PARA EVITAR LA INTRODUCCIÓN DE CUALQUIER MATERIAL, MANO DE OBRA, HERRAMIENTA, EQUIPO Y TODO LO NECESARIO PARA SU CORRECTA EJECUCIÓN</t>
  </si>
  <si>
    <t xml:space="preserve">      SUMINISTRO Y COLOCACIÓN DE CANALIZACIÓN DE TUBERIA CONDUIT PVC PARED GRUESA DE 1 1/2" DE DIAMETRO, PARA PREPARACIÓN DE INSTALACIONES ELÉCTRICAS EN ALUMBRADO PÚBLICO, INCLUYE: TRAZO, EXCAVACIÓN, RELLENO COMPACTADO, EL 85% MÍNIMO, MATERIAL DIVERSO DE PROTECCIÓN EN LOS EXTREMOS PARA EVITAR LA INTRODUCCIÓN DE CUALQUIER MATERIAL, MANO DE OBRA, HERRAMIENTA, EQUIPO Y TODO LO NECESARIO PARA SU CORRECTA EJECUCIÓN</t>
  </si>
  <si>
    <t>500</t>
  </si>
  <si>
    <t>AL-16</t>
  </si>
  <si>
    <t>AL-17</t>
  </si>
  <si>
    <t>AL-18</t>
  </si>
  <si>
    <t>AL-19</t>
  </si>
  <si>
    <t>SUMINISTRO Y COLOCACION DE PORTON A BASE DE HERRERIA,DESPLEGABLE A 4 HOJAS ,  DISEÑO DEACUERDO PORPORCIONADO POR LA SUPERVISION DE OBRA. EL PRECIO INCLUYE: MATERIAL, APLICACIÓN DE PRIMER ANTICORROSIVO,</t>
  </si>
  <si>
    <t>CHAPEADO EN MURO A BASE DE PIEDRA DE LA REGION RECTIFICADA DIMENSIONES 10X15X20 CM POR LARGOS LIBRES, EL PRECIO INCLUYE; MATERIAL, MANO DE OBRA, DESPERDICIO, SELLADO DE PIEDRA, LIMPIEZA Y TODO LO NECESARIO PARA SU CORRECTA EJECUCCION.</t>
  </si>
  <si>
    <t>SUMINISTRO Y COLOCACION DE LETRAS DE ACERO INOXIDABLE 3D, CON LEYENDA DEL NOMBRE DEL PARQUE( TAMAÑO Y TIPOGRADIA INDICADA POR LA SUPERVISION DE OBRA) FIJADA SOBRE MURO , EL PRECIO INCLUYE: MATERIAL, MANO DE OBRA, HERRAMIENTA Y EQUIPO, ANDAMIOS, Y TODO LO NECESARIO PARA SU CORRECTA EJECUCCION.</t>
  </si>
  <si>
    <t>PER-18</t>
  </si>
  <si>
    <t>PER-19</t>
  </si>
  <si>
    <t>GR-09</t>
  </si>
  <si>
    <t>CONSTRUCCION DE PORTERIAS EN CANCHA DE FUT-BOL , MEDIDAS 7.32 X 2.44,  ACABADO CON PINTURA COLOR BLANCO.INCLUYE  REFUERZOS EN PISO PARA SUJECION DE RED CON TUBO DIAMETRO 3",  SUMINISTRO DE REDES, MATERIAL,MANO DE OBRA,HERRAMIENTAS, ACARREO Y TODO LO NECESARIO PARA SU CORRECTA EJECUCIÓN.</t>
  </si>
  <si>
    <t>CONSTRUCCION DE PORTERIAS EN CANCHA DE FUT-BOL , MEDIDAS 6.00 X 2.00,  ACABADO CON PINTURA COLOR BLANCO.INCLUYE  REFUERZOS EN PISO PARA SUJECION DE RED CON TUBO DIAMETRO 3",  SUMINISTRO DE REDES, MATERIAL,MANO DE OBRA,HERRAMIENTAS, ACARREO Y TODO LO NECESARIO PARA SU CORRECTA EJECUCIÓN.</t>
  </si>
  <si>
    <t>CONSTRUCCION DE PORTERIAS EN CANCHA DE FUT-BOL , MEDIDAS 5.00 X 2.00,  ACABADO CON PINTURA COLOR BLANCO.INCLUYE  REFUERZOS EN PISO PARA SUJECION DE RED CON TUBO DIAMETRO 3",  SUMINISTRO DE REDES, MATERIAL,MANO DE OBRA,HERRAMIENTAS, ACARREO Y TODO LO NECESARIO PARA SU CORRECTA EJECUCIÓN.</t>
  </si>
  <si>
    <t>SUMINISTRO Y COLOCACION DE TUBERIA SANITARIA DE PVC 6", INCLUYE EXCAVACION , TENDIDO , RELLENO Y COMPACTACION , MATERIAL MANO DE OBRA Y LO NECESARIO PARA SU CORRECTA INSTALACION</t>
  </si>
  <si>
    <t>SUMINISTRO Y COLOCACION DE PORTON DE SERVICIO FABRICADA A BASE DE HERRERIA, DIMENSIONES 5.00X2.00 M ABATIBLE A DOS HOJAS, FIJADA EN TUBOS DE 2" , MARCO DE TUBO CIRCULAR DE 2" , MALLA ELECTROSOLDADA : EL PRECIO INCLUYE: MATERIAL, PASADOR, BISAGRAS, Y TODO LO NECESARIO PARA SU CORRETO FUNCIONAMIENTO.</t>
  </si>
  <si>
    <t>SUMINISTRO Y COLOCACION DE PROTECCION BASE DE HERRERIA  DE 3.75 x 2.15mt,  DISEÑO DEACUERDO PORPORCIONADO POR LA SUPERVISION DE OBRA. EL PRECIO INCLUYE: MATERIAL, APLICACIÓN DE PRIMER ANTICORROSIVO,</t>
  </si>
  <si>
    <t>SUMINISTRO Y COLOCACION DE PROTECCION BASE DE HERRERIA CORREDIZA PARA PASO  PEATONAL DE 2.20 X 2.15mt,  DISEÑO DEACUERDO PORPORCIONADO POR LA SUPERVISION DE OBRA. EL PRECIO INCLUYE: MATERIAL, APLICACIÓN DE PRIMER ANTICORROSIVO,</t>
  </si>
  <si>
    <t>GR-10</t>
  </si>
  <si>
    <t>GR-11</t>
  </si>
  <si>
    <t>GR-12</t>
  </si>
  <si>
    <t>SUMINISTRO Y COLOCACION DE PORTON DOS HOJAS ABATIBLES CON FIJO SUPERIOR, EN ACCESO A GRADAS MEDIDAS DE ACUERDO A DISEÑO PROPORCIONADO, A BASE DE HERRERIA, DISEÑO DEACUERDO PORPORCIONADO POR LA SUPERVISION DE OBRA. EL PRECIO INCLUYE: MATERIAL, APLICACIÓN DE PRIMER ANTICORROSIVO,</t>
  </si>
  <si>
    <t>TRAZO DE LINEAS AUXILIARES COLOR AMARILLO EN PASTO SINTETICO , INLUYE CAMPOS CABECEROS Y TRANSVERSALES EN CAMPO PRINCIPAL.A BASE DE  SISTEMA DE PASTO SINTETICO MARCA SGTECH O SIMILAR MODELO ULT-12000/50 DE POLIETILENO DE 50 MM DE ALTURA, INCLUYE CORTES , COSTURA Y PEGAMENTO, ASI COMO LO NECESARIO PARA SU CORRECTA COLOCACION.</t>
  </si>
  <si>
    <t>SUMINISTRO Y COLOCACION DE MAPARA EN MIGITORIOS INCLUYENTE , FABRICADA A BASE DE TUBO CUADRADO DE HERRERIA DE 2",DIMENSIONES DE MAMPARA DE 0.60X 1.00 M, CON TABLERO DE POLICARBONATO, EL PRECIO INCLUYE ; MATERIAL, MANO DE OBRA ,TODO LO NECESARIO PARA SU CORRECTA EJECUCCION.</t>
  </si>
  <si>
    <t>PREL-01</t>
  </si>
  <si>
    <t>PREL-03</t>
  </si>
  <si>
    <t>PREL-04</t>
  </si>
  <si>
    <t>FUTP-01</t>
  </si>
  <si>
    <t>FUTP-02</t>
  </si>
  <si>
    <t>FUTP-03</t>
  </si>
  <si>
    <t>FUTP-04</t>
  </si>
  <si>
    <t>FUTP-05</t>
  </si>
  <si>
    <t>FUTP-06</t>
  </si>
  <si>
    <t>FUTP-07</t>
  </si>
  <si>
    <t>FUTP-08</t>
  </si>
  <si>
    <t>FUTP-09</t>
  </si>
  <si>
    <t>FUTP-10</t>
  </si>
  <si>
    <t>FUTP-11</t>
  </si>
  <si>
    <t>FUTP-12</t>
  </si>
  <si>
    <t>FUTP-13</t>
  </si>
  <si>
    <t>FUTP-14</t>
  </si>
  <si>
    <t>FUTP-15</t>
  </si>
  <si>
    <t>FUTP-16</t>
  </si>
  <si>
    <t>FUTP-17</t>
  </si>
  <si>
    <t>CONSTRUCCIÓN DE ESPACIO PÚBLICO MULTIDEPORTIVO EN LOS CABOS, LOCALIDAD SAN JOSÉ DEL CABO ASENTAMIENTO  SANTA ANITA</t>
  </si>
  <si>
    <t>PRECIO UNITARIO CON LETRA</t>
  </si>
  <si>
    <t>IOTAL CON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</si>
</sst>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41" formatCode="_-* #,##0_-;\-* #,##0_-;_-* &quot;-&quot;_-;_-@_-"/>
    <numFmt numFmtId="44" formatCode="_-&quot;$&quot;* #,##0.00_-;\-&quot;$&quot;* #,##0.00_-;_-&quot;$&quot;* &quot;-&quot;??_-;_-@_-"/>
    <numFmt numFmtId="43" formatCode="_-* #,##0.00_-;\-* #,##0.00_-;_-* &quot;-&quot;??_-;_-@_-"/>
    <numFmt numFmtId="164" formatCode="###,###,##0.00"/>
    <numFmt numFmtId="165" formatCode="&quot;$&quot;#,##0.00"/>
    <numFmt numFmtId="166" formatCode="_(* #,##0\ &quot;pta&quot;_);_(* \(#,##0\ &quot;pta&quot;\);_(* &quot;-&quot;??\ &quot;pta&quot;_);_(@_)"/>
    <numFmt numFmtId="167" formatCode="#."/>
    <numFmt numFmtId="168" formatCode="&quot;N$&quot;\ #,##0_);[Red]\(&quot;N$&quot;\ #,##0\)"/>
    <numFmt numFmtId="169" formatCode="\$#.00"/>
    <numFmt numFmtId="170" formatCode="\$#,##0\ ;\(\$#,##0\)"/>
    <numFmt numFmtId="171" formatCode="_-[$€-2]* #,##0.00_-;\-[$€-2]* #,##0.00_-;_-[$€-2]* &quot;-&quot;??_-"/>
  </numFmts>
  <fonts count="29" x14ac:knownFonts="1">
    <font>
      <sz val="11"/>
      <color theme="1"/>
      <name val="Calibri"/>
      <family val="2"/>
      <scheme val="minor"/>
    </font>
    <font>
      <sz val="11"/>
      <color theme="1"/>
      <name val="Calibri"/>
      <family val="2"/>
      <scheme val="minor"/>
    </font>
    <font>
      <sz val="10"/>
      <name val="MS Sans Serif"/>
      <family val="2"/>
    </font>
    <font>
      <b/>
      <sz val="12"/>
      <name val="Arial"/>
      <family val="2"/>
    </font>
    <font>
      <sz val="10"/>
      <name val="Arial"/>
      <family val="2"/>
    </font>
    <font>
      <b/>
      <sz val="9"/>
      <name val="Arial"/>
      <family val="2"/>
    </font>
    <font>
      <b/>
      <sz val="10"/>
      <name val="Arial"/>
      <family val="2"/>
    </font>
    <font>
      <sz val="8"/>
      <name val="Arial"/>
      <family val="2"/>
    </font>
    <font>
      <sz val="9"/>
      <color theme="1"/>
      <name val="Calibri"/>
      <family val="2"/>
      <scheme val="minor"/>
    </font>
    <font>
      <sz val="8"/>
      <color theme="1"/>
      <name val="Calibri"/>
      <family val="2"/>
      <scheme val="minor"/>
    </font>
    <font>
      <sz val="8"/>
      <name val="Calibri"/>
      <family val="2"/>
      <scheme val="minor"/>
    </font>
    <font>
      <b/>
      <sz val="8"/>
      <color theme="1"/>
      <name val="Calibri"/>
      <family val="2"/>
      <scheme val="minor"/>
    </font>
    <font>
      <sz val="9"/>
      <name val="Calibri"/>
      <family val="2"/>
      <scheme val="minor"/>
    </font>
    <font>
      <sz val="8"/>
      <color rgb="FF000000"/>
      <name val="Calibri"/>
      <family val="2"/>
    </font>
    <font>
      <b/>
      <sz val="8"/>
      <color rgb="FF000000"/>
      <name val="Calibri"/>
      <family val="2"/>
    </font>
    <font>
      <b/>
      <sz val="8"/>
      <name val="Calibri"/>
      <family val="2"/>
      <scheme val="minor"/>
    </font>
    <font>
      <sz val="8"/>
      <color rgb="FF000000"/>
      <name val="Calibri"/>
      <family val="2"/>
      <scheme val="minor"/>
    </font>
    <font>
      <sz val="9"/>
      <name val="Calibri"/>
      <family val="2"/>
    </font>
    <font>
      <sz val="10"/>
      <name val="Courier"/>
    </font>
    <font>
      <sz val="10"/>
      <name val="Courier"/>
      <family val="3"/>
    </font>
    <font>
      <sz val="9"/>
      <name val="Arial"/>
      <family val="2"/>
    </font>
    <font>
      <sz val="1"/>
      <color indexed="16"/>
      <name val="Courier"/>
      <family val="3"/>
    </font>
    <font>
      <sz val="1"/>
      <color indexed="8"/>
      <name val="Courier"/>
      <family val="3"/>
    </font>
    <font>
      <b/>
      <sz val="12"/>
      <color indexed="24"/>
      <name val="Arial"/>
      <family val="2"/>
    </font>
    <font>
      <b/>
      <sz val="18"/>
      <color indexed="24"/>
      <name val="Arial"/>
      <family val="2"/>
    </font>
    <font>
      <b/>
      <sz val="16"/>
      <color indexed="24"/>
      <name val="Arial"/>
      <family val="2"/>
    </font>
    <font>
      <b/>
      <sz val="1"/>
      <color indexed="16"/>
      <name val="Courier"/>
      <family val="3"/>
    </font>
    <font>
      <vertAlign val="superscript"/>
      <sz val="8"/>
      <name val="Calibri"/>
      <family val="2"/>
      <scheme val="minor"/>
    </font>
    <font>
      <b/>
      <sz val="11"/>
      <color theme="0"/>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A20000"/>
        <bgColor indexed="64"/>
      </patternFill>
    </fill>
  </fills>
  <borders count="6">
    <border>
      <left/>
      <right/>
      <top/>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s>
  <cellStyleXfs count="74">
    <xf numFmtId="0" fontId="0" fillId="0" borderId="0"/>
    <xf numFmtId="44" fontId="1" fillId="0" borderId="0" applyFont="0" applyFill="0" applyBorder="0" applyAlignment="0" applyProtection="0"/>
    <xf numFmtId="0" fontId="2" fillId="0" borderId="0"/>
    <xf numFmtId="0" fontId="4" fillId="0" borderId="0"/>
    <xf numFmtId="0" fontId="4" fillId="0" borderId="0"/>
    <xf numFmtId="44" fontId="4" fillId="0" borderId="0" applyFont="0" applyFill="0" applyBorder="0" applyAlignment="0" applyProtection="0"/>
    <xf numFmtId="39" fontId="18" fillId="0" borderId="0"/>
    <xf numFmtId="39" fontId="19" fillId="0" borderId="0"/>
    <xf numFmtId="0" fontId="1" fillId="0" borderId="0"/>
    <xf numFmtId="5" fontId="4" fillId="0" borderId="0" applyFont="0" applyFill="0" applyBorder="0" applyAlignment="0" applyProtection="0"/>
    <xf numFmtId="0" fontId="4" fillId="0" borderId="0"/>
    <xf numFmtId="9" fontId="18" fillId="0" borderId="0" applyFont="0" applyFill="0" applyBorder="0" applyAlignment="0" applyProtection="0"/>
    <xf numFmtId="44" fontId="4" fillId="0" borderId="0" applyFont="0" applyFill="0" applyBorder="0" applyAlignment="0" applyProtection="0"/>
    <xf numFmtId="0" fontId="1" fillId="0" borderId="0"/>
    <xf numFmtId="5" fontId="4" fillId="0" borderId="0" applyFont="0" applyFill="0" applyBorder="0" applyAlignment="0" applyProtection="0"/>
    <xf numFmtId="44" fontId="4" fillId="0" borderId="0" applyFont="0" applyFill="0" applyBorder="0" applyAlignment="0" applyProtection="0"/>
    <xf numFmtId="0" fontId="1" fillId="0" borderId="0"/>
    <xf numFmtId="5"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44" fontId="4" fillId="0" borderId="0" applyFont="0" applyFill="0" applyBorder="0" applyAlignment="0" applyProtection="0"/>
    <xf numFmtId="0" fontId="1" fillId="0" borderId="0"/>
    <xf numFmtId="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7" fontId="21" fillId="0" borderId="0">
      <protection locked="0"/>
    </xf>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0" fontId="20" fillId="0" borderId="5"/>
    <xf numFmtId="38" fontId="2" fillId="0" borderId="0" applyFont="0" applyFill="0" applyBorder="0" applyAlignment="0" applyProtection="0"/>
    <xf numFmtId="4" fontId="22" fillId="0" borderId="0">
      <protection locked="0"/>
    </xf>
    <xf numFmtId="3" fontId="23" fillId="0" borderId="0" applyFont="0" applyFill="0" applyBorder="0" applyAlignment="0" applyProtection="0"/>
    <xf numFmtId="167" fontId="21" fillId="0" borderId="0">
      <protection locked="0"/>
    </xf>
    <xf numFmtId="168" fontId="2" fillId="0" borderId="0" applyFont="0" applyFill="0" applyBorder="0" applyAlignment="0" applyProtection="0"/>
    <xf numFmtId="169" fontId="22" fillId="0" borderId="0">
      <protection locked="0"/>
    </xf>
    <xf numFmtId="170" fontId="23" fillId="0" borderId="0" applyFont="0" applyFill="0" applyBorder="0" applyAlignment="0" applyProtection="0"/>
    <xf numFmtId="0" fontId="23" fillId="0" borderId="0" applyFont="0" applyFill="0" applyBorder="0" applyAlignment="0" applyProtection="0"/>
    <xf numFmtId="171" fontId="4" fillId="0" borderId="0" applyFont="0" applyFill="0" applyBorder="0" applyAlignment="0" applyProtection="0"/>
    <xf numFmtId="2" fontId="23"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167" fontId="26" fillId="0" borderId="0">
      <protection locked="0"/>
    </xf>
    <xf numFmtId="167" fontId="26" fillId="0" borderId="0">
      <protection locked="0"/>
    </xf>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0" fontId="1" fillId="0" borderId="0"/>
    <xf numFmtId="0" fontId="4" fillId="0" borderId="0"/>
    <xf numFmtId="0" fontId="1" fillId="0" borderId="0"/>
    <xf numFmtId="0" fontId="4" fillId="0" borderId="0"/>
    <xf numFmtId="167" fontId="21" fillId="0" borderId="0">
      <protection locked="0"/>
    </xf>
    <xf numFmtId="43" fontId="4" fillId="0" borderId="0" applyFont="0" applyFill="0" applyBorder="0" applyAlignment="0" applyProtection="0"/>
    <xf numFmtId="43" fontId="4" fillId="0" borderId="0" applyFont="0" applyFill="0" applyBorder="0" applyAlignment="0" applyProtection="0"/>
    <xf numFmtId="39" fontId="19" fillId="0" borderId="0"/>
    <xf numFmtId="39" fontId="19" fillId="0" borderId="0"/>
    <xf numFmtId="44" fontId="1" fillId="0" borderId="0" applyFont="0" applyFill="0" applyBorder="0" applyAlignment="0" applyProtection="0"/>
    <xf numFmtId="39" fontId="18" fillId="0" borderId="0"/>
    <xf numFmtId="39" fontId="19" fillId="0" borderId="0"/>
    <xf numFmtId="44" fontId="1" fillId="0" borderId="0" applyFont="0" applyFill="0" applyBorder="0" applyAlignment="0" applyProtection="0"/>
  </cellStyleXfs>
  <cellXfs count="58">
    <xf numFmtId="0" fontId="0" fillId="0" borderId="0" xfId="0"/>
    <xf numFmtId="0" fontId="4" fillId="0" borderId="0" xfId="2" applyFont="1"/>
    <xf numFmtId="0" fontId="3" fillId="0" borderId="0" xfId="2" applyFont="1"/>
    <xf numFmtId="0" fontId="5" fillId="0" borderId="0" xfId="2" applyFont="1"/>
    <xf numFmtId="0" fontId="6" fillId="0" borderId="0" xfId="2" applyFont="1"/>
    <xf numFmtId="0" fontId="4" fillId="0" borderId="1" xfId="0" applyFont="1" applyBorder="1" applyAlignment="1">
      <alignment horizontal="left"/>
    </xf>
    <xf numFmtId="0" fontId="0" fillId="0" borderId="1" xfId="0" applyBorder="1"/>
    <xf numFmtId="0" fontId="7" fillId="0" borderId="1" xfId="0" applyFont="1" applyBorder="1" applyAlignment="1">
      <alignment horizontal="center"/>
    </xf>
    <xf numFmtId="0" fontId="7" fillId="0" borderId="2" xfId="0" applyFont="1" applyBorder="1" applyAlignment="1">
      <alignment horizontal="left"/>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10" fillId="2" borderId="3" xfId="2" applyFont="1" applyFill="1" applyBorder="1" applyAlignment="1">
      <alignment horizontal="center" vertical="center" wrapText="1"/>
    </xf>
    <xf numFmtId="0" fontId="11" fillId="2" borderId="3" xfId="3" applyFont="1" applyFill="1" applyBorder="1" applyAlignment="1">
      <alignment horizontal="center" vertical="center" wrapText="1"/>
    </xf>
    <xf numFmtId="44" fontId="10" fillId="0" borderId="3" xfId="1" applyFont="1" applyFill="1" applyBorder="1" applyAlignment="1" applyProtection="1">
      <alignment horizontal="right" vertical="center" wrapText="1"/>
    </xf>
    <xf numFmtId="165" fontId="10" fillId="0" borderId="3" xfId="1" applyNumberFormat="1" applyFont="1" applyFill="1" applyBorder="1" applyAlignment="1">
      <alignment horizontal="center" vertical="center" wrapText="1"/>
    </xf>
    <xf numFmtId="44" fontId="10" fillId="0" borderId="3" xfId="1" applyFont="1" applyFill="1" applyBorder="1" applyAlignment="1" applyProtection="1">
      <alignment horizontal="justify" vertical="center" wrapText="1"/>
    </xf>
    <xf numFmtId="44" fontId="10" fillId="0" borderId="3" xfId="1" applyFont="1" applyFill="1" applyBorder="1" applyAlignment="1">
      <alignment horizontal="justify" vertical="center" wrapText="1"/>
    </xf>
    <xf numFmtId="165" fontId="0" fillId="0" borderId="0" xfId="0" applyNumberFormat="1"/>
    <xf numFmtId="0" fontId="10" fillId="2" borderId="4" xfId="2" applyFont="1" applyFill="1" applyBorder="1" applyAlignment="1">
      <alignment horizontal="center" vertical="center" wrapText="1"/>
    </xf>
    <xf numFmtId="165" fontId="12" fillId="0" borderId="3" xfId="5" applyNumberFormat="1" applyFont="1" applyFill="1" applyBorder="1" applyAlignment="1">
      <alignment horizontal="center" vertical="center" wrapText="1"/>
    </xf>
    <xf numFmtId="44" fontId="12" fillId="0" borderId="3" xfId="1" applyFont="1" applyFill="1" applyBorder="1" applyAlignment="1" applyProtection="1">
      <alignment horizontal="justify" vertical="center" wrapText="1"/>
    </xf>
    <xf numFmtId="165" fontId="0" fillId="3" borderId="3" xfId="0" applyNumberFormat="1" applyFill="1" applyBorder="1"/>
    <xf numFmtId="0" fontId="0" fillId="4" borderId="0" xfId="0" applyFill="1"/>
    <xf numFmtId="165" fontId="0" fillId="0" borderId="3" xfId="0" applyNumberFormat="1" applyBorder="1"/>
    <xf numFmtId="0" fontId="0" fillId="5" borderId="0" xfId="0" applyFill="1"/>
    <xf numFmtId="0" fontId="0" fillId="7" borderId="0" xfId="0" applyFill="1"/>
    <xf numFmtId="0" fontId="15" fillId="2" borderId="3" xfId="2" applyFont="1" applyFill="1" applyBorder="1" applyAlignment="1">
      <alignment horizontal="center" vertical="center" wrapText="1"/>
    </xf>
    <xf numFmtId="0" fontId="0" fillId="0" borderId="0" xfId="0" applyAlignment="1">
      <alignment wrapText="1"/>
    </xf>
    <xf numFmtId="44" fontId="10" fillId="0" borderId="3" xfId="5" applyFont="1" applyFill="1" applyBorder="1" applyAlignment="1" applyProtection="1">
      <alignment horizontal="right" vertical="center"/>
    </xf>
    <xf numFmtId="0" fontId="10" fillId="0" borderId="3" xfId="2" applyFont="1" applyBorder="1" applyAlignment="1">
      <alignment horizontal="center" vertical="center"/>
    </xf>
    <xf numFmtId="0" fontId="10" fillId="0" borderId="3" xfId="0" quotePrefix="1" applyFont="1" applyBorder="1" applyAlignment="1">
      <alignment horizontal="justify" vertical="center" wrapText="1"/>
    </xf>
    <xf numFmtId="0" fontId="12" fillId="0" borderId="3" xfId="2" applyFont="1" applyBorder="1" applyAlignment="1">
      <alignment horizontal="center" vertical="center" wrapText="1"/>
    </xf>
    <xf numFmtId="164" fontId="10" fillId="0" borderId="3" xfId="0" applyNumberFormat="1" applyFont="1" applyBorder="1" applyAlignment="1">
      <alignment horizontal="center" vertical="center"/>
    </xf>
    <xf numFmtId="0" fontId="9" fillId="0" borderId="3" xfId="0" applyFont="1" applyBorder="1" applyAlignment="1">
      <alignment horizontal="justify" vertical="top"/>
    </xf>
    <xf numFmtId="39" fontId="10" fillId="0" borderId="3" xfId="6" applyFont="1" applyBorder="1" applyAlignment="1">
      <alignment horizontal="justify" vertical="center" wrapText="1"/>
    </xf>
    <xf numFmtId="39" fontId="10" fillId="0" borderId="3" xfId="6" applyFont="1" applyBorder="1" applyAlignment="1">
      <alignment horizontal="center" vertical="center" wrapText="1"/>
    </xf>
    <xf numFmtId="0" fontId="10" fillId="0" borderId="3" xfId="0" applyFont="1" applyBorder="1" applyAlignment="1">
      <alignment horizontal="justify" vertical="center" wrapText="1"/>
    </xf>
    <xf numFmtId="0" fontId="10" fillId="0" borderId="3" xfId="0" applyFont="1" applyBorder="1" applyAlignment="1">
      <alignment horizontal="center" vertical="center"/>
    </xf>
    <xf numFmtId="49" fontId="10" fillId="0" borderId="3" xfId="5" applyNumberFormat="1" applyFont="1" applyFill="1" applyBorder="1" applyAlignment="1" applyProtection="1">
      <alignment horizontal="justify" vertical="center"/>
    </xf>
    <xf numFmtId="44" fontId="10" fillId="0" borderId="3" xfId="5" applyFont="1" applyFill="1" applyBorder="1" applyAlignment="1" applyProtection="1">
      <alignment horizontal="center" vertical="center"/>
    </xf>
    <xf numFmtId="0" fontId="13" fillId="0" borderId="3" xfId="0" applyFont="1" applyBorder="1" applyAlignment="1">
      <alignment horizontal="justify" vertical="center" wrapText="1"/>
    </xf>
    <xf numFmtId="0" fontId="10" fillId="0" borderId="3" xfId="4" applyFont="1" applyBorder="1" applyAlignment="1">
      <alignment horizontal="justify" vertical="center" wrapText="1"/>
    </xf>
    <xf numFmtId="0" fontId="10" fillId="0" borderId="3" xfId="0" applyFont="1" applyBorder="1" applyAlignment="1">
      <alignment horizontal="justify" vertical="top" wrapText="1"/>
    </xf>
    <xf numFmtId="0" fontId="9" fillId="0" borderId="3" xfId="0" applyFont="1" applyBorder="1" applyAlignment="1">
      <alignment horizontal="justify" vertical="center" wrapText="1"/>
    </xf>
    <xf numFmtId="0" fontId="17" fillId="0" borderId="3" xfId="0" applyFont="1" applyBorder="1" applyAlignment="1">
      <alignment horizontal="center" vertical="center"/>
    </xf>
    <xf numFmtId="164" fontId="12" fillId="0" borderId="3" xfId="0" applyNumberFormat="1" applyFont="1" applyBorder="1" applyAlignment="1">
      <alignment horizontal="center" vertical="center"/>
    </xf>
    <xf numFmtId="0" fontId="9" fillId="0" borderId="3" xfId="0" applyFont="1" applyBorder="1" applyAlignment="1">
      <alignment horizontal="justify" vertical="center"/>
    </xf>
    <xf numFmtId="0" fontId="16" fillId="0" borderId="3" xfId="0" applyFont="1" applyBorder="1" applyAlignment="1">
      <alignment horizontal="justify" vertical="center" wrapText="1"/>
    </xf>
    <xf numFmtId="0" fontId="12" fillId="0" borderId="3" xfId="0" applyFont="1" applyBorder="1" applyAlignment="1">
      <alignment horizontal="center" vertical="center"/>
    </xf>
    <xf numFmtId="0" fontId="0" fillId="0" borderId="3" xfId="0" applyBorder="1" applyAlignment="1">
      <alignment horizontal="center"/>
    </xf>
    <xf numFmtId="0" fontId="0" fillId="6" borderId="3" xfId="0" applyFill="1" applyBorder="1" applyAlignment="1">
      <alignment horizontal="center"/>
    </xf>
    <xf numFmtId="0" fontId="6" fillId="0" borderId="0" xfId="2" applyFont="1" applyAlignment="1">
      <alignment horizontal="center"/>
    </xf>
    <xf numFmtId="0" fontId="3" fillId="0" borderId="0" xfId="2" applyFont="1" applyAlignment="1">
      <alignment horizontal="center"/>
    </xf>
    <xf numFmtId="0" fontId="28" fillId="8" borderId="0" xfId="0" applyFont="1" applyFill="1" applyAlignment="1">
      <alignment horizontal="center" wrapText="1"/>
    </xf>
    <xf numFmtId="0" fontId="0" fillId="0" borderId="3" xfId="0" applyBorder="1" applyAlignment="1">
      <alignment horizontal="center"/>
    </xf>
    <xf numFmtId="0" fontId="0" fillId="6" borderId="3" xfId="0" applyFill="1" applyBorder="1" applyAlignment="1">
      <alignment horizontal="center"/>
    </xf>
    <xf numFmtId="0" fontId="5" fillId="0" borderId="0" xfId="2" applyFont="1" applyAlignment="1">
      <alignment horizontal="center"/>
    </xf>
    <xf numFmtId="0" fontId="6" fillId="0" borderId="0" xfId="2" applyFont="1" applyAlignment="1">
      <alignment horizontal="center"/>
    </xf>
  </cellXfs>
  <cellStyles count="74">
    <cellStyle name="8" xfId="43" xr:uid="{6A4557C5-3A9C-4789-9967-434E2680FC3F}"/>
    <cellStyle name="Comma" xfId="34" xr:uid="{CC8C35C1-3C00-4960-AACE-E37138642584}"/>
    <cellStyle name="Comma [0]_INSUMOS" xfId="44" xr:uid="{73098F7B-53A8-4FEF-8F94-6934E4B49D72}"/>
    <cellStyle name="Comma_FORMA-6.d" xfId="45" xr:uid="{7ACA55B2-15C6-4829-8270-6865F49E6A81}"/>
    <cellStyle name="Comma0" xfId="46" xr:uid="{ED3A6D60-7932-49C2-8D35-8BEB64320172}"/>
    <cellStyle name="Currency" xfId="47" xr:uid="{576FE49B-6F07-4818-92B6-BC0E9A60BE3E}"/>
    <cellStyle name="Currency [0]_INSUMOS" xfId="48" xr:uid="{79C309DD-DA2A-4ACB-8F12-A857B822DECE}"/>
    <cellStyle name="Currency_FORMA-6.d" xfId="49" xr:uid="{EDFC9EC5-380D-4637-B3FE-C9C43861998D}"/>
    <cellStyle name="Currency0" xfId="50" xr:uid="{8F055F0C-B1BE-4BF0-B612-5E5ADC78BB00}"/>
    <cellStyle name="Date" xfId="51" xr:uid="{A2C54F91-95F9-4070-BD1A-EEEC89626831}"/>
    <cellStyle name="Euro" xfId="52" xr:uid="{0419624A-66F2-47B5-9DE0-E0D861CCB5DD}"/>
    <cellStyle name="Fixed" xfId="53" xr:uid="{846108C3-4489-43D6-8947-691991DB0D95}"/>
    <cellStyle name="Heading 1" xfId="54" xr:uid="{3CE0213D-C48E-4C39-83B1-F17D41F83859}"/>
    <cellStyle name="Heading 2" xfId="55" xr:uid="{C870434B-827C-46EC-B905-97BE74E181E3}"/>
    <cellStyle name="Heading1" xfId="56" xr:uid="{FE33B5EC-67FA-4646-AA17-27EBA4257B32}"/>
    <cellStyle name="Heading2" xfId="57" xr:uid="{BDEEB993-5739-40B3-9EE1-61BE31178823}"/>
    <cellStyle name="Millares 2" xfId="41" xr:uid="{37A786F3-CF54-45E0-8D6A-34AA082CAD7A}"/>
    <cellStyle name="Millares 2 2" xfId="66" xr:uid="{EA73032A-8CF2-45EA-A936-FC44CCECC57F}"/>
    <cellStyle name="Millares 3" xfId="58" xr:uid="{556DFFC2-626C-48D8-B43E-0142200F0B41}"/>
    <cellStyle name="Millares 3 2" xfId="59" xr:uid="{B91C3C03-96B6-4E98-AC36-E61E67BF0985}"/>
    <cellStyle name="Millares 4" xfId="60" xr:uid="{729D6EA0-D550-447C-A8AD-D489DEBD1B35}"/>
    <cellStyle name="Millares 4 2" xfId="67" xr:uid="{1B602C5C-2636-406F-B4BC-78EA74B082DC}"/>
    <cellStyle name="Moneda" xfId="1" builtinId="4"/>
    <cellStyle name="Moneda 11" xfId="70" xr:uid="{92A4C6C6-B35F-41BD-86BC-F4D1F8F5FE47}"/>
    <cellStyle name="Moneda 2" xfId="9" xr:uid="{9B3FF7AC-CA67-4C0A-A281-BB9ECEBAE0B9}"/>
    <cellStyle name="Moneda 2 2" xfId="5" xr:uid="{EFA8228B-246F-41D9-ADB3-DC4312D5CF11}"/>
    <cellStyle name="Moneda 2 2 2" xfId="18" xr:uid="{EBA58F18-51C4-48ED-A773-BBBF9FBEBAA6}"/>
    <cellStyle name="Moneda 2 2 2 2" xfId="33" xr:uid="{BB19B97D-D1A4-4F05-A8DF-674E234E6FF9}"/>
    <cellStyle name="Moneda 2 2 3" xfId="25" xr:uid="{235B172C-9404-4193-8A61-4AA8D6CD0795}"/>
    <cellStyle name="Moneda 2 2 3 2" xfId="38" xr:uid="{929BEEB5-5ECA-4260-BEAC-C594E1605EBB}"/>
    <cellStyle name="Moneda 2 2 4" xfId="15" xr:uid="{3BDF76EB-72E2-4564-AEF4-3D8CA0932E23}"/>
    <cellStyle name="Moneda 2 2 4 2" xfId="31" xr:uid="{F92DC016-1BAB-4075-A491-4AFB926053C0}"/>
    <cellStyle name="Moneda 2 2 5" xfId="12" xr:uid="{59ED9BAE-2345-4579-ACEC-CFF00C068B59}"/>
    <cellStyle name="Moneda 2 2 6" xfId="29" xr:uid="{CA8C5045-A2F0-4723-B945-3FC1C9B14DE2}"/>
    <cellStyle name="Moneda 2 3" xfId="22" xr:uid="{773DF20D-C4F9-444F-AD24-65355B7BF7FA}"/>
    <cellStyle name="Moneda 2 3 2" xfId="36" xr:uid="{4A17C6B1-7BD4-4AB5-8420-342B5961770D}"/>
    <cellStyle name="Moneda 2 4" xfId="17" xr:uid="{C0B669E2-0C2E-4B41-ADAF-544FD5BA24BE}"/>
    <cellStyle name="Moneda 2 4 2" xfId="32" xr:uid="{01EC742A-BE26-43BC-89B3-A763A7D743B0}"/>
    <cellStyle name="Moneda 2 5" xfId="24" xr:uid="{71C9B8DC-48F5-460F-B8C9-39AC2F67BCBE}"/>
    <cellStyle name="Moneda 2 5 2" xfId="37" xr:uid="{B3E6DE58-0BEE-46C1-A246-4419597053E0}"/>
    <cellStyle name="Moneda 2 6" xfId="14" xr:uid="{E1F1333F-CB2A-4CCB-9B81-16288C07AAF9}"/>
    <cellStyle name="Moneda 2 6 2" xfId="30" xr:uid="{08F100A8-58DA-4A70-BF5D-9DB73F3AD44B}"/>
    <cellStyle name="Moneda 2 7" xfId="28" xr:uid="{0CC335F5-A1B2-490F-AB43-0517C02959A5}"/>
    <cellStyle name="Moneda 3" xfId="21" xr:uid="{F61FE7FE-A474-420F-83D0-39425CE62B96}"/>
    <cellStyle name="Moneda 3 2" xfId="26" xr:uid="{4319AD1D-10BC-45E6-AEFD-457ABFFADBEB}"/>
    <cellStyle name="Moneda 3 2 2" xfId="39" xr:uid="{22931B1C-9D2B-42D8-8B35-380DC9A9619C}"/>
    <cellStyle name="Moneda 3 3" xfId="35" xr:uid="{3456F844-5DFA-44C5-AD83-25371079CA4B}"/>
    <cellStyle name="Moneda 4" xfId="40" xr:uid="{1F25DFD0-4EE9-4D02-B4AC-44250CBC625F}"/>
    <cellStyle name="Moneda 5" xfId="73" xr:uid="{015BDD79-6C42-4A7C-812A-CF51F8F9EF19}"/>
    <cellStyle name="Normal" xfId="0" builtinId="0"/>
    <cellStyle name="Normal 10" xfId="8" xr:uid="{6A4C7078-4F19-47AB-B816-61F348A226BE}"/>
    <cellStyle name="Normal 10 2" xfId="16" xr:uid="{43AAD83E-9FE8-4512-BBAE-B066C9137A0B}"/>
    <cellStyle name="Normal 10 3" xfId="23" xr:uid="{5FBF03BD-F986-4848-920C-99F361D1F9C4}"/>
    <cellStyle name="Normal 10 4" xfId="13" xr:uid="{522A5653-8012-4A02-9A1A-9E4C7B26F96D}"/>
    <cellStyle name="Normal 2" xfId="3" xr:uid="{19FC19F5-4D87-4ABF-A6FD-E14F45B0A741}"/>
    <cellStyle name="Normal 2 2" xfId="20" xr:uid="{A31A1052-C4B2-4393-BA93-22F71E57381F}"/>
    <cellStyle name="Normal 2 3" xfId="7" xr:uid="{69C7A439-672E-4CEA-AFC5-C32B6365ECA5}"/>
    <cellStyle name="Normal 2 3 2" xfId="62" xr:uid="{B1E4146E-1D40-4A36-85E8-2307428BC316}"/>
    <cellStyle name="Normal 2 3 2 2" xfId="63" xr:uid="{9FD2BFC6-61D4-445D-BF9E-03B417310AF0}"/>
    <cellStyle name="Normal 2 3 3" xfId="61" xr:uid="{D79A5897-916D-40C6-AED9-0115F0EC797E}"/>
    <cellStyle name="Normal 2 4" xfId="69" xr:uid="{612CBDE3-0101-4083-89F7-37091B74247A}"/>
    <cellStyle name="Normal 2 5" xfId="72" xr:uid="{FAFAD71C-7E0D-45DD-97E3-3D1618691F62}"/>
    <cellStyle name="Normal 3" xfId="19" xr:uid="{43A9C058-29E3-4A2D-A670-AFCD897B5554}"/>
    <cellStyle name="Normal 4" xfId="4" xr:uid="{D427B40D-6BD3-414C-9B65-F21CD3DF7211}"/>
    <cellStyle name="Normal 5" xfId="10" xr:uid="{B46A79FF-BBCC-4DB9-84FE-B008E9BC05F9}"/>
    <cellStyle name="Normal 6" xfId="6" xr:uid="{F8056CBE-9E51-4A52-B83D-0CCD0A35C5AA}"/>
    <cellStyle name="Normal 6 2" xfId="64" xr:uid="{B0BDBAD3-E87D-489D-9973-77577D820A41}"/>
    <cellStyle name="Normal 7" xfId="68" xr:uid="{BD467B17-5D9D-42C4-8467-B5E1F37D735B}"/>
    <cellStyle name="Normal 8" xfId="71" xr:uid="{0C023BA7-A511-4E87-A0E0-9B30E97C226B}"/>
    <cellStyle name="Normal_Edocta02" xfId="2" xr:uid="{529A8AA0-E322-4DD0-927F-8FA13D6581D6}"/>
    <cellStyle name="Percent" xfId="65" xr:uid="{B45F50F6-86AB-47DF-B69C-3B04A1EAC4EA}"/>
    <cellStyle name="Porcentaje 2" xfId="11" xr:uid="{1E3542A1-F1E6-4144-B811-19A633CC256C}"/>
    <cellStyle name="Porcentual 2" xfId="27" xr:uid="{10748C53-B430-422C-8FC4-A0AECAACF087}"/>
    <cellStyle name="Währung" xfId="42" xr:uid="{7584416C-6F08-4B94-8F6F-63C0DA9ABD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74</xdr:row>
      <xdr:rowOff>363256</xdr:rowOff>
    </xdr:from>
    <xdr:to>
      <xdr:col>11</xdr:col>
      <xdr:colOff>695325</xdr:colOff>
      <xdr:row>75</xdr:row>
      <xdr:rowOff>1648331</xdr:rowOff>
    </xdr:to>
    <xdr:pic>
      <xdr:nvPicPr>
        <xdr:cNvPr id="2" name="Imagen 1">
          <a:extLst>
            <a:ext uri="{FF2B5EF4-FFF2-40B4-BE49-F238E27FC236}">
              <a16:creationId xmlns:a16="http://schemas.microsoft.com/office/drawing/2014/main" id="{CE4A4080-B0C3-E111-280A-E38389407FD2}"/>
            </a:ext>
          </a:extLst>
        </xdr:cNvPr>
        <xdr:cNvPicPr>
          <a:picLocks noChangeAspect="1"/>
        </xdr:cNvPicPr>
      </xdr:nvPicPr>
      <xdr:blipFill>
        <a:blip xmlns:r="http://schemas.openxmlformats.org/officeDocument/2006/relationships" r:embed="rId1"/>
        <a:stretch>
          <a:fillRect/>
        </a:stretch>
      </xdr:blipFill>
      <xdr:spPr>
        <a:xfrm>
          <a:off x="8791575" y="57713281"/>
          <a:ext cx="2981325" cy="2218525"/>
        </a:xfrm>
        <a:prstGeom prst="rect">
          <a:avLst/>
        </a:prstGeom>
      </xdr:spPr>
    </xdr:pic>
    <xdr:clientData/>
  </xdr:twoCellAnchor>
  <xdr:twoCellAnchor editAs="oneCell">
    <xdr:from>
      <xdr:col>8</xdr:col>
      <xdr:colOff>209550</xdr:colOff>
      <xdr:row>74</xdr:row>
      <xdr:rowOff>390525</xdr:rowOff>
    </xdr:from>
    <xdr:to>
      <xdr:col>11</xdr:col>
      <xdr:colOff>594747</xdr:colOff>
      <xdr:row>75</xdr:row>
      <xdr:rowOff>1657872</xdr:rowOff>
    </xdr:to>
    <xdr:pic>
      <xdr:nvPicPr>
        <xdr:cNvPr id="3" name="Imagen 2">
          <a:extLst>
            <a:ext uri="{FF2B5EF4-FFF2-40B4-BE49-F238E27FC236}">
              <a16:creationId xmlns:a16="http://schemas.microsoft.com/office/drawing/2014/main" id="{E885E63B-491B-328D-0423-B400DEFC06D6}"/>
            </a:ext>
          </a:extLst>
        </xdr:cNvPr>
        <xdr:cNvPicPr>
          <a:picLocks noChangeAspect="1"/>
        </xdr:cNvPicPr>
      </xdr:nvPicPr>
      <xdr:blipFill>
        <a:blip xmlns:r="http://schemas.openxmlformats.org/officeDocument/2006/relationships" r:embed="rId2"/>
        <a:stretch>
          <a:fillRect/>
        </a:stretch>
      </xdr:blipFill>
      <xdr:spPr>
        <a:xfrm>
          <a:off x="11734800" y="48158400"/>
          <a:ext cx="2671197" cy="2200797"/>
        </a:xfrm>
        <a:prstGeom prst="rect">
          <a:avLst/>
        </a:prstGeom>
      </xdr:spPr>
    </xdr:pic>
    <xdr:clientData/>
  </xdr:twoCellAnchor>
  <xdr:twoCellAnchor editAs="oneCell">
    <xdr:from>
      <xdr:col>5</xdr:col>
      <xdr:colOff>465945</xdr:colOff>
      <xdr:row>0</xdr:row>
      <xdr:rowOff>76695</xdr:rowOff>
    </xdr:from>
    <xdr:to>
      <xdr:col>6</xdr:col>
      <xdr:colOff>453101</xdr:colOff>
      <xdr:row>5</xdr:row>
      <xdr:rowOff>160020</xdr:rowOff>
    </xdr:to>
    <xdr:pic>
      <xdr:nvPicPr>
        <xdr:cNvPr id="5" name="Imagen 4">
          <a:extLst>
            <a:ext uri="{FF2B5EF4-FFF2-40B4-BE49-F238E27FC236}">
              <a16:creationId xmlns:a16="http://schemas.microsoft.com/office/drawing/2014/main" id="{EE4CB0A6-E9C9-9D61-C69F-08ECF17D50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142845" y="76695"/>
          <a:ext cx="1015856" cy="982485"/>
        </a:xfrm>
        <a:prstGeom prst="rect">
          <a:avLst/>
        </a:prstGeom>
      </xdr:spPr>
    </xdr:pic>
    <xdr:clientData/>
  </xdr:twoCellAnchor>
  <xdr:twoCellAnchor editAs="oneCell">
    <xdr:from>
      <xdr:col>0</xdr:col>
      <xdr:colOff>178575</xdr:colOff>
      <xdr:row>0</xdr:row>
      <xdr:rowOff>171450</xdr:rowOff>
    </xdr:from>
    <xdr:to>
      <xdr:col>1</xdr:col>
      <xdr:colOff>390525</xdr:colOff>
      <xdr:row>5</xdr:row>
      <xdr:rowOff>160516</xdr:rowOff>
    </xdr:to>
    <xdr:pic>
      <xdr:nvPicPr>
        <xdr:cNvPr id="7" name="Imagen 6">
          <a:extLst>
            <a:ext uri="{FF2B5EF4-FFF2-40B4-BE49-F238E27FC236}">
              <a16:creationId xmlns:a16="http://schemas.microsoft.com/office/drawing/2014/main" id="{0797EEAD-792B-E15A-312D-2C131AFE8821}"/>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78575" y="171450"/>
          <a:ext cx="812025" cy="87489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F50-DD7F-4FDD-AEAB-9551EC397613}">
  <dimension ref="A1:H131"/>
  <sheetViews>
    <sheetView tabSelected="1" view="pageBreakPreview" zoomScaleNormal="100" zoomScaleSheetLayoutView="100" workbookViewId="0">
      <selection activeCell="O146" sqref="O146"/>
    </sheetView>
  </sheetViews>
  <sheetFormatPr baseColWidth="10" defaultColWidth="11.44140625" defaultRowHeight="14.4" x14ac:dyDescent="0.3"/>
  <cols>
    <col min="1" max="1" width="9" customWidth="1"/>
    <col min="2" max="2" width="39.44140625" customWidth="1"/>
    <col min="3" max="3" width="9.6640625" customWidth="1"/>
    <col min="4" max="4" width="9.44140625" customWidth="1"/>
    <col min="5" max="5" width="11.44140625" customWidth="1"/>
    <col min="6" max="6" width="15" customWidth="1"/>
    <col min="7" max="7" width="10.33203125" customWidth="1"/>
    <col min="8" max="8" width="14.109375" customWidth="1"/>
  </cols>
  <sheetData>
    <row r="1" spans="1:8" s="1" customFormat="1" ht="15.6" x14ac:dyDescent="0.3">
      <c r="A1" s="52"/>
      <c r="B1" s="52"/>
      <c r="C1" s="52"/>
      <c r="D1" s="52"/>
      <c r="E1" s="52"/>
      <c r="F1" s="52"/>
      <c r="G1" s="52"/>
      <c r="H1" s="2"/>
    </row>
    <row r="2" spans="1:8" s="1" customFormat="1" ht="15.6" x14ac:dyDescent="0.3">
      <c r="A2" s="52" t="s">
        <v>82</v>
      </c>
      <c r="B2" s="52"/>
      <c r="C2" s="52"/>
      <c r="D2" s="52"/>
      <c r="E2" s="52"/>
      <c r="F2" s="52"/>
      <c r="G2" s="52"/>
      <c r="H2" s="2"/>
    </row>
    <row r="3" spans="1:8" s="1" customFormat="1" ht="13.2" x14ac:dyDescent="0.25">
      <c r="A3" s="56" t="s">
        <v>0</v>
      </c>
      <c r="B3" s="56"/>
      <c r="C3" s="56"/>
      <c r="D3" s="56"/>
      <c r="E3" s="56"/>
      <c r="F3" s="56"/>
      <c r="G3" s="56"/>
      <c r="H3" s="3"/>
    </row>
    <row r="4" spans="1:8" s="1" customFormat="1" ht="13.2" x14ac:dyDescent="0.25">
      <c r="A4" s="56" t="s">
        <v>1</v>
      </c>
      <c r="B4" s="56"/>
      <c r="C4" s="56"/>
      <c r="D4" s="56"/>
      <c r="E4" s="56"/>
      <c r="F4" s="56"/>
      <c r="G4" s="56"/>
      <c r="H4" s="3"/>
    </row>
    <row r="5" spans="1:8" s="1" customFormat="1" ht="13.2" x14ac:dyDescent="0.25">
      <c r="A5" s="57" t="s">
        <v>88</v>
      </c>
      <c r="B5" s="57"/>
      <c r="C5" s="57"/>
      <c r="D5" s="57"/>
      <c r="E5" s="57"/>
      <c r="F5" s="57"/>
      <c r="G5" s="57"/>
      <c r="H5" s="4"/>
    </row>
    <row r="6" spans="1:8" s="1" customFormat="1" ht="15" customHeight="1" x14ac:dyDescent="0.3">
      <c r="G6" s="5"/>
      <c r="H6" s="6"/>
    </row>
    <row r="7" spans="1:8" s="1" customFormat="1" ht="15" customHeight="1" x14ac:dyDescent="0.25">
      <c r="A7" s="57"/>
      <c r="B7" s="57"/>
      <c r="C7" s="57"/>
      <c r="D7" s="57"/>
      <c r="E7" s="57"/>
      <c r="F7" s="51"/>
      <c r="G7" s="7"/>
      <c r="H7" s="8"/>
    </row>
    <row r="8" spans="1:8" ht="30.75" customHeight="1" x14ac:dyDescent="0.3">
      <c r="A8" s="53" t="s">
        <v>253</v>
      </c>
      <c r="B8" s="53"/>
      <c r="C8" s="53"/>
      <c r="D8" s="53"/>
      <c r="E8" s="53"/>
      <c r="F8" s="53"/>
      <c r="G8" s="53"/>
    </row>
    <row r="9" spans="1:8" x14ac:dyDescent="0.3">
      <c r="A9" s="9" t="s">
        <v>2</v>
      </c>
      <c r="B9" s="9" t="s">
        <v>3</v>
      </c>
      <c r="C9" s="10" t="s">
        <v>4</v>
      </c>
      <c r="D9" s="10" t="s">
        <v>5</v>
      </c>
      <c r="E9" s="10" t="s">
        <v>6</v>
      </c>
      <c r="F9" s="10" t="s">
        <v>254</v>
      </c>
      <c r="G9" s="10" t="s">
        <v>7</v>
      </c>
    </row>
    <row r="10" spans="1:8" x14ac:dyDescent="0.3">
      <c r="A10" s="11"/>
      <c r="B10" s="12" t="s">
        <v>8</v>
      </c>
      <c r="C10" s="11"/>
      <c r="D10" s="11"/>
      <c r="E10" s="11"/>
      <c r="F10" s="11"/>
      <c r="G10" s="11"/>
    </row>
    <row r="11" spans="1:8" ht="64.5" customHeight="1" x14ac:dyDescent="0.3">
      <c r="A11" s="29" t="s">
        <v>233</v>
      </c>
      <c r="B11" s="36" t="s">
        <v>9</v>
      </c>
      <c r="C11" s="37" t="s">
        <v>10</v>
      </c>
      <c r="D11" s="32">
        <v>11500</v>
      </c>
      <c r="E11" s="13">
        <v>0</v>
      </c>
      <c r="F11" s="13"/>
      <c r="G11" s="14">
        <f>ROUND(D11*E11,2)</f>
        <v>0</v>
      </c>
    </row>
    <row r="12" spans="1:8" ht="55.5" customHeight="1" x14ac:dyDescent="0.3">
      <c r="A12" s="29" t="s">
        <v>234</v>
      </c>
      <c r="B12" s="41" t="s">
        <v>12</v>
      </c>
      <c r="C12" s="37" t="s">
        <v>13</v>
      </c>
      <c r="D12" s="32">
        <v>22</v>
      </c>
      <c r="E12" s="13">
        <v>0</v>
      </c>
      <c r="F12" s="13"/>
      <c r="G12" s="14">
        <f t="shared" ref="G12:G13" si="0">ROUND(D12*E12,2)</f>
        <v>0</v>
      </c>
    </row>
    <row r="13" spans="1:8" ht="75" customHeight="1" x14ac:dyDescent="0.3">
      <c r="A13" s="29" t="s">
        <v>235</v>
      </c>
      <c r="B13" s="36" t="s">
        <v>159</v>
      </c>
      <c r="C13" s="37" t="s">
        <v>11</v>
      </c>
      <c r="D13" s="32">
        <v>1</v>
      </c>
      <c r="E13" s="13">
        <v>0</v>
      </c>
      <c r="F13" s="13"/>
      <c r="G13" s="14">
        <f t="shared" si="0"/>
        <v>0</v>
      </c>
    </row>
    <row r="14" spans="1:8" x14ac:dyDescent="0.3">
      <c r="A14" s="11"/>
      <c r="B14" s="12" t="s">
        <v>171</v>
      </c>
      <c r="C14" s="11"/>
      <c r="D14" s="11"/>
      <c r="E14" s="11"/>
      <c r="F14" s="11"/>
      <c r="G14" s="11"/>
    </row>
    <row r="15" spans="1:8" ht="51" x14ac:dyDescent="0.3">
      <c r="A15" s="29" t="s">
        <v>15</v>
      </c>
      <c r="B15" s="30" t="s">
        <v>16</v>
      </c>
      <c r="C15" s="31" t="s">
        <v>13</v>
      </c>
      <c r="D15" s="32">
        <v>270</v>
      </c>
      <c r="E15" s="15">
        <v>0</v>
      </c>
      <c r="F15" s="15"/>
      <c r="G15" s="14">
        <f>ROUND(D15*E15,2)</f>
        <v>0</v>
      </c>
    </row>
    <row r="16" spans="1:8" ht="54" customHeight="1" x14ac:dyDescent="0.3">
      <c r="A16" s="29" t="s">
        <v>17</v>
      </c>
      <c r="B16" s="36" t="s">
        <v>18</v>
      </c>
      <c r="C16" s="31" t="s">
        <v>10</v>
      </c>
      <c r="D16" s="32">
        <v>290</v>
      </c>
      <c r="E16" s="15">
        <v>0</v>
      </c>
      <c r="F16" s="15"/>
      <c r="G16" s="14">
        <f t="shared" ref="G16:G33" si="1">ROUND(D16*E16,2)</f>
        <v>0</v>
      </c>
    </row>
    <row r="17" spans="1:7" ht="87.75" customHeight="1" x14ac:dyDescent="0.3">
      <c r="A17" s="29" t="s">
        <v>19</v>
      </c>
      <c r="B17" s="30" t="s">
        <v>87</v>
      </c>
      <c r="C17" s="37" t="s">
        <v>20</v>
      </c>
      <c r="D17" s="32">
        <v>250</v>
      </c>
      <c r="E17" s="15">
        <v>0</v>
      </c>
      <c r="F17" s="15"/>
      <c r="G17" s="14">
        <f t="shared" si="1"/>
        <v>0</v>
      </c>
    </row>
    <row r="18" spans="1:7" ht="81.599999999999994" x14ac:dyDescent="0.3">
      <c r="A18" s="29" t="s">
        <v>21</v>
      </c>
      <c r="B18" s="33" t="s">
        <v>165</v>
      </c>
      <c r="C18" s="37" t="s">
        <v>14</v>
      </c>
      <c r="D18" s="32">
        <v>2</v>
      </c>
      <c r="E18" s="15">
        <v>0</v>
      </c>
      <c r="F18" s="15"/>
      <c r="G18" s="14">
        <f t="shared" si="1"/>
        <v>0</v>
      </c>
    </row>
    <row r="19" spans="1:7" ht="75.75" customHeight="1" x14ac:dyDescent="0.3">
      <c r="A19" s="29" t="s">
        <v>23</v>
      </c>
      <c r="B19" s="30" t="s">
        <v>22</v>
      </c>
      <c r="C19" s="37" t="s">
        <v>10</v>
      </c>
      <c r="D19" s="32">
        <v>350</v>
      </c>
      <c r="E19" s="15">
        <v>0</v>
      </c>
      <c r="F19" s="15"/>
      <c r="G19" s="14">
        <f t="shared" si="1"/>
        <v>0</v>
      </c>
    </row>
    <row r="20" spans="1:7" ht="96" customHeight="1" x14ac:dyDescent="0.3">
      <c r="A20" s="29" t="s">
        <v>25</v>
      </c>
      <c r="B20" s="40" t="s">
        <v>24</v>
      </c>
      <c r="C20" s="37" t="s">
        <v>10</v>
      </c>
      <c r="D20" s="32">
        <v>600</v>
      </c>
      <c r="E20" s="15">
        <v>0</v>
      </c>
      <c r="F20" s="15"/>
      <c r="G20" s="14">
        <f t="shared" si="1"/>
        <v>0</v>
      </c>
    </row>
    <row r="21" spans="1:7" ht="61.2" x14ac:dyDescent="0.3">
      <c r="A21" s="29" t="s">
        <v>27</v>
      </c>
      <c r="B21" s="30" t="s">
        <v>26</v>
      </c>
      <c r="C21" s="31" t="s">
        <v>20</v>
      </c>
      <c r="D21" s="32">
        <v>190</v>
      </c>
      <c r="E21" s="15">
        <v>0</v>
      </c>
      <c r="F21" s="15"/>
      <c r="G21" s="14">
        <f t="shared" si="1"/>
        <v>0</v>
      </c>
    </row>
    <row r="22" spans="1:7" ht="40.799999999999997" x14ac:dyDescent="0.3">
      <c r="A22" s="29" t="s">
        <v>29</v>
      </c>
      <c r="B22" s="34" t="s">
        <v>175</v>
      </c>
      <c r="C22" s="31" t="s">
        <v>20</v>
      </c>
      <c r="D22" s="32">
        <v>8.5</v>
      </c>
      <c r="E22" s="15">
        <v>0</v>
      </c>
      <c r="F22" s="15"/>
      <c r="G22" s="14">
        <f t="shared" si="1"/>
        <v>0</v>
      </c>
    </row>
    <row r="23" spans="1:7" ht="111" customHeight="1" x14ac:dyDescent="0.3">
      <c r="A23" s="29" t="s">
        <v>31</v>
      </c>
      <c r="B23" s="30" t="s">
        <v>28</v>
      </c>
      <c r="C23" s="31" t="s">
        <v>20</v>
      </c>
      <c r="D23" s="32">
        <v>250</v>
      </c>
      <c r="E23" s="15">
        <v>0</v>
      </c>
      <c r="F23" s="15"/>
      <c r="G23" s="14">
        <f t="shared" si="1"/>
        <v>0</v>
      </c>
    </row>
    <row r="24" spans="1:7" ht="86.25" customHeight="1" x14ac:dyDescent="0.3">
      <c r="A24" s="29" t="s">
        <v>33</v>
      </c>
      <c r="B24" s="30" t="s">
        <v>30</v>
      </c>
      <c r="C24" s="37" t="s">
        <v>10</v>
      </c>
      <c r="D24" s="32">
        <v>1000</v>
      </c>
      <c r="E24" s="15">
        <v>0</v>
      </c>
      <c r="F24" s="15"/>
      <c r="G24" s="14">
        <f t="shared" si="1"/>
        <v>0</v>
      </c>
    </row>
    <row r="25" spans="1:7" ht="80.25" customHeight="1" x14ac:dyDescent="0.3">
      <c r="A25" s="29" t="s">
        <v>35</v>
      </c>
      <c r="B25" s="30" t="s">
        <v>32</v>
      </c>
      <c r="C25" s="37" t="s">
        <v>10</v>
      </c>
      <c r="D25" s="32">
        <v>1000</v>
      </c>
      <c r="E25" s="15">
        <v>0</v>
      </c>
      <c r="F25" s="15"/>
      <c r="G25" s="14">
        <f t="shared" si="1"/>
        <v>0</v>
      </c>
    </row>
    <row r="26" spans="1:7" ht="87" customHeight="1" x14ac:dyDescent="0.3">
      <c r="A26" s="29" t="s">
        <v>89</v>
      </c>
      <c r="B26" s="30" t="s">
        <v>34</v>
      </c>
      <c r="C26" s="37" t="s">
        <v>20</v>
      </c>
      <c r="D26" s="32">
        <v>300</v>
      </c>
      <c r="E26" s="15">
        <v>0</v>
      </c>
      <c r="F26" s="15"/>
      <c r="G26" s="14">
        <f t="shared" si="1"/>
        <v>0</v>
      </c>
    </row>
    <row r="27" spans="1:7" ht="78" customHeight="1" x14ac:dyDescent="0.3">
      <c r="A27" s="29" t="s">
        <v>173</v>
      </c>
      <c r="B27" s="34" t="s">
        <v>215</v>
      </c>
      <c r="C27" s="31" t="s">
        <v>10</v>
      </c>
      <c r="D27" s="32">
        <v>20</v>
      </c>
      <c r="E27" s="15">
        <v>0</v>
      </c>
      <c r="F27" s="15"/>
      <c r="G27" s="14">
        <f t="shared" si="1"/>
        <v>0</v>
      </c>
    </row>
    <row r="28" spans="1:7" ht="100.5" customHeight="1" x14ac:dyDescent="0.3">
      <c r="A28" s="29" t="s">
        <v>174</v>
      </c>
      <c r="B28" s="30" t="s">
        <v>36</v>
      </c>
      <c r="C28" s="37" t="s">
        <v>10</v>
      </c>
      <c r="D28" s="32">
        <v>1000</v>
      </c>
      <c r="E28" s="16">
        <v>0</v>
      </c>
      <c r="F28" s="16"/>
      <c r="G28" s="14">
        <f t="shared" si="1"/>
        <v>0</v>
      </c>
    </row>
    <row r="29" spans="1:7" ht="67.5" customHeight="1" x14ac:dyDescent="0.3">
      <c r="A29" s="29" t="s">
        <v>176</v>
      </c>
      <c r="B29" s="36" t="s">
        <v>37</v>
      </c>
      <c r="C29" s="37" t="s">
        <v>20</v>
      </c>
      <c r="D29" s="32">
        <v>250</v>
      </c>
      <c r="E29" s="16">
        <v>0</v>
      </c>
      <c r="F29" s="16"/>
      <c r="G29" s="14">
        <f t="shared" si="1"/>
        <v>0</v>
      </c>
    </row>
    <row r="30" spans="1:7" ht="102" customHeight="1" x14ac:dyDescent="0.3">
      <c r="A30" s="29" t="s">
        <v>177</v>
      </c>
      <c r="B30" s="30" t="s">
        <v>172</v>
      </c>
      <c r="C30" s="37" t="s">
        <v>20</v>
      </c>
      <c r="D30" s="32">
        <v>580</v>
      </c>
      <c r="E30" s="16">
        <v>0</v>
      </c>
      <c r="F30" s="16"/>
      <c r="G30" s="14">
        <f t="shared" si="1"/>
        <v>0</v>
      </c>
    </row>
    <row r="31" spans="1:7" ht="77.25" customHeight="1" x14ac:dyDescent="0.3">
      <c r="A31" s="29" t="s">
        <v>178</v>
      </c>
      <c r="B31" s="30" t="s">
        <v>214</v>
      </c>
      <c r="C31" s="37" t="s">
        <v>14</v>
      </c>
      <c r="D31" s="32">
        <v>1</v>
      </c>
      <c r="E31" s="16">
        <v>0</v>
      </c>
      <c r="F31" s="16"/>
      <c r="G31" s="14">
        <f t="shared" si="1"/>
        <v>0</v>
      </c>
    </row>
    <row r="32" spans="1:7" ht="77.25" customHeight="1" x14ac:dyDescent="0.3">
      <c r="A32" s="29" t="s">
        <v>217</v>
      </c>
      <c r="B32" s="30" t="s">
        <v>216</v>
      </c>
      <c r="C32" s="37" t="s">
        <v>14</v>
      </c>
      <c r="D32" s="32">
        <v>2</v>
      </c>
      <c r="E32" s="16">
        <v>0</v>
      </c>
      <c r="F32" s="16"/>
      <c r="G32" s="14">
        <f t="shared" si="1"/>
        <v>0</v>
      </c>
    </row>
    <row r="33" spans="1:7" ht="77.25" customHeight="1" x14ac:dyDescent="0.3">
      <c r="A33" s="29" t="s">
        <v>218</v>
      </c>
      <c r="B33" s="30" t="s">
        <v>224</v>
      </c>
      <c r="C33" s="37" t="s">
        <v>14</v>
      </c>
      <c r="D33" s="32">
        <v>1</v>
      </c>
      <c r="E33" s="16">
        <v>0</v>
      </c>
      <c r="F33" s="16"/>
      <c r="G33" s="14">
        <f t="shared" si="1"/>
        <v>0</v>
      </c>
    </row>
    <row r="34" spans="1:7" x14ac:dyDescent="0.3">
      <c r="A34" s="11"/>
      <c r="B34" s="12" t="s">
        <v>38</v>
      </c>
      <c r="C34" s="11"/>
      <c r="D34" s="11"/>
      <c r="E34" s="11"/>
      <c r="F34" s="11"/>
      <c r="G34" s="11"/>
    </row>
    <row r="35" spans="1:7" ht="120" customHeight="1" x14ac:dyDescent="0.3">
      <c r="A35" s="29" t="s">
        <v>39</v>
      </c>
      <c r="B35" s="36" t="s">
        <v>40</v>
      </c>
      <c r="C35" s="37" t="s">
        <v>14</v>
      </c>
      <c r="D35" s="32">
        <v>1</v>
      </c>
      <c r="E35" s="15">
        <v>0</v>
      </c>
      <c r="F35" s="15"/>
      <c r="G35" s="14">
        <f>ROUND(D35*E35,2)</f>
        <v>0</v>
      </c>
    </row>
    <row r="36" spans="1:7" ht="72.75" customHeight="1" x14ac:dyDescent="0.3">
      <c r="A36" s="29" t="s">
        <v>41</v>
      </c>
      <c r="B36" s="38" t="s">
        <v>182</v>
      </c>
      <c r="C36" s="39" t="s">
        <v>14</v>
      </c>
      <c r="D36" s="32">
        <v>6</v>
      </c>
      <c r="E36" s="28">
        <v>0</v>
      </c>
      <c r="F36" s="28"/>
      <c r="G36" s="14">
        <f t="shared" ref="G36:G53" si="2">ROUND(D36*E36,2)</f>
        <v>0</v>
      </c>
    </row>
    <row r="37" spans="1:7" ht="58.5" customHeight="1" x14ac:dyDescent="0.3">
      <c r="A37" s="29" t="s">
        <v>42</v>
      </c>
      <c r="B37" s="38" t="s">
        <v>183</v>
      </c>
      <c r="C37" s="39" t="s">
        <v>184</v>
      </c>
      <c r="D37" s="32" t="s">
        <v>185</v>
      </c>
      <c r="E37" s="28">
        <v>0</v>
      </c>
      <c r="F37" s="28"/>
      <c r="G37" s="14">
        <f t="shared" si="2"/>
        <v>0</v>
      </c>
    </row>
    <row r="38" spans="1:7" ht="58.5" customHeight="1" x14ac:dyDescent="0.3">
      <c r="A38" s="29" t="s">
        <v>43</v>
      </c>
      <c r="B38" s="38" t="s">
        <v>186</v>
      </c>
      <c r="C38" s="39" t="s">
        <v>13</v>
      </c>
      <c r="D38" s="32" t="s">
        <v>187</v>
      </c>
      <c r="E38" s="28">
        <v>0</v>
      </c>
      <c r="F38" s="28"/>
      <c r="G38" s="14">
        <f t="shared" si="2"/>
        <v>0</v>
      </c>
    </row>
    <row r="39" spans="1:7" ht="91.5" customHeight="1" x14ac:dyDescent="0.3">
      <c r="A39" s="29" t="s">
        <v>44</v>
      </c>
      <c r="B39" s="38" t="s">
        <v>188</v>
      </c>
      <c r="C39" s="39" t="s">
        <v>14</v>
      </c>
      <c r="D39" s="32" t="s">
        <v>189</v>
      </c>
      <c r="E39" s="28">
        <v>0</v>
      </c>
      <c r="F39" s="28"/>
      <c r="G39" s="14">
        <f t="shared" si="2"/>
        <v>0</v>
      </c>
    </row>
    <row r="40" spans="1:7" ht="67.5" customHeight="1" x14ac:dyDescent="0.3">
      <c r="A40" s="29" t="s">
        <v>45</v>
      </c>
      <c r="B40" s="38" t="s">
        <v>190</v>
      </c>
      <c r="C40" s="39" t="s">
        <v>14</v>
      </c>
      <c r="D40" s="32" t="s">
        <v>191</v>
      </c>
      <c r="E40" s="28">
        <v>0</v>
      </c>
      <c r="F40" s="28"/>
      <c r="G40" s="14">
        <f t="shared" si="2"/>
        <v>0</v>
      </c>
    </row>
    <row r="41" spans="1:7" ht="66" customHeight="1" x14ac:dyDescent="0.3">
      <c r="A41" s="29" t="s">
        <v>46</v>
      </c>
      <c r="B41" s="38" t="s">
        <v>192</v>
      </c>
      <c r="C41" s="39" t="s">
        <v>14</v>
      </c>
      <c r="D41" s="32" t="s">
        <v>191</v>
      </c>
      <c r="E41" s="28">
        <v>0</v>
      </c>
      <c r="F41" s="28"/>
      <c r="G41" s="14">
        <f t="shared" si="2"/>
        <v>0</v>
      </c>
    </row>
    <row r="42" spans="1:7" ht="62.25" customHeight="1" x14ac:dyDescent="0.3">
      <c r="A42" s="29" t="s">
        <v>47</v>
      </c>
      <c r="B42" s="38" t="s">
        <v>193</v>
      </c>
      <c r="C42" s="39" t="s">
        <v>14</v>
      </c>
      <c r="D42" s="32" t="s">
        <v>194</v>
      </c>
      <c r="E42" s="28">
        <v>0</v>
      </c>
      <c r="F42" s="28"/>
      <c r="G42" s="14">
        <f t="shared" si="2"/>
        <v>0</v>
      </c>
    </row>
    <row r="43" spans="1:7" ht="91.5" customHeight="1" x14ac:dyDescent="0.3">
      <c r="A43" s="29" t="s">
        <v>48</v>
      </c>
      <c r="B43" s="38" t="s">
        <v>195</v>
      </c>
      <c r="C43" s="39" t="s">
        <v>20</v>
      </c>
      <c r="D43" s="32" t="s">
        <v>196</v>
      </c>
      <c r="E43" s="28">
        <v>0</v>
      </c>
      <c r="F43" s="28"/>
      <c r="G43" s="14">
        <f t="shared" si="2"/>
        <v>0</v>
      </c>
    </row>
    <row r="44" spans="1:7" ht="87" customHeight="1" x14ac:dyDescent="0.3">
      <c r="A44" s="29" t="s">
        <v>49</v>
      </c>
      <c r="B44" s="38" t="s">
        <v>197</v>
      </c>
      <c r="C44" s="39" t="s">
        <v>20</v>
      </c>
      <c r="D44" s="32" t="s">
        <v>198</v>
      </c>
      <c r="E44" s="28">
        <v>0</v>
      </c>
      <c r="F44" s="28"/>
      <c r="G44" s="14">
        <f t="shared" si="2"/>
        <v>0</v>
      </c>
    </row>
    <row r="45" spans="1:7" ht="91.5" customHeight="1" x14ac:dyDescent="0.3">
      <c r="A45" s="29" t="s">
        <v>50</v>
      </c>
      <c r="B45" s="38" t="s">
        <v>199</v>
      </c>
      <c r="C45" s="39" t="s">
        <v>20</v>
      </c>
      <c r="D45" s="32" t="s">
        <v>200</v>
      </c>
      <c r="E45" s="28">
        <v>0</v>
      </c>
      <c r="F45" s="28"/>
      <c r="G45" s="14">
        <f t="shared" si="2"/>
        <v>0</v>
      </c>
    </row>
    <row r="46" spans="1:7" ht="81.75" customHeight="1" x14ac:dyDescent="0.3">
      <c r="A46" s="29" t="s">
        <v>51</v>
      </c>
      <c r="B46" s="38" t="s">
        <v>201</v>
      </c>
      <c r="C46" s="39" t="s">
        <v>20</v>
      </c>
      <c r="D46" s="32" t="s">
        <v>200</v>
      </c>
      <c r="E46" s="28">
        <v>0</v>
      </c>
      <c r="F46" s="28"/>
      <c r="G46" s="14">
        <f t="shared" si="2"/>
        <v>0</v>
      </c>
    </row>
    <row r="47" spans="1:7" ht="148.5" customHeight="1" x14ac:dyDescent="0.3">
      <c r="A47" s="29" t="s">
        <v>120</v>
      </c>
      <c r="B47" s="38" t="s">
        <v>202</v>
      </c>
      <c r="C47" s="39" t="s">
        <v>14</v>
      </c>
      <c r="D47" s="32">
        <v>5</v>
      </c>
      <c r="E47" s="28">
        <v>0</v>
      </c>
      <c r="F47" s="28"/>
      <c r="G47" s="14">
        <f t="shared" si="2"/>
        <v>0</v>
      </c>
    </row>
    <row r="48" spans="1:7" ht="50.25" customHeight="1" x14ac:dyDescent="0.3">
      <c r="A48" s="29" t="s">
        <v>121</v>
      </c>
      <c r="B48" s="38" t="s">
        <v>203</v>
      </c>
      <c r="C48" s="39" t="s">
        <v>14</v>
      </c>
      <c r="D48" s="32" t="s">
        <v>191</v>
      </c>
      <c r="E48" s="28">
        <v>0</v>
      </c>
      <c r="F48" s="28"/>
      <c r="G48" s="14">
        <f t="shared" si="2"/>
        <v>0</v>
      </c>
    </row>
    <row r="49" spans="1:8" ht="143.25" customHeight="1" x14ac:dyDescent="0.3">
      <c r="A49" s="29" t="s">
        <v>122</v>
      </c>
      <c r="B49" s="38" t="s">
        <v>204</v>
      </c>
      <c r="C49" s="39" t="s">
        <v>14</v>
      </c>
      <c r="D49" s="32">
        <v>5</v>
      </c>
      <c r="E49" s="28">
        <v>0</v>
      </c>
      <c r="F49" s="28"/>
      <c r="G49" s="14">
        <f t="shared" si="2"/>
        <v>0</v>
      </c>
    </row>
    <row r="50" spans="1:8" ht="40.5" customHeight="1" x14ac:dyDescent="0.3">
      <c r="A50" s="29" t="s">
        <v>210</v>
      </c>
      <c r="B50" s="38" t="s">
        <v>205</v>
      </c>
      <c r="C50" s="39" t="s">
        <v>14</v>
      </c>
      <c r="D50" s="32">
        <v>5</v>
      </c>
      <c r="E50" s="28">
        <v>0</v>
      </c>
      <c r="F50" s="28"/>
      <c r="G50" s="14">
        <f t="shared" si="2"/>
        <v>0</v>
      </c>
    </row>
    <row r="51" spans="1:8" ht="166.5" customHeight="1" x14ac:dyDescent="0.3">
      <c r="A51" s="29" t="s">
        <v>211</v>
      </c>
      <c r="B51" s="38" t="s">
        <v>206</v>
      </c>
      <c r="C51" s="39" t="s">
        <v>14</v>
      </c>
      <c r="D51" s="32">
        <v>10</v>
      </c>
      <c r="E51" s="28">
        <v>0</v>
      </c>
      <c r="F51" s="28"/>
      <c r="G51" s="14">
        <f t="shared" si="2"/>
        <v>0</v>
      </c>
    </row>
    <row r="52" spans="1:8" ht="108.75" customHeight="1" x14ac:dyDescent="0.3">
      <c r="A52" s="29" t="s">
        <v>212</v>
      </c>
      <c r="B52" s="38" t="s">
        <v>207</v>
      </c>
      <c r="C52" s="39" t="s">
        <v>20</v>
      </c>
      <c r="D52" s="32" t="s">
        <v>196</v>
      </c>
      <c r="E52" s="28">
        <v>0</v>
      </c>
      <c r="F52" s="28"/>
      <c r="G52" s="14">
        <f t="shared" si="2"/>
        <v>0</v>
      </c>
    </row>
    <row r="53" spans="1:8" ht="111.75" customHeight="1" x14ac:dyDescent="0.3">
      <c r="A53" s="29" t="s">
        <v>213</v>
      </c>
      <c r="B53" s="38" t="s">
        <v>208</v>
      </c>
      <c r="C53" s="39" t="s">
        <v>20</v>
      </c>
      <c r="D53" s="32" t="s">
        <v>209</v>
      </c>
      <c r="E53" s="28">
        <v>0</v>
      </c>
      <c r="F53" s="28"/>
      <c r="G53" s="14">
        <f t="shared" si="2"/>
        <v>0</v>
      </c>
      <c r="H53" s="17"/>
    </row>
    <row r="54" spans="1:8" x14ac:dyDescent="0.3">
      <c r="A54" s="18"/>
      <c r="B54" s="26" t="s">
        <v>92</v>
      </c>
      <c r="C54" s="11"/>
      <c r="D54" s="11"/>
      <c r="E54" s="11"/>
      <c r="F54" s="11"/>
      <c r="G54" s="11"/>
    </row>
    <row r="55" spans="1:8" ht="112.2" x14ac:dyDescent="0.3">
      <c r="A55" s="29" t="s">
        <v>236</v>
      </c>
      <c r="B55" s="36" t="s">
        <v>91</v>
      </c>
      <c r="C55" s="37" t="s">
        <v>10</v>
      </c>
      <c r="D55" s="32">
        <v>3500</v>
      </c>
      <c r="E55" s="15">
        <v>0</v>
      </c>
      <c r="F55" s="15"/>
      <c r="G55" s="19">
        <f>ROUND(D55*E55,2)</f>
        <v>0</v>
      </c>
    </row>
    <row r="56" spans="1:8" ht="72" customHeight="1" x14ac:dyDescent="0.3">
      <c r="A56" s="29" t="s">
        <v>237</v>
      </c>
      <c r="B56" s="36" t="s">
        <v>52</v>
      </c>
      <c r="C56" s="37" t="s">
        <v>13</v>
      </c>
      <c r="D56" s="32">
        <v>6200</v>
      </c>
      <c r="E56" s="15">
        <v>0</v>
      </c>
      <c r="F56" s="15"/>
      <c r="G56" s="19">
        <f t="shared" ref="G56:G71" si="3">ROUND(D56*E56,2)</f>
        <v>0</v>
      </c>
    </row>
    <row r="57" spans="1:8" ht="52.5" customHeight="1" x14ac:dyDescent="0.3">
      <c r="A57" s="29" t="s">
        <v>238</v>
      </c>
      <c r="B57" s="36" t="s">
        <v>53</v>
      </c>
      <c r="C57" s="37" t="s">
        <v>10</v>
      </c>
      <c r="D57" s="32">
        <v>15500</v>
      </c>
      <c r="E57" s="15">
        <v>0</v>
      </c>
      <c r="F57" s="15"/>
      <c r="G57" s="19">
        <f t="shared" si="3"/>
        <v>0</v>
      </c>
    </row>
    <row r="58" spans="1:8" ht="39" customHeight="1" x14ac:dyDescent="0.3">
      <c r="A58" s="29" t="s">
        <v>239</v>
      </c>
      <c r="B58" s="36" t="s">
        <v>54</v>
      </c>
      <c r="C58" s="37" t="s">
        <v>13</v>
      </c>
      <c r="D58" s="32">
        <v>3100</v>
      </c>
      <c r="E58" s="15">
        <v>0</v>
      </c>
      <c r="F58" s="15"/>
      <c r="G58" s="19">
        <f t="shared" si="3"/>
        <v>0</v>
      </c>
    </row>
    <row r="59" spans="1:8" ht="61.2" x14ac:dyDescent="0.3">
      <c r="A59" s="29" t="s">
        <v>240</v>
      </c>
      <c r="B59" s="36" t="s">
        <v>55</v>
      </c>
      <c r="C59" s="37" t="s">
        <v>13</v>
      </c>
      <c r="D59" s="32">
        <v>3100</v>
      </c>
      <c r="E59" s="15">
        <v>0</v>
      </c>
      <c r="F59" s="15"/>
      <c r="G59" s="19">
        <f t="shared" si="3"/>
        <v>0</v>
      </c>
    </row>
    <row r="60" spans="1:8" ht="78" customHeight="1" x14ac:dyDescent="0.3">
      <c r="A60" s="29" t="s">
        <v>241</v>
      </c>
      <c r="B60" s="36" t="s">
        <v>56</v>
      </c>
      <c r="C60" s="37" t="s">
        <v>10</v>
      </c>
      <c r="D60" s="32">
        <v>15500</v>
      </c>
      <c r="E60" s="15">
        <v>0</v>
      </c>
      <c r="F60" s="15"/>
      <c r="G60" s="19">
        <f t="shared" si="3"/>
        <v>0</v>
      </c>
    </row>
    <row r="61" spans="1:8" ht="54" customHeight="1" x14ac:dyDescent="0.3">
      <c r="A61" s="29" t="s">
        <v>242</v>
      </c>
      <c r="B61" s="36" t="s">
        <v>37</v>
      </c>
      <c r="C61" s="37" t="s">
        <v>20</v>
      </c>
      <c r="D61" s="32">
        <v>940</v>
      </c>
      <c r="E61" s="15">
        <v>0</v>
      </c>
      <c r="F61" s="15"/>
      <c r="G61" s="19">
        <f t="shared" si="3"/>
        <v>0</v>
      </c>
    </row>
    <row r="62" spans="1:8" ht="227.25" customHeight="1" x14ac:dyDescent="0.3">
      <c r="A62" s="29" t="s">
        <v>243</v>
      </c>
      <c r="B62" s="36" t="s">
        <v>57</v>
      </c>
      <c r="C62" s="37" t="s">
        <v>10</v>
      </c>
      <c r="D62" s="32">
        <v>10521</v>
      </c>
      <c r="E62" s="15">
        <v>0</v>
      </c>
      <c r="F62" s="15"/>
      <c r="G62" s="19">
        <f t="shared" si="3"/>
        <v>0</v>
      </c>
    </row>
    <row r="63" spans="1:8" ht="88.5" customHeight="1" x14ac:dyDescent="0.3">
      <c r="A63" s="29" t="s">
        <v>244</v>
      </c>
      <c r="B63" s="36" t="s">
        <v>231</v>
      </c>
      <c r="C63" s="37" t="s">
        <v>11</v>
      </c>
      <c r="D63" s="32">
        <v>1</v>
      </c>
      <c r="E63" s="15">
        <v>0</v>
      </c>
      <c r="F63" s="15"/>
      <c r="G63" s="19">
        <f t="shared" si="3"/>
        <v>0</v>
      </c>
    </row>
    <row r="64" spans="1:8" ht="74.25" customHeight="1" x14ac:dyDescent="0.3">
      <c r="A64" s="29" t="s">
        <v>245</v>
      </c>
      <c r="B64" s="36" t="s">
        <v>220</v>
      </c>
      <c r="C64" s="37" t="s">
        <v>14</v>
      </c>
      <c r="D64" s="32">
        <v>2</v>
      </c>
      <c r="E64" s="15">
        <v>0</v>
      </c>
      <c r="F64" s="15"/>
      <c r="G64" s="19">
        <f t="shared" si="3"/>
        <v>0</v>
      </c>
    </row>
    <row r="65" spans="1:8" ht="74.25" customHeight="1" x14ac:dyDescent="0.3">
      <c r="A65" s="29" t="s">
        <v>246</v>
      </c>
      <c r="B65" s="36" t="s">
        <v>221</v>
      </c>
      <c r="C65" s="37" t="s">
        <v>14</v>
      </c>
      <c r="D65" s="32">
        <v>4</v>
      </c>
      <c r="E65" s="15">
        <v>0</v>
      </c>
      <c r="F65" s="15"/>
      <c r="G65" s="19">
        <f t="shared" si="3"/>
        <v>0</v>
      </c>
    </row>
    <row r="66" spans="1:8" ht="74.25" customHeight="1" x14ac:dyDescent="0.3">
      <c r="A66" s="29" t="s">
        <v>247</v>
      </c>
      <c r="B66" s="36" t="s">
        <v>222</v>
      </c>
      <c r="C66" s="37" t="s">
        <v>14</v>
      </c>
      <c r="D66" s="32">
        <v>2</v>
      </c>
      <c r="E66" s="15">
        <v>0</v>
      </c>
      <c r="F66" s="15"/>
      <c r="G66" s="19">
        <f t="shared" si="3"/>
        <v>0</v>
      </c>
    </row>
    <row r="67" spans="1:8" ht="139.5" customHeight="1" x14ac:dyDescent="0.3">
      <c r="A67" s="29" t="s">
        <v>248</v>
      </c>
      <c r="B67" s="36" t="s">
        <v>180</v>
      </c>
      <c r="C67" s="37" t="s">
        <v>20</v>
      </c>
      <c r="D67" s="32">
        <v>210</v>
      </c>
      <c r="E67" s="15">
        <v>0</v>
      </c>
      <c r="F67" s="15"/>
      <c r="G67" s="19">
        <f t="shared" si="3"/>
        <v>0</v>
      </c>
    </row>
    <row r="68" spans="1:8" ht="67.5" customHeight="1" x14ac:dyDescent="0.3">
      <c r="A68" s="29" t="s">
        <v>249</v>
      </c>
      <c r="B68" s="36" t="s">
        <v>181</v>
      </c>
      <c r="C68" s="37" t="s">
        <v>14</v>
      </c>
      <c r="D68" s="32">
        <v>106</v>
      </c>
      <c r="E68" s="15">
        <v>0</v>
      </c>
      <c r="F68" s="15"/>
      <c r="G68" s="19">
        <f t="shared" si="3"/>
        <v>0</v>
      </c>
    </row>
    <row r="69" spans="1:8" ht="55.5" customHeight="1" x14ac:dyDescent="0.3">
      <c r="A69" s="29" t="s">
        <v>250</v>
      </c>
      <c r="B69" s="36" t="s">
        <v>223</v>
      </c>
      <c r="C69" s="37" t="s">
        <v>20</v>
      </c>
      <c r="D69" s="32">
        <v>215</v>
      </c>
      <c r="E69" s="15">
        <v>0</v>
      </c>
      <c r="F69" s="15"/>
      <c r="G69" s="19">
        <f t="shared" si="3"/>
        <v>0</v>
      </c>
    </row>
    <row r="70" spans="1:8" ht="126.75" customHeight="1" x14ac:dyDescent="0.3">
      <c r="A70" s="29" t="s">
        <v>251</v>
      </c>
      <c r="B70" s="36" t="s">
        <v>152</v>
      </c>
      <c r="C70" s="37" t="s">
        <v>10</v>
      </c>
      <c r="D70" s="32">
        <v>3400</v>
      </c>
      <c r="E70" s="15">
        <v>0</v>
      </c>
      <c r="F70" s="15"/>
      <c r="G70" s="19">
        <f t="shared" si="3"/>
        <v>0</v>
      </c>
    </row>
    <row r="71" spans="1:8" ht="132" customHeight="1" x14ac:dyDescent="0.3">
      <c r="A71" s="29" t="s">
        <v>252</v>
      </c>
      <c r="B71" s="36" t="s">
        <v>179</v>
      </c>
      <c r="C71" s="37" t="s">
        <v>10</v>
      </c>
      <c r="D71" s="32">
        <v>3400</v>
      </c>
      <c r="E71" s="15">
        <v>0</v>
      </c>
      <c r="F71" s="15"/>
      <c r="G71" s="19">
        <f t="shared" si="3"/>
        <v>0</v>
      </c>
    </row>
    <row r="72" spans="1:8" x14ac:dyDescent="0.3">
      <c r="A72" s="11"/>
      <c r="B72" s="26" t="s">
        <v>86</v>
      </c>
      <c r="C72" s="11"/>
      <c r="D72" s="11"/>
      <c r="E72" s="11"/>
      <c r="F72" s="11"/>
      <c r="G72" s="11"/>
    </row>
    <row r="73" spans="1:8" ht="99.75" customHeight="1" x14ac:dyDescent="0.3">
      <c r="A73" s="29" t="s">
        <v>95</v>
      </c>
      <c r="B73" s="30" t="s">
        <v>153</v>
      </c>
      <c r="C73" s="31" t="s">
        <v>10</v>
      </c>
      <c r="D73" s="32">
        <v>410</v>
      </c>
      <c r="E73" s="15">
        <v>0</v>
      </c>
      <c r="F73" s="15"/>
      <c r="G73" s="19">
        <f>ROUND(D73*E73,2)</f>
        <v>0</v>
      </c>
    </row>
    <row r="74" spans="1:8" ht="85.5" customHeight="1" x14ac:dyDescent="0.3">
      <c r="A74" s="29" t="s">
        <v>96</v>
      </c>
      <c r="B74" s="30" t="s">
        <v>94</v>
      </c>
      <c r="C74" s="31" t="s">
        <v>20</v>
      </c>
      <c r="D74" s="32">
        <v>70</v>
      </c>
      <c r="E74" s="15">
        <v>0</v>
      </c>
      <c r="F74" s="15"/>
      <c r="G74" s="19">
        <f t="shared" ref="G74:G84" si="4">ROUND(D74*E74,2)</f>
        <v>0</v>
      </c>
    </row>
    <row r="75" spans="1:8" ht="73.5" customHeight="1" x14ac:dyDescent="0.3">
      <c r="A75" s="29" t="s">
        <v>97</v>
      </c>
      <c r="B75" s="30" t="s">
        <v>93</v>
      </c>
      <c r="C75" s="31" t="s">
        <v>10</v>
      </c>
      <c r="D75" s="32">
        <v>400</v>
      </c>
      <c r="E75" s="15">
        <v>0</v>
      </c>
      <c r="F75" s="15"/>
      <c r="G75" s="19">
        <f t="shared" si="4"/>
        <v>0</v>
      </c>
      <c r="H75" s="27"/>
    </row>
    <row r="76" spans="1:8" ht="138.75" customHeight="1" x14ac:dyDescent="0.3">
      <c r="A76" s="29" t="s">
        <v>166</v>
      </c>
      <c r="B76" s="30" t="s">
        <v>161</v>
      </c>
      <c r="C76" s="31" t="s">
        <v>20</v>
      </c>
      <c r="D76" s="32">
        <v>14</v>
      </c>
      <c r="E76" s="15">
        <v>0</v>
      </c>
      <c r="F76" s="15"/>
      <c r="G76" s="19">
        <f t="shared" si="4"/>
        <v>0</v>
      </c>
    </row>
    <row r="77" spans="1:8" ht="71.25" customHeight="1" x14ac:dyDescent="0.3">
      <c r="A77" s="29" t="s">
        <v>167</v>
      </c>
      <c r="B77" s="33" t="s">
        <v>165</v>
      </c>
      <c r="C77" s="31" t="s">
        <v>14</v>
      </c>
      <c r="D77" s="32">
        <v>8</v>
      </c>
      <c r="E77" s="15">
        <v>0</v>
      </c>
      <c r="F77" s="15"/>
      <c r="G77" s="19">
        <f t="shared" si="4"/>
        <v>0</v>
      </c>
    </row>
    <row r="78" spans="1:8" ht="67.5" customHeight="1" x14ac:dyDescent="0.3">
      <c r="A78" s="29" t="s">
        <v>168</v>
      </c>
      <c r="B78" s="34" t="s">
        <v>175</v>
      </c>
      <c r="C78" s="35" t="s">
        <v>20</v>
      </c>
      <c r="D78" s="32">
        <v>24</v>
      </c>
      <c r="E78" s="15">
        <v>0</v>
      </c>
      <c r="F78" s="15"/>
      <c r="G78" s="19">
        <f t="shared" si="4"/>
        <v>0</v>
      </c>
    </row>
    <row r="79" spans="1:8" ht="67.5" customHeight="1" x14ac:dyDescent="0.3">
      <c r="A79" s="29" t="s">
        <v>169</v>
      </c>
      <c r="B79" s="30" t="s">
        <v>28</v>
      </c>
      <c r="C79" s="35" t="s">
        <v>20</v>
      </c>
      <c r="D79" s="32">
        <v>16.399999999999999</v>
      </c>
      <c r="E79" s="15">
        <v>0</v>
      </c>
      <c r="F79" s="15"/>
      <c r="G79" s="19">
        <f t="shared" si="4"/>
        <v>0</v>
      </c>
    </row>
    <row r="80" spans="1:8" ht="67.5" customHeight="1" x14ac:dyDescent="0.3">
      <c r="A80" s="29" t="s">
        <v>170</v>
      </c>
      <c r="B80" s="34" t="s">
        <v>160</v>
      </c>
      <c r="C80" s="35" t="s">
        <v>10</v>
      </c>
      <c r="D80" s="32">
        <v>19.600000000000001</v>
      </c>
      <c r="E80" s="15">
        <v>0</v>
      </c>
      <c r="F80" s="15"/>
      <c r="G80" s="19">
        <f t="shared" si="4"/>
        <v>0</v>
      </c>
    </row>
    <row r="81" spans="1:8" ht="67.5" customHeight="1" x14ac:dyDescent="0.3">
      <c r="A81" s="29" t="s">
        <v>219</v>
      </c>
      <c r="B81" s="36" t="s">
        <v>90</v>
      </c>
      <c r="C81" s="37" t="s">
        <v>10</v>
      </c>
      <c r="D81" s="32">
        <v>304</v>
      </c>
      <c r="E81" s="15">
        <v>0</v>
      </c>
      <c r="F81" s="15"/>
      <c r="G81" s="19">
        <f t="shared" si="4"/>
        <v>0</v>
      </c>
    </row>
    <row r="82" spans="1:8" ht="67.5" customHeight="1" x14ac:dyDescent="0.3">
      <c r="A82" s="29" t="s">
        <v>227</v>
      </c>
      <c r="B82" s="30" t="s">
        <v>230</v>
      </c>
      <c r="C82" s="37" t="s">
        <v>14</v>
      </c>
      <c r="D82" s="32">
        <v>1</v>
      </c>
      <c r="E82" s="16">
        <v>0</v>
      </c>
      <c r="F82" s="16"/>
      <c r="G82" s="19">
        <f t="shared" si="4"/>
        <v>0</v>
      </c>
    </row>
    <row r="83" spans="1:8" ht="68.25" customHeight="1" x14ac:dyDescent="0.3">
      <c r="A83" s="29" t="s">
        <v>228</v>
      </c>
      <c r="B83" s="30" t="s">
        <v>225</v>
      </c>
      <c r="C83" s="37" t="s">
        <v>14</v>
      </c>
      <c r="D83" s="32">
        <v>1</v>
      </c>
      <c r="E83" s="16">
        <v>0</v>
      </c>
      <c r="F83" s="16"/>
      <c r="G83" s="19">
        <f t="shared" si="4"/>
        <v>0</v>
      </c>
    </row>
    <row r="84" spans="1:8" ht="68.25" customHeight="1" x14ac:dyDescent="0.3">
      <c r="A84" s="29" t="s">
        <v>229</v>
      </c>
      <c r="B84" s="30" t="s">
        <v>226</v>
      </c>
      <c r="C84" s="37" t="s">
        <v>14</v>
      </c>
      <c r="D84" s="32">
        <v>1</v>
      </c>
      <c r="E84" s="16">
        <v>0</v>
      </c>
      <c r="F84" s="16"/>
      <c r="G84" s="19">
        <f t="shared" si="4"/>
        <v>0</v>
      </c>
    </row>
    <row r="85" spans="1:8" x14ac:dyDescent="0.3">
      <c r="A85" s="18"/>
      <c r="B85" s="26" t="s">
        <v>114</v>
      </c>
      <c r="C85" s="11"/>
      <c r="D85" s="11"/>
      <c r="E85" s="11"/>
      <c r="F85" s="11"/>
      <c r="G85" s="11"/>
    </row>
    <row r="86" spans="1:8" ht="40.799999999999997" x14ac:dyDescent="0.3">
      <c r="A86" s="29" t="s">
        <v>123</v>
      </c>
      <c r="B86" s="30" t="s">
        <v>112</v>
      </c>
      <c r="C86" s="31" t="s">
        <v>11</v>
      </c>
      <c r="D86" s="32">
        <v>2</v>
      </c>
      <c r="E86" s="15">
        <v>0</v>
      </c>
      <c r="F86" s="15"/>
      <c r="G86" s="19">
        <f>ROUND(D86*E86,2)</f>
        <v>0</v>
      </c>
    </row>
    <row r="87" spans="1:8" ht="40.799999999999997" x14ac:dyDescent="0.3">
      <c r="A87" s="29" t="s">
        <v>124</v>
      </c>
      <c r="B87" s="41" t="s">
        <v>118</v>
      </c>
      <c r="C87" s="31" t="s">
        <v>13</v>
      </c>
      <c r="D87" s="32">
        <v>10</v>
      </c>
      <c r="E87" s="15">
        <v>0</v>
      </c>
      <c r="F87" s="15"/>
      <c r="G87" s="19">
        <f t="shared" ref="G87:G113" si="5">ROUND(D87*E87,2)</f>
        <v>0</v>
      </c>
    </row>
    <row r="88" spans="1:8" ht="57" customHeight="1" x14ac:dyDescent="0.3">
      <c r="A88" s="29" t="s">
        <v>125</v>
      </c>
      <c r="B88" s="30" t="s">
        <v>103</v>
      </c>
      <c r="C88" s="31" t="s">
        <v>10</v>
      </c>
      <c r="D88" s="32">
        <v>500</v>
      </c>
      <c r="E88" s="15">
        <v>0</v>
      </c>
      <c r="F88" s="15"/>
      <c r="G88" s="19">
        <f t="shared" si="5"/>
        <v>0</v>
      </c>
    </row>
    <row r="89" spans="1:8" ht="67.5" customHeight="1" x14ac:dyDescent="0.3">
      <c r="A89" s="29" t="s">
        <v>126</v>
      </c>
      <c r="B89" s="30" t="s">
        <v>98</v>
      </c>
      <c r="C89" s="31" t="s">
        <v>14</v>
      </c>
      <c r="D89" s="32">
        <v>4</v>
      </c>
      <c r="E89" s="15">
        <v>0</v>
      </c>
      <c r="F89" s="15"/>
      <c r="G89" s="19">
        <f t="shared" si="5"/>
        <v>0</v>
      </c>
    </row>
    <row r="90" spans="1:8" ht="67.5" customHeight="1" x14ac:dyDescent="0.3">
      <c r="A90" s="29" t="s">
        <v>127</v>
      </c>
      <c r="B90" s="30" t="s">
        <v>105</v>
      </c>
      <c r="C90" s="31" t="s">
        <v>10</v>
      </c>
      <c r="D90" s="32">
        <v>286</v>
      </c>
      <c r="E90" s="15">
        <v>0</v>
      </c>
      <c r="F90" s="15"/>
      <c r="G90" s="19">
        <f t="shared" si="5"/>
        <v>0</v>
      </c>
      <c r="H90" s="17"/>
    </row>
    <row r="91" spans="1:8" ht="67.5" customHeight="1" x14ac:dyDescent="0.3">
      <c r="A91" s="29" t="s">
        <v>128</v>
      </c>
      <c r="B91" s="30" t="s">
        <v>106</v>
      </c>
      <c r="C91" s="31" t="s">
        <v>10</v>
      </c>
      <c r="D91" s="32">
        <v>110</v>
      </c>
      <c r="E91" s="15">
        <v>0</v>
      </c>
      <c r="F91" s="15"/>
      <c r="G91" s="19">
        <f t="shared" si="5"/>
        <v>0</v>
      </c>
    </row>
    <row r="92" spans="1:8" ht="67.5" customHeight="1" x14ac:dyDescent="0.3">
      <c r="A92" s="29" t="s">
        <v>129</v>
      </c>
      <c r="B92" s="30" t="s">
        <v>154</v>
      </c>
      <c r="C92" s="31" t="s">
        <v>10</v>
      </c>
      <c r="D92" s="32">
        <v>12</v>
      </c>
      <c r="E92" s="15">
        <v>0</v>
      </c>
      <c r="F92" s="15"/>
      <c r="G92" s="19">
        <f t="shared" si="5"/>
        <v>0</v>
      </c>
    </row>
    <row r="93" spans="1:8" ht="67.5" customHeight="1" x14ac:dyDescent="0.3">
      <c r="A93" s="29" t="s">
        <v>130</v>
      </c>
      <c r="B93" s="30" t="s">
        <v>99</v>
      </c>
      <c r="C93" s="31" t="s">
        <v>14</v>
      </c>
      <c r="D93" s="32">
        <v>10</v>
      </c>
      <c r="E93" s="15">
        <v>0</v>
      </c>
      <c r="F93" s="15"/>
      <c r="G93" s="19">
        <f t="shared" si="5"/>
        <v>0</v>
      </c>
    </row>
    <row r="94" spans="1:8" ht="50.25" customHeight="1" x14ac:dyDescent="0.3">
      <c r="A94" s="29" t="s">
        <v>131</v>
      </c>
      <c r="B94" s="30" t="s">
        <v>100</v>
      </c>
      <c r="C94" s="31" t="s">
        <v>14</v>
      </c>
      <c r="D94" s="32">
        <v>7</v>
      </c>
      <c r="E94" s="15">
        <v>0</v>
      </c>
      <c r="F94" s="15"/>
      <c r="G94" s="19">
        <f t="shared" si="5"/>
        <v>0</v>
      </c>
    </row>
    <row r="95" spans="1:8" ht="48.75" customHeight="1" x14ac:dyDescent="0.3">
      <c r="A95" s="29" t="s">
        <v>132</v>
      </c>
      <c r="B95" s="30" t="s">
        <v>101</v>
      </c>
      <c r="C95" s="31" t="s">
        <v>14</v>
      </c>
      <c r="D95" s="32">
        <v>8</v>
      </c>
      <c r="E95" s="15">
        <v>0</v>
      </c>
      <c r="F95" s="15"/>
      <c r="G95" s="19">
        <f t="shared" si="5"/>
        <v>0</v>
      </c>
    </row>
    <row r="96" spans="1:8" ht="67.5" customHeight="1" x14ac:dyDescent="0.3">
      <c r="A96" s="29" t="s">
        <v>133</v>
      </c>
      <c r="B96" s="30" t="s">
        <v>119</v>
      </c>
      <c r="C96" s="31" t="s">
        <v>14</v>
      </c>
      <c r="D96" s="32">
        <v>4</v>
      </c>
      <c r="E96" s="15">
        <v>0</v>
      </c>
      <c r="F96" s="15"/>
      <c r="G96" s="19">
        <f t="shared" si="5"/>
        <v>0</v>
      </c>
    </row>
    <row r="97" spans="1:7" ht="67.5" customHeight="1" x14ac:dyDescent="0.3">
      <c r="A97" s="29" t="s">
        <v>134</v>
      </c>
      <c r="B97" s="30" t="s">
        <v>102</v>
      </c>
      <c r="C97" s="31" t="s">
        <v>14</v>
      </c>
      <c r="D97" s="32">
        <v>2</v>
      </c>
      <c r="E97" s="15">
        <v>0</v>
      </c>
      <c r="F97" s="15"/>
      <c r="G97" s="19">
        <f t="shared" si="5"/>
        <v>0</v>
      </c>
    </row>
    <row r="98" spans="1:7" ht="67.5" customHeight="1" x14ac:dyDescent="0.3">
      <c r="A98" s="29" t="s">
        <v>135</v>
      </c>
      <c r="B98" s="30" t="s">
        <v>104</v>
      </c>
      <c r="C98" s="31" t="s">
        <v>10</v>
      </c>
      <c r="D98" s="32">
        <v>5.5</v>
      </c>
      <c r="E98" s="15">
        <v>0</v>
      </c>
      <c r="F98" s="15"/>
      <c r="G98" s="19">
        <f t="shared" si="5"/>
        <v>0</v>
      </c>
    </row>
    <row r="99" spans="1:7" ht="81" customHeight="1" x14ac:dyDescent="0.3">
      <c r="A99" s="29" t="s">
        <v>136</v>
      </c>
      <c r="B99" s="30" t="s">
        <v>232</v>
      </c>
      <c r="C99" s="31" t="s">
        <v>14</v>
      </c>
      <c r="D99" s="32">
        <v>5</v>
      </c>
      <c r="E99" s="15">
        <v>0</v>
      </c>
      <c r="F99" s="15"/>
      <c r="G99" s="19">
        <f t="shared" si="5"/>
        <v>0</v>
      </c>
    </row>
    <row r="100" spans="1:7" ht="80.25" customHeight="1" x14ac:dyDescent="0.3">
      <c r="A100" s="29" t="s">
        <v>137</v>
      </c>
      <c r="B100" s="30" t="s">
        <v>107</v>
      </c>
      <c r="C100" s="31" t="s">
        <v>14</v>
      </c>
      <c r="D100" s="32">
        <v>6</v>
      </c>
      <c r="E100" s="15">
        <v>0</v>
      </c>
      <c r="F100" s="15"/>
      <c r="G100" s="19">
        <f t="shared" si="5"/>
        <v>0</v>
      </c>
    </row>
    <row r="101" spans="1:7" ht="86.25" customHeight="1" x14ac:dyDescent="0.3">
      <c r="A101" s="29" t="s">
        <v>138</v>
      </c>
      <c r="B101" s="30" t="s">
        <v>113</v>
      </c>
      <c r="C101" s="31" t="s">
        <v>14</v>
      </c>
      <c r="D101" s="32">
        <v>10</v>
      </c>
      <c r="E101" s="15">
        <v>0</v>
      </c>
      <c r="F101" s="15"/>
      <c r="G101" s="19">
        <f t="shared" si="5"/>
        <v>0</v>
      </c>
    </row>
    <row r="102" spans="1:7" ht="70.5" customHeight="1" x14ac:dyDescent="0.3">
      <c r="A102" s="29" t="s">
        <v>139</v>
      </c>
      <c r="B102" s="41" t="s">
        <v>111</v>
      </c>
      <c r="C102" s="31" t="s">
        <v>14</v>
      </c>
      <c r="D102" s="32">
        <v>1</v>
      </c>
      <c r="E102" s="15">
        <v>0</v>
      </c>
      <c r="F102" s="15"/>
      <c r="G102" s="19">
        <f t="shared" si="5"/>
        <v>0</v>
      </c>
    </row>
    <row r="103" spans="1:7" ht="71.25" customHeight="1" x14ac:dyDescent="0.3">
      <c r="A103" s="29" t="s">
        <v>140</v>
      </c>
      <c r="B103" s="41" t="s">
        <v>110</v>
      </c>
      <c r="C103" s="31" t="s">
        <v>108</v>
      </c>
      <c r="D103" s="32">
        <v>25</v>
      </c>
      <c r="E103" s="15">
        <v>0</v>
      </c>
      <c r="F103" s="15"/>
      <c r="G103" s="19">
        <f t="shared" si="5"/>
        <v>0</v>
      </c>
    </row>
    <row r="104" spans="1:7" ht="69" customHeight="1" x14ac:dyDescent="0.3">
      <c r="A104" s="29" t="s">
        <v>141</v>
      </c>
      <c r="B104" s="41" t="s">
        <v>109</v>
      </c>
      <c r="C104" s="31" t="s">
        <v>14</v>
      </c>
      <c r="D104" s="32">
        <v>22</v>
      </c>
      <c r="E104" s="15">
        <v>0</v>
      </c>
      <c r="F104" s="15"/>
      <c r="G104" s="19">
        <f t="shared" si="5"/>
        <v>0</v>
      </c>
    </row>
    <row r="105" spans="1:7" ht="76.5" customHeight="1" x14ac:dyDescent="0.3">
      <c r="A105" s="29" t="s">
        <v>142</v>
      </c>
      <c r="B105" s="41" t="s">
        <v>115</v>
      </c>
      <c r="C105" s="31" t="s">
        <v>14</v>
      </c>
      <c r="D105" s="32">
        <v>2</v>
      </c>
      <c r="E105" s="15">
        <v>0</v>
      </c>
      <c r="F105" s="15"/>
      <c r="G105" s="19">
        <f t="shared" si="5"/>
        <v>0</v>
      </c>
    </row>
    <row r="106" spans="1:7" ht="63" customHeight="1" x14ac:dyDescent="0.3">
      <c r="A106" s="29" t="s">
        <v>143</v>
      </c>
      <c r="B106" s="41" t="s">
        <v>116</v>
      </c>
      <c r="C106" s="31" t="s">
        <v>14</v>
      </c>
      <c r="D106" s="32">
        <v>2</v>
      </c>
      <c r="E106" s="15">
        <v>0</v>
      </c>
      <c r="F106" s="15"/>
      <c r="G106" s="19">
        <f t="shared" si="5"/>
        <v>0</v>
      </c>
    </row>
    <row r="107" spans="1:7" ht="107.25" customHeight="1" x14ac:dyDescent="0.3">
      <c r="A107" s="29" t="s">
        <v>144</v>
      </c>
      <c r="B107" s="41" t="s">
        <v>117</v>
      </c>
      <c r="C107" s="31" t="s">
        <v>10</v>
      </c>
      <c r="D107" s="32">
        <v>1700</v>
      </c>
      <c r="E107" s="15">
        <v>0</v>
      </c>
      <c r="F107" s="15"/>
      <c r="G107" s="19">
        <f t="shared" si="5"/>
        <v>0</v>
      </c>
    </row>
    <row r="108" spans="1:7" ht="48.75" customHeight="1" x14ac:dyDescent="0.3">
      <c r="A108" s="29" t="s">
        <v>150</v>
      </c>
      <c r="B108" s="41" t="s">
        <v>148</v>
      </c>
      <c r="C108" s="31" t="s">
        <v>14</v>
      </c>
      <c r="D108" s="32">
        <v>4</v>
      </c>
      <c r="E108" s="15">
        <v>0</v>
      </c>
      <c r="F108" s="15"/>
      <c r="G108" s="19">
        <f t="shared" si="5"/>
        <v>0</v>
      </c>
    </row>
    <row r="109" spans="1:7" ht="45" customHeight="1" x14ac:dyDescent="0.3">
      <c r="A109" s="29" t="s">
        <v>151</v>
      </c>
      <c r="B109" s="41" t="s">
        <v>149</v>
      </c>
      <c r="C109" s="31" t="s">
        <v>14</v>
      </c>
      <c r="D109" s="32">
        <v>10</v>
      </c>
      <c r="E109" s="15">
        <v>0</v>
      </c>
      <c r="F109" s="15"/>
      <c r="G109" s="19">
        <f t="shared" si="5"/>
        <v>0</v>
      </c>
    </row>
    <row r="110" spans="1:7" ht="117" customHeight="1" x14ac:dyDescent="0.3">
      <c r="A110" s="29" t="s">
        <v>155</v>
      </c>
      <c r="B110" s="42" t="s">
        <v>162</v>
      </c>
      <c r="C110" s="31" t="s">
        <v>14</v>
      </c>
      <c r="D110" s="32">
        <v>2</v>
      </c>
      <c r="E110" s="15">
        <v>0</v>
      </c>
      <c r="F110" s="15"/>
      <c r="G110" s="19">
        <f t="shared" si="5"/>
        <v>0</v>
      </c>
    </row>
    <row r="111" spans="1:7" ht="114.75" customHeight="1" x14ac:dyDescent="0.3">
      <c r="A111" s="29" t="s">
        <v>156</v>
      </c>
      <c r="B111" s="42" t="s">
        <v>163</v>
      </c>
      <c r="C111" s="31" t="s">
        <v>14</v>
      </c>
      <c r="D111" s="32">
        <v>2</v>
      </c>
      <c r="E111" s="15">
        <v>0</v>
      </c>
      <c r="F111" s="15"/>
      <c r="G111" s="19">
        <f t="shared" si="5"/>
        <v>0</v>
      </c>
    </row>
    <row r="112" spans="1:7" ht="117.75" customHeight="1" x14ac:dyDescent="0.3">
      <c r="A112" s="29" t="s">
        <v>157</v>
      </c>
      <c r="B112" s="42" t="s">
        <v>164</v>
      </c>
      <c r="C112" s="31" t="s">
        <v>14</v>
      </c>
      <c r="D112" s="32">
        <v>2</v>
      </c>
      <c r="E112" s="15">
        <v>0</v>
      </c>
      <c r="F112" s="15"/>
      <c r="G112" s="19">
        <f t="shared" si="5"/>
        <v>0</v>
      </c>
    </row>
    <row r="113" spans="1:8" ht="60.75" customHeight="1" x14ac:dyDescent="0.3">
      <c r="A113" s="29" t="s">
        <v>158</v>
      </c>
      <c r="B113" s="41" t="s">
        <v>80</v>
      </c>
      <c r="C113" s="9" t="s">
        <v>14</v>
      </c>
      <c r="D113" s="32">
        <v>6</v>
      </c>
      <c r="E113" s="15">
        <v>0</v>
      </c>
      <c r="F113" s="15"/>
      <c r="G113" s="19">
        <f t="shared" si="5"/>
        <v>0</v>
      </c>
    </row>
    <row r="114" spans="1:8" x14ac:dyDescent="0.3">
      <c r="A114" s="11"/>
      <c r="B114" s="11" t="s">
        <v>58</v>
      </c>
      <c r="C114" s="11"/>
      <c r="D114" s="11"/>
      <c r="E114" s="11"/>
      <c r="F114" s="11"/>
      <c r="G114" s="11"/>
    </row>
    <row r="115" spans="1:8" ht="51" x14ac:dyDescent="0.3">
      <c r="A115" s="29" t="s">
        <v>59</v>
      </c>
      <c r="B115" s="43" t="s">
        <v>147</v>
      </c>
      <c r="C115" s="44" t="s">
        <v>11</v>
      </c>
      <c r="D115" s="45">
        <v>10</v>
      </c>
      <c r="E115" s="15">
        <v>0</v>
      </c>
      <c r="F115" s="15"/>
      <c r="G115" s="19">
        <f>ROUND(D115*E115,2)</f>
        <v>0</v>
      </c>
    </row>
    <row r="116" spans="1:8" ht="51" x14ac:dyDescent="0.3">
      <c r="A116" s="29" t="s">
        <v>60</v>
      </c>
      <c r="B116" s="43" t="s">
        <v>145</v>
      </c>
      <c r="C116" s="44" t="s">
        <v>11</v>
      </c>
      <c r="D116" s="45">
        <v>10</v>
      </c>
      <c r="E116" s="15">
        <v>0</v>
      </c>
      <c r="F116" s="15"/>
      <c r="G116" s="19">
        <f t="shared" ref="G116:G119" si="6">ROUND(D116*E116,2)</f>
        <v>0</v>
      </c>
    </row>
    <row r="117" spans="1:8" ht="51" x14ac:dyDescent="0.3">
      <c r="A117" s="29" t="s">
        <v>61</v>
      </c>
      <c r="B117" s="43" t="s">
        <v>146</v>
      </c>
      <c r="C117" s="44" t="s">
        <v>11</v>
      </c>
      <c r="D117" s="45">
        <v>10</v>
      </c>
      <c r="E117" s="15">
        <v>0</v>
      </c>
      <c r="F117" s="15"/>
      <c r="G117" s="19">
        <f t="shared" si="6"/>
        <v>0</v>
      </c>
    </row>
    <row r="118" spans="1:8" ht="40.799999999999997" x14ac:dyDescent="0.3">
      <c r="A118" s="29" t="s">
        <v>62</v>
      </c>
      <c r="B118" s="43" t="s">
        <v>83</v>
      </c>
      <c r="C118" s="44" t="s">
        <v>64</v>
      </c>
      <c r="D118" s="45">
        <v>350</v>
      </c>
      <c r="E118" s="15">
        <v>0</v>
      </c>
      <c r="F118" s="15"/>
      <c r="G118" s="19">
        <f t="shared" si="6"/>
        <v>0</v>
      </c>
    </row>
    <row r="119" spans="1:8" ht="61.2" x14ac:dyDescent="0.3">
      <c r="A119" s="29" t="s">
        <v>63</v>
      </c>
      <c r="B119" s="43" t="s">
        <v>65</v>
      </c>
      <c r="C119" s="44" t="s">
        <v>14</v>
      </c>
      <c r="D119" s="45">
        <v>5</v>
      </c>
      <c r="E119" s="15">
        <v>0</v>
      </c>
      <c r="F119" s="15"/>
      <c r="G119" s="19">
        <f t="shared" si="6"/>
        <v>0</v>
      </c>
    </row>
    <row r="120" spans="1:8" x14ac:dyDescent="0.3">
      <c r="A120" s="11"/>
      <c r="B120" s="11" t="s">
        <v>66</v>
      </c>
      <c r="C120" s="11"/>
      <c r="D120" s="11"/>
      <c r="E120" s="11"/>
      <c r="F120" s="11"/>
      <c r="G120" s="11"/>
    </row>
    <row r="121" spans="1:8" ht="40.799999999999997" x14ac:dyDescent="0.3">
      <c r="A121" s="29" t="s">
        <v>67</v>
      </c>
      <c r="B121" s="46" t="s">
        <v>68</v>
      </c>
      <c r="C121" s="31" t="s">
        <v>14</v>
      </c>
      <c r="D121" s="45">
        <v>1</v>
      </c>
      <c r="E121" s="20">
        <v>0</v>
      </c>
      <c r="F121" s="20"/>
      <c r="G121" s="19">
        <f>ROUND(D121*E121,2)</f>
        <v>0</v>
      </c>
    </row>
    <row r="122" spans="1:8" ht="40.799999999999997" x14ac:dyDescent="0.3">
      <c r="A122" s="29" t="s">
        <v>69</v>
      </c>
      <c r="B122" s="46" t="s">
        <v>70</v>
      </c>
      <c r="C122" s="31" t="s">
        <v>14</v>
      </c>
      <c r="D122" s="45">
        <v>1</v>
      </c>
      <c r="E122" s="20">
        <v>0</v>
      </c>
      <c r="F122" s="20"/>
      <c r="G122" s="19">
        <f t="shared" ref="G122:G127" si="7">ROUND(D122*E122,2)</f>
        <v>0</v>
      </c>
    </row>
    <row r="123" spans="1:8" ht="40.799999999999997" x14ac:dyDescent="0.3">
      <c r="A123" s="29" t="s">
        <v>71</v>
      </c>
      <c r="B123" s="47" t="s">
        <v>72</v>
      </c>
      <c r="C123" s="31" t="s">
        <v>14</v>
      </c>
      <c r="D123" s="45">
        <v>1</v>
      </c>
      <c r="E123" s="20">
        <v>0</v>
      </c>
      <c r="F123" s="20"/>
      <c r="G123" s="19">
        <f t="shared" si="7"/>
        <v>0</v>
      </c>
    </row>
    <row r="124" spans="1:8" ht="40.799999999999997" x14ac:dyDescent="0.3">
      <c r="A124" s="29" t="s">
        <v>73</v>
      </c>
      <c r="B124" s="47" t="s">
        <v>84</v>
      </c>
      <c r="C124" s="31" t="s">
        <v>14</v>
      </c>
      <c r="D124" s="45">
        <v>1</v>
      </c>
      <c r="E124" s="20">
        <v>0</v>
      </c>
      <c r="F124" s="20"/>
      <c r="G124" s="19">
        <f t="shared" si="7"/>
        <v>0</v>
      </c>
    </row>
    <row r="125" spans="1:8" ht="20.399999999999999" x14ac:dyDescent="0.3">
      <c r="A125" s="29" t="s">
        <v>75</v>
      </c>
      <c r="B125" s="47" t="s">
        <v>74</v>
      </c>
      <c r="C125" s="31" t="s">
        <v>11</v>
      </c>
      <c r="D125" s="45">
        <v>1</v>
      </c>
      <c r="E125" s="20">
        <v>0</v>
      </c>
      <c r="F125" s="20"/>
      <c r="G125" s="19">
        <f t="shared" si="7"/>
        <v>0</v>
      </c>
      <c r="H125" s="17"/>
    </row>
    <row r="126" spans="1:8" ht="81.599999999999994" x14ac:dyDescent="0.3">
      <c r="A126" s="29" t="s">
        <v>76</v>
      </c>
      <c r="B126" s="47" t="s">
        <v>81</v>
      </c>
      <c r="C126" s="48" t="s">
        <v>14</v>
      </c>
      <c r="D126" s="45">
        <v>1</v>
      </c>
      <c r="E126" s="20">
        <v>0</v>
      </c>
      <c r="F126" s="20"/>
      <c r="G126" s="19">
        <f t="shared" si="7"/>
        <v>0</v>
      </c>
    </row>
    <row r="127" spans="1:8" ht="30.6" x14ac:dyDescent="0.3">
      <c r="A127" s="29" t="s">
        <v>85</v>
      </c>
      <c r="B127" s="47" t="s">
        <v>77</v>
      </c>
      <c r="C127" s="48" t="s">
        <v>14</v>
      </c>
      <c r="D127" s="45">
        <v>1</v>
      </c>
      <c r="E127" s="20">
        <v>0</v>
      </c>
      <c r="F127" s="20"/>
      <c r="G127" s="19">
        <f t="shared" si="7"/>
        <v>0</v>
      </c>
    </row>
    <row r="128" spans="1:8" x14ac:dyDescent="0.3">
      <c r="A128" s="54"/>
      <c r="B128" s="54"/>
      <c r="C128" s="54"/>
      <c r="D128" s="54"/>
      <c r="E128" s="54"/>
      <c r="F128" s="49" t="s">
        <v>78</v>
      </c>
      <c r="G128" s="21">
        <f>ROUND(SUM(G11:G127),2)</f>
        <v>0</v>
      </c>
      <c r="H128" s="22"/>
    </row>
    <row r="129" spans="1:8" x14ac:dyDescent="0.3">
      <c r="A129" s="54"/>
      <c r="B129" s="54"/>
      <c r="C129" s="54"/>
      <c r="D129" s="54"/>
      <c r="E129" s="54"/>
      <c r="F129" s="49" t="s">
        <v>79</v>
      </c>
      <c r="G129" s="23">
        <f>G128*0.16</f>
        <v>0</v>
      </c>
      <c r="H129" s="24"/>
    </row>
    <row r="130" spans="1:8" x14ac:dyDescent="0.3">
      <c r="A130" s="55"/>
      <c r="B130" s="55"/>
      <c r="C130" s="55"/>
      <c r="D130" s="55"/>
      <c r="E130" s="55"/>
      <c r="F130" s="50" t="s">
        <v>255</v>
      </c>
      <c r="G130" s="21">
        <f>ROUND(G128+G129,1)</f>
        <v>0</v>
      </c>
      <c r="H130" s="25"/>
    </row>
    <row r="131" spans="1:8" x14ac:dyDescent="0.3">
      <c r="G131" s="17"/>
    </row>
  </sheetData>
  <mergeCells count="10">
    <mergeCell ref="A1:G1"/>
    <mergeCell ref="A8:G8"/>
    <mergeCell ref="A128:E128"/>
    <mergeCell ref="A129:E129"/>
    <mergeCell ref="A130:E130"/>
    <mergeCell ref="A2:G2"/>
    <mergeCell ref="A3:G3"/>
    <mergeCell ref="A4:G4"/>
    <mergeCell ref="A5:G5"/>
    <mergeCell ref="A7:E7"/>
  </mergeCells>
  <phoneticPr fontId="10" type="noConversion"/>
  <pageMargins left="0.7" right="0.7" top="0.75" bottom="0.75" header="0.3" footer="0.3"/>
  <pageSetup paperSize="9" scale="78" orientation="portrait" horizontalDpi="360" verticalDpi="360" r:id="rId1"/>
  <rowBreaks count="4" manualBreakCount="4">
    <brk id="33" max="5" man="1"/>
    <brk id="53" max="5" man="1"/>
    <brk id="71" max="5" man="1"/>
    <brk id="11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MULTIDEPORTIVO SANTA ANITA</vt:lpstr>
      <vt:lpstr>'MULTIDEPORTIVO SANTA ANITA'!Área_de_impresión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Muñoz</dc:creator>
  <cp:lastModifiedBy>Rocio Chaires</cp:lastModifiedBy>
  <dcterms:created xsi:type="dcterms:W3CDTF">2024-04-10T22:05:41Z</dcterms:created>
  <dcterms:modified xsi:type="dcterms:W3CDTF">2025-07-18T18:06:10Z</dcterms:modified>
</cp:coreProperties>
</file>