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A:\Proyectos Manuel 2025\1.- PROY. PAVIMENTACION 2025\OBRAS EN PROCESO\Licitacion Cabo San Lucas Fois\"/>
    </mc:Choice>
  </mc:AlternateContent>
  <xr:revisionPtr revIDLastSave="0" documentId="13_ncr:1_{85AD8910-BEB2-4EB1-BDB4-74144FB3501F}" xr6:coauthVersionLast="47" xr6:coauthVersionMax="47" xr10:uidLastSave="{00000000-0000-0000-0000-000000000000}"/>
  <bookViews>
    <workbookView xWindow="-120" yWindow="-120" windowWidth="29040" windowHeight="15840" xr2:uid="{00000000-000D-0000-FFFF-FFFF0000000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CATALOGO!$B$41:$H$43</definedName>
    <definedName name="_J" hidden="1">'[10]Forma E-7'!#REF!</definedName>
    <definedName name="_Key1" hidden="1">'[4]Forma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'[4]Forma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'[11]Forma 3'!$A$9:$H$92</definedName>
    <definedName name="AB">'[12]1.6'!#REF!</definedName>
    <definedName name="AC">'[13] ficha tec.ALTA ING.'!$E$24:$I$24</definedName>
    <definedName name="AC_20">#REF!</definedName>
    <definedName name="ACEITE">[14]LISTAMA!#REF!</definedName>
    <definedName name="ADITIVO">[14]LISTAMA!#REF!</definedName>
    <definedName name="adqd23">#REF!</definedName>
    <definedName name="ADRI">#REF!</definedName>
    <definedName name="AE">'[15]2 ESTADO FINANCIERO'!$J$165</definedName>
    <definedName name="AI">'[12]2.1 FICH-GEN'!#REF!</definedName>
    <definedName name="ALC" hidden="1">'[16]Forma E-7'!#REF!</definedName>
    <definedName name="ALCANTARILLA">'[15]2 ESTADO FINANCIERO'!$J$228</definedName>
    <definedName name="ALE">#REF!</definedName>
    <definedName name="AMORT">'[17]TECSA (sin amort.)'!#REF!</definedName>
    <definedName name="AMORTI">'[17]TECSA (sin amort.)'!#REF!</definedName>
    <definedName name="AMORTIGUAMIENTO">'[15]2 ESTADO FINANCIERO'!$J$204</definedName>
    <definedName name="AMORTIZA">'[17]TECSA (sin amort.)'!#REF!</definedName>
    <definedName name="AMORTIZACION">'[18]TECSA (sin amort.)'!#REF!</definedName>
    <definedName name="ANCHO_DE_CALZADA">#REF!</definedName>
    <definedName name="ANCHO_DE_CARRIL">'[19] ficha tec.ALTA ING.'!#REF!</definedName>
    <definedName name="ANCHO_DE_CORONA">#REF!</definedName>
    <definedName name="ANCHO_DE_DERECHO_DE_VIA">'[19] ficha tec.ALTA ING.'!#REF!</definedName>
    <definedName name="ANEX">#REF!</definedName>
    <definedName name="ANZONY">#REF!</definedName>
    <definedName name="AÑO">#REF!</definedName>
    <definedName name="AP">'[15]2 ESTADO FINANCIERO'!$J$180</definedName>
    <definedName name="APECONOMICA" localSheetId="0">[20]CCALIF!#REF!</definedName>
    <definedName name="APECONOMICA">[20]CCALIF!#REF!</definedName>
    <definedName name="APERTURA" localSheetId="0">[20]REGP01!#REF!</definedName>
    <definedName name="APERTURA">[20]REGP01!#REF!</definedName>
    <definedName name="APTECNICA" localSheetId="0">[20]CCALIF!#REF!</definedName>
    <definedName name="APTECNICA">[20]CCALIF!#REF!</definedName>
    <definedName name="AR">'[15]2 ESTADO FINANCIERO'!$J$163</definedName>
    <definedName name="ARA">#REF!</definedName>
    <definedName name="_xlnm.Print_Area" localSheetId="0">CATALOGO!$B$2:$H$43</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'[12]2.1 FICH-GEN'!#REF!</definedName>
    <definedName name="BARRED">#REF!</definedName>
    <definedName name="BARREDORA">[21]COSTHOR!#REF!</definedName>
    <definedName name="base">#REF!</definedName>
    <definedName name="BASE2">#REF!</definedName>
    <definedName name="Bases">#REF!</definedName>
    <definedName name="BBB">[0]!BBB</definedName>
    <definedName name="BC">'[13] ficha tec.ALTA ING.'!$B$44:$I$44</definedName>
    <definedName name="BDBFDDFBD">'[22]Forma 3'!$A$1:$IV$8</definedName>
    <definedName name="BDFBFDBFD">#REF!</definedName>
    <definedName name="BDFGFD">#REF!</definedName>
    <definedName name="BEBFE">#REF!</definedName>
    <definedName name="BJ">'[23] ficha tec.ALTA ING.'!$B$22:$I$22</definedName>
    <definedName name="BJÑOBJBÑOJÑÑ">#REF!</definedName>
    <definedName name="BT">'[23] ficha tec.ALTA ING.'!$B$44:$I$44</definedName>
    <definedName name="C_">#REF!</definedName>
    <definedName name="CAAAA">'[3]Forma E-7'!#REF!</definedName>
    <definedName name="CAB">'[5]Forma 3'!$A$9:$H$92</definedName>
    <definedName name="CABCD">#REF!</definedName>
    <definedName name="CABLE">'[15]2 ESTADO FINANCIERO'!$J$182</definedName>
    <definedName name="CAM3TON">[21]COSTHOR!#REF!</definedName>
    <definedName name="CANALIZADORES">'[15]2 ESTADO FINANCIERO'!$J$293</definedName>
    <definedName name="Cant04">'[24]Desglose 4'!#REF!</definedName>
    <definedName name="Cantidad">'[25]Caratula 3'!$G$32</definedName>
    <definedName name="Cantidad01">'[25]Desglose 4'!$J$28</definedName>
    <definedName name="Cantidad02">'[25]Desglose 4'!#REF!</definedName>
    <definedName name="Cantidad03">'[25]Desglose 4'!#REF!</definedName>
    <definedName name="Cantidad04">#REF!</definedName>
    <definedName name="Cantidad05">#REF!</definedName>
    <definedName name="Cantidad06">#REF!</definedName>
    <definedName name="Cantidad11">'[25]Resumen 5'!$K$44</definedName>
    <definedName name="Cantidad111">'[26]Res-hoja - est'!$K$112</definedName>
    <definedName name="Cantidad12">'[25]Resumen 5'!#REF!</definedName>
    <definedName name="Cantidad31">#REF!</definedName>
    <definedName name="CARPETA">'[15]2 ESTADO FINANCIERO'!$J$175</definedName>
    <definedName name="CARTON">'[15]2 ESTADO FINANCIERO'!$J$198</definedName>
    <definedName name="CARU" hidden="1">'[9]Forma E-7'!$D$10:$D$189</definedName>
    <definedName name="CARUTELA">'[11]Forma 3'!$A$9:$H$92</definedName>
    <definedName name="Catalogo">[27]Catálogo!$B$3:$L$121</definedName>
    <definedName name="CB">'[28]1.6'!#REF!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'[5]Forma 3'!$A$1:$IV$8</definedName>
    <definedName name="CCCCCCCCCCCCCCCCCCCCCCCCCCCCC">#REF!</definedName>
    <definedName name="cdferer">#REF!</definedName>
    <definedName name="CEMENTO">'[15]2 ESTADO FINANCIERO'!$J$176</definedName>
    <definedName name="CFC">#REF!</definedName>
    <definedName name="cfgs">#REF!</definedName>
    <definedName name="chipote">#REF!</definedName>
    <definedName name="CHORRO">#REF!</definedName>
    <definedName name="ClaveFasar">#REF!</definedName>
    <definedName name="CLAVO">[14]LISTAMA!#REF!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[29]Datos!$A$43:$E$49</definedName>
    <definedName name="CONCRE">'[15]2 ESTADO FINANCIERO'!$J$239</definedName>
    <definedName name="CONCRETO">'[15]2 ESTADO FINANCIERO'!$J$164</definedName>
    <definedName name="Contrato_No">'[25]Ctl. Tramite 1'!$C$16</definedName>
    <definedName name="Convenio">'[25]Ctl. Tramite 1'!$C$20</definedName>
    <definedName name="CORTAD">#REF!</definedName>
    <definedName name="CORTADC">#REF!</definedName>
    <definedName name="CORTE">'[15]2 ESTADO FINANCIERO'!$J$208</definedName>
    <definedName name="CORTES">'[15]2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'[15]2 ESTADO FINANCIERO'!$J$203</definedName>
    <definedName name="DEMOLICION">'[15]2 ESTADO FINANCIERO'!$J$199</definedName>
    <definedName name="descripcion">#REF!</definedName>
    <definedName name="DESMONTE">'[15]2 ESTADO FINANCIERO'!$J$143</definedName>
    <definedName name="df" hidden="1">'[30]Forma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'[15]2 ESTADO FINANCIERO'!$J$295</definedName>
    <definedName name="dmweei">#REF!</definedName>
    <definedName name="DREN">'[15]2 ESTADO FINANCIERO'!$J$179</definedName>
    <definedName name="drety">#REF!</definedName>
    <definedName name="dsert">#REF!</definedName>
    <definedName name="dsert54">#REF!</definedName>
    <definedName name="dsfer">#REF!</definedName>
    <definedName name="dsfrt">#REF!</definedName>
    <definedName name="DUCTOS">'[15]2 ESTADO FINANCIERO'!$J$178</definedName>
    <definedName name="E">#REF!</definedName>
    <definedName name="ECAIM">[21]LISTAMA!#REF!</definedName>
    <definedName name="ECRI">#REF!</definedName>
    <definedName name="ed">#REF!</definedName>
    <definedName name="edfrt5">#REF!</definedName>
    <definedName name="EMULSION">'[15]2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[21]COSTHOR!#REF!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'[15]2 ESTADO FINANCIERO'!$J$191</definedName>
    <definedName name="EXCAVACIONES">'[15]2 ESTADO FINANCIERO'!$H$147</definedName>
    <definedName name="FACIMG1">#REF!</definedName>
    <definedName name="FACIMG3">#REF!</definedName>
    <definedName name="FALLO" localSheetId="0">[20]REGP01!#REF!</definedName>
    <definedName name="FALLO">[20]REGP01!#REF!</definedName>
    <definedName name="FBDFBDZFBBFFFFFFFF">#REF!</definedName>
    <definedName name="FBEDBE">'[22]Forma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'[31]Forma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'[32]2.1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'[33]Forma E-7'!#REF!</definedName>
    <definedName name="foto" hidden="1">'[16]Forma E-7'!#REF!</definedName>
    <definedName name="fotografico" hidden="1">'[31]Forma E-17'!#REF!</definedName>
    <definedName name="fotos" hidden="1">'[2]Forma E-17'!#REF!</definedName>
    <definedName name="fr" hidden="1">'[34]Forma E-7'!#REF!</definedName>
    <definedName name="fret">#REF!</definedName>
    <definedName name="frkfjrj5">#REF!</definedName>
    <definedName name="FSHFH">#REF!</definedName>
    <definedName name="FTDTRV">#REF!</definedName>
    <definedName name="G">#REF!</definedName>
    <definedName name="GAMIÑO">#REF!</definedName>
    <definedName name="GENERADOR">'[35]TECSA (sin amort.)'!#REF!</definedName>
    <definedName name="Generador2">'[36]Desglose 4'!#REF!</definedName>
    <definedName name="Generador3">'[37]Desglose 4'!#REF!</definedName>
    <definedName name="GGG">[0]!GGG</definedName>
    <definedName name="GGGG">[0]!GGGG</definedName>
    <definedName name="GGGGGG">[0]!GGGGGG</definedName>
    <definedName name="GGGGGGGG">[0]!GGGGGGGG</definedName>
    <definedName name="ggt">#REF!</definedName>
    <definedName name="gh">'[11]Forma 3'!$A$1:$IV$8</definedName>
    <definedName name="ght">#REF!</definedName>
    <definedName name="GKHKGHKJJJJJK">#REF!</definedName>
    <definedName name="GRADO_DE_CURVATURA_MAXIMA">#REF!</definedName>
    <definedName name="GRUA">#REF!</definedName>
    <definedName name="GTGHHY" hidden="1">'[31]Forma E-17'!#REF!</definedName>
    <definedName name="HDYJUU">#REF!</definedName>
    <definedName name="HE">#REF!</definedName>
    <definedName name="hfdgdget546">#REF!</definedName>
    <definedName name="hfgdt564">#REF!</definedName>
    <definedName name="hfgjktr">#REF!</definedName>
    <definedName name="hhg" hidden="1">'[38]Forma E-17'!#REF!</definedName>
    <definedName name="HHHHHH" hidden="1">#REF!</definedName>
    <definedName name="HI">'[13] ficha tec.ALTA ING.'!$E$23:$I$23</definedName>
    <definedName name="HL">'[23] ficha tec.ALTA ING.'!$E$23:$I$23</definedName>
    <definedName name="HORIZONTAL">'[15]2 ESTADO FINANCIERO'!$J$247</definedName>
    <definedName name="IMPREGNACION">'[15]2 ESTADO FINANCIERO'!$J$211</definedName>
    <definedName name="IN">#REF!</definedName>
    <definedName name="INDIREC">#REF!</definedName>
    <definedName name="INF">#REF!</definedName>
    <definedName name="INFO">#REF!</definedName>
    <definedName name="INFORMATIVAS">'[15]2 ESTADO FINANCIERO'!$J$277</definedName>
    <definedName name="Inicio">#REF!</definedName>
    <definedName name="ipesa">#REF!</definedName>
    <definedName name="ISAAC" hidden="1">'[7]Forma E-7'!$D$10:$D$189</definedName>
    <definedName name="ISAJE">'[15]2 ESTADO FINANCIERO'!$J$184</definedName>
    <definedName name="JC">#N/A</definedName>
    <definedName name="JJJJ">[0]!JJJJ</definedName>
    <definedName name="JK">[39]CMPRESOR!$C$50</definedName>
    <definedName name="jo">'[11]Forma 3'!$A$1:$IV$8</definedName>
    <definedName name="jocs">'[40]Forma 3'!$A$1:$IV$8</definedName>
    <definedName name="JOCS2">'[11]Forma 3'!$A$1:$IV$8</definedName>
    <definedName name="JOCSA">'[11]Forma 3'!$A$1:$IV$8</definedName>
    <definedName name="jorge" hidden="1">'[30]Forma E-7'!$D$10:$D$189</definedName>
    <definedName name="juan" hidden="1">'[41]Forma E-17'!#REF!</definedName>
    <definedName name="JUNTA">'[15]2 ESTADO FINANCIERO'!$J$187</definedName>
    <definedName name="jytjytjytjytj">'[22]Forma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[42]CMPRESOR!$C$50</definedName>
    <definedName name="LARG.92">[0]!LARG.92</definedName>
    <definedName name="LARGIU" hidden="1">'[9]Forma E-7'!$D$10:$D$189</definedName>
    <definedName name="Largo" hidden="1">'[43]Forma E-7'!$D$10:$D$189</definedName>
    <definedName name="larguillo">[39]CMPRESOR!$C$50</definedName>
    <definedName name="ldfjchfg">#REF!</definedName>
    <definedName name="ldfm09">#REF!</definedName>
    <definedName name="LE">#REF!</definedName>
    <definedName name="letra">#REF!</definedName>
    <definedName name="LGL">#N/A</definedName>
    <definedName name="LHHOJUT">#REF!</definedName>
    <definedName name="LIGA">'[15]2 ESTADO FINANCIERO'!$J$177</definedName>
    <definedName name="LILOLOK">#REF!</definedName>
    <definedName name="LISA">'[15]2 ESTADO FINANCIERO'!$J$196</definedName>
    <definedName name="lll">#REF!</definedName>
    <definedName name="LLLLL">[0]!LLLLL</definedName>
    <definedName name="LLLLLLLLLL">[0]!LLLLLLLLLL</definedName>
    <definedName name="Lluvias2">#REF!</definedName>
    <definedName name="lmdwe23">#REF!</definedName>
    <definedName name="LO">'[23] ficha tec.ALTA ING.'!#REF!</definedName>
    <definedName name="LONGITUD_DE_LA_OBRA">#REF!</definedName>
    <definedName name="LP">'[13] ficha tec.ALTA ING.'!#REF!</definedName>
    <definedName name="LSJDCLAS" hidden="1">'[44]Forma E-7'!#REF!</definedName>
    <definedName name="Macro2">#N/A</definedName>
    <definedName name="MADERA">[14]LISTAMA!#REF!</definedName>
    <definedName name="MAQ">#REF!</definedName>
    <definedName name="MAQUINARI">#N/A</definedName>
    <definedName name="MAQUINARIA">#REF!</definedName>
    <definedName name="MARCAS">'[15]2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[21]LISTAMA!#REF!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'[23] ficha tec.ALTA ING.'!$B$35:$I$35</definedName>
    <definedName name="MORT">'[45]TECSA (sin amort.)'!#REF!</definedName>
    <definedName name="ms">'[46]1.6'!#REF!</definedName>
    <definedName name="mvgjfh">#REF!</definedName>
    <definedName name="NC">'[23] ficha tec.ALTA ING.'!$E$28:$I$28</definedName>
    <definedName name="NEOPRENO">'[15]2 ESTADO FINANCIERO'!$J$185</definedName>
    <definedName name="NGFFF">#REF!</definedName>
    <definedName name="NK">'[23] ficha tec.ALTA ING.'!$B$41:$I$41</definedName>
    <definedName name="NM">#N/A</definedName>
    <definedName name="nmm">#REF!</definedName>
    <definedName name="nn">#REF!</definedName>
    <definedName name="No_Est">'[25]Ctl.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'[47]Programa Conc.Dif.'!#REF!</definedName>
    <definedName name="octu">#N/A</definedName>
    <definedName name="okas">[48]CMPRESOR!$C$50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'[25]Caratula 3'!$F$25</definedName>
    <definedName name="PENDIENTE_MAXIMA">#REF!</definedName>
    <definedName name="PERIFL">#REF!</definedName>
    <definedName name="Periodo">#REF!</definedName>
    <definedName name="PERNOS">'[15]2 ESTADO FINANCIERO'!$J$166</definedName>
    <definedName name="PETRO">#REF!</definedName>
    <definedName name="PI">'[23] ficha tec.ALTA ING.'!#REF!</definedName>
    <definedName name="PINTA">#REF!</definedName>
    <definedName name="PINTURA">[21]LISTAMA!#REF!</definedName>
    <definedName name="PIS">#REF!</definedName>
    <definedName name="PLANCH">#REF!</definedName>
    <definedName name="PLANTASF">#REF!</definedName>
    <definedName name="PORCE">#REF!</definedName>
    <definedName name="portada">#REF!</definedName>
    <definedName name="PP">[42]CMPRESOR!$C$50</definedName>
    <definedName name="PRE">#REF!</definedName>
    <definedName name="PRESU">#REF!</definedName>
    <definedName name="PREVENTIVAS">'[15]2 ESTADO FINANCIERO'!$J$272</definedName>
    <definedName name="PU">#REF!</definedName>
    <definedName name="PUESC">#REF!</definedName>
    <definedName name="qexsc">#REF!</definedName>
    <definedName name="qledwj">#REF!</definedName>
    <definedName name="QW">'[23] ficha tec.ALTA ING.'!$A$23:$D$23</definedName>
    <definedName name="qw45c">#REF!</definedName>
    <definedName name="QWER">#REF!</definedName>
    <definedName name="qwert">#REF!</definedName>
    <definedName name="RASTRA">#REF!</definedName>
    <definedName name="RBR">#REF!</definedName>
    <definedName name="RE">'[23] ficha tec.ALTA ING.'!$E$29:$I$29</definedName>
    <definedName name="REL" hidden="1">'[49]Forma E-7 (P)'!$D$14:$D$656</definedName>
    <definedName name="RelacionNueva">#REF!</definedName>
    <definedName name="RELLE">'[15]2 ESTADO FINANCIERO'!$J$222</definedName>
    <definedName name="RESTRICTIVAS">'[15]2 ESTADO FINANCIERO'!$J$275</definedName>
    <definedName name="RESUM">#N/A</definedName>
    <definedName name="RESUMEN">#N/A</definedName>
    <definedName name="RETRO">#REF!</definedName>
    <definedName name="Revalidación">'[25]Ctl. Tramite 1'!$C$18</definedName>
    <definedName name="REVOLV">#REF!</definedName>
    <definedName name="RIO">[0]!RIO</definedName>
    <definedName name="RRE">[21]LISTAMA!#REF!</definedName>
    <definedName name="RT">'[23] ficha tec.ALTA ING.'!$B$43:$I$43</definedName>
    <definedName name="rte5sd">#REF!</definedName>
    <definedName name="RYTUKKK">#REF!</definedName>
    <definedName name="S">#REF!</definedName>
    <definedName name="SA">'[23]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[50]PRGVAL!#REF!</definedName>
    <definedName name="SEBAS">[39]CMPRESOR!$C$50</definedName>
    <definedName name="SER" hidden="1">'[44]Forma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'[25]Caratula 3'!#REF!</definedName>
    <definedName name="SWEE" hidden="1">'[34]Forma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'[31]Forma E-17'!#REF!</definedName>
    <definedName name="Terminacion">'[25]Caratula 3'!$F$22</definedName>
    <definedName name="TERRA">'[15]2 ESTADO FINANCIERO'!$J$209</definedName>
    <definedName name="TERRAPLEN">'[15]2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'[11]Forma 3'!$A$1:$IV$8</definedName>
    <definedName name="_xlnm.Print_Titles" localSheetId="0">CATALOGO!$32:$41</definedName>
    <definedName name="_xlnm.Print_Titles">#N/A</definedName>
    <definedName name="Títulos_a_imprimir_IM" localSheetId="0">CATALOGO!$32:$33</definedName>
    <definedName name="Títulos_a_imprimir_IM">'[11]Forma 3'!$A$1:$IV$8</definedName>
    <definedName name="toño" hidden="1">'[51]Forma E-17'!#REF!</definedName>
    <definedName name="tot">#REF!</definedName>
    <definedName name="TPVC">'[15]2 ESTADO FINANCIERO'!$J$170</definedName>
    <definedName name="TRACK">#REF!</definedName>
    <definedName name="TRITU">#REF!</definedName>
    <definedName name="TRITUSEC">#REF!</definedName>
    <definedName name="trre">#REF!</definedName>
    <definedName name="TRRI" hidden="1">'[52]Forma E-7'!#REF!</definedName>
    <definedName name="TUBO_ACERO">'[15]2 ESTADO FINANCIERO'!$J$159</definedName>
    <definedName name="user" hidden="1">'[53]Forma E-17'!#REF!</definedName>
    <definedName name="VB">#N/A</definedName>
    <definedName name="vbdtl">#REF!</definedName>
    <definedName name="vdkr">#REF!</definedName>
    <definedName name="VDVGY">#REF!</definedName>
    <definedName name="VDXVXC">#REF!</definedName>
    <definedName name="VELOCIDAD_DE_PROYECTO">#REF!</definedName>
    <definedName name="VERTICAL">'[15]2 ESTADO FINANCIERO'!$J$251</definedName>
    <definedName name="vfk">#REF!</definedName>
    <definedName name="vfr">#REF!</definedName>
    <definedName name="VIALETA">[21]LISTAMA!#REF!</definedName>
    <definedName name="VIALETAS">'[15]2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'[54]Forma E-7'!$E$10:$E$189</definedName>
    <definedName name="WERTRHYG">#REF!</definedName>
    <definedName name="wfwel3434">#REF!</definedName>
    <definedName name="X">#REF!</definedName>
    <definedName name="x546ty">#REF!</definedName>
    <definedName name="xctr">#REF!</definedName>
    <definedName name="xcvt">#REF!</definedName>
    <definedName name="XS" hidden="1">'[54]Forma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'[22]Forma 3'!$A$1:$IV$8</definedName>
    <definedName name="ytjytjty" hidden="1">'[31]Forma E-17'!#REF!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6" i="8" l="1"/>
  <c r="H156" i="8"/>
  <c r="I157" i="8"/>
  <c r="H157" i="8"/>
  <c r="I158" i="8"/>
  <c r="H158" i="8"/>
  <c r="I215" i="8"/>
  <c r="H215" i="8"/>
  <c r="I213" i="8"/>
  <c r="H213" i="8"/>
  <c r="I210" i="8"/>
  <c r="H210" i="8"/>
  <c r="I211" i="8"/>
  <c r="H211" i="8"/>
  <c r="I212" i="8"/>
  <c r="H212" i="8"/>
  <c r="I214" i="8"/>
  <c r="H214" i="8"/>
  <c r="I216" i="8"/>
  <c r="H216" i="8"/>
  <c r="I182" i="8"/>
  <c r="H182" i="8"/>
  <c r="I183" i="8"/>
  <c r="H183" i="8"/>
  <c r="I173" i="8"/>
  <c r="H173" i="8"/>
  <c r="E71" i="8"/>
  <c r="I71" i="8" s="1"/>
  <c r="E70" i="8"/>
  <c r="H70" i="8" s="1"/>
  <c r="I72" i="8"/>
  <c r="H72" i="8"/>
  <c r="I134" i="8"/>
  <c r="H134" i="8"/>
  <c r="I135" i="8"/>
  <c r="H135" i="8"/>
  <c r="I133" i="8"/>
  <c r="H133" i="8"/>
  <c r="I153" i="8"/>
  <c r="H153" i="8"/>
  <c r="I154" i="8"/>
  <c r="H154" i="8"/>
  <c r="I155" i="8"/>
  <c r="H155" i="8"/>
  <c r="I159" i="8"/>
  <c r="H159" i="8"/>
  <c r="H71" i="8" l="1"/>
  <c r="I70" i="8"/>
  <c r="B58" i="8" l="1"/>
  <c r="C20" i="8" l="1"/>
  <c r="C19" i="8"/>
  <c r="C18" i="8"/>
  <c r="C17" i="8"/>
  <c r="C16" i="8"/>
  <c r="C15" i="8"/>
  <c r="C14" i="8"/>
  <c r="C13"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1" i="8"/>
  <c r="I180" i="8"/>
  <c r="I179" i="8"/>
  <c r="I178" i="8"/>
  <c r="I177" i="8"/>
  <c r="I176" i="8"/>
  <c r="I175" i="8"/>
  <c r="I174" i="8"/>
  <c r="I172" i="8"/>
  <c r="I171" i="8"/>
  <c r="I170" i="8"/>
  <c r="I169" i="8"/>
  <c r="I168" i="8"/>
  <c r="I167" i="8"/>
  <c r="I166" i="8"/>
  <c r="I165" i="8"/>
  <c r="I164" i="8"/>
  <c r="I163" i="8"/>
  <c r="I162" i="8"/>
  <c r="I161" i="8"/>
  <c r="I160" i="8"/>
  <c r="I152" i="8"/>
  <c r="I151" i="8"/>
  <c r="I150" i="8"/>
  <c r="I149" i="8"/>
  <c r="I148" i="8"/>
  <c r="I147" i="8"/>
  <c r="I146" i="8"/>
  <c r="I145" i="8"/>
  <c r="I144" i="8"/>
  <c r="I143" i="8"/>
  <c r="I142" i="8"/>
  <c r="I141" i="8"/>
  <c r="I140" i="8"/>
  <c r="I139" i="8"/>
  <c r="I138" i="8"/>
  <c r="I137" i="8"/>
  <c r="I136"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69" i="8"/>
  <c r="I68" i="8"/>
  <c r="I67" i="8"/>
  <c r="I66" i="8"/>
  <c r="I65" i="8"/>
  <c r="I64" i="8"/>
  <c r="I63" i="8"/>
  <c r="I62" i="8"/>
  <c r="I61" i="8"/>
  <c r="I60" i="8"/>
  <c r="I59" i="8"/>
  <c r="I58" i="8"/>
  <c r="I57" i="8"/>
  <c r="I56" i="8"/>
  <c r="I55" i="8"/>
  <c r="I54" i="8"/>
  <c r="I53" i="8"/>
  <c r="I52" i="8"/>
  <c r="I51" i="8"/>
  <c r="I50" i="8"/>
  <c r="I49" i="8"/>
  <c r="I48" i="8"/>
  <c r="I47" i="8"/>
  <c r="I46" i="8"/>
  <c r="I45" i="8"/>
  <c r="H45" i="8"/>
  <c r="H209" i="8"/>
  <c r="H208" i="8"/>
  <c r="H207" i="8"/>
  <c r="H206" i="8"/>
  <c r="H205" i="8"/>
  <c r="H204" i="8"/>
  <c r="H203" i="8"/>
  <c r="H200" i="8"/>
  <c r="H199" i="8"/>
  <c r="H198" i="8"/>
  <c r="H197" i="8"/>
  <c r="H196" i="8"/>
  <c r="H195" i="8"/>
  <c r="H194" i="8"/>
  <c r="H193" i="8"/>
  <c r="H192" i="8"/>
  <c r="H191" i="8"/>
  <c r="H190" i="8"/>
  <c r="H189" i="8"/>
  <c r="H188" i="8"/>
  <c r="H187" i="8"/>
  <c r="H186" i="8"/>
  <c r="H181" i="8"/>
  <c r="H180" i="8"/>
  <c r="H179" i="8"/>
  <c r="H178" i="8"/>
  <c r="H177" i="8"/>
  <c r="H176" i="8"/>
  <c r="H172" i="8"/>
  <c r="H171" i="8"/>
  <c r="H170" i="8"/>
  <c r="H169" i="8"/>
  <c r="H168" i="8"/>
  <c r="H167" i="8"/>
  <c r="H166" i="8"/>
  <c r="H163" i="8"/>
  <c r="H162" i="8"/>
  <c r="H164" i="8" s="1"/>
  <c r="H152" i="8"/>
  <c r="H151" i="8"/>
  <c r="H150" i="8"/>
  <c r="H149" i="8"/>
  <c r="H148" i="8"/>
  <c r="H147" i="8"/>
  <c r="H144" i="8"/>
  <c r="H143" i="8"/>
  <c r="H142" i="8"/>
  <c r="H141" i="8"/>
  <c r="H140" i="8"/>
  <c r="H136" i="8"/>
  <c r="H132" i="8"/>
  <c r="H131" i="8"/>
  <c r="H130" i="8"/>
  <c r="H129" i="8"/>
  <c r="H128" i="8"/>
  <c r="H127" i="8"/>
  <c r="H126" i="8"/>
  <c r="H125" i="8"/>
  <c r="H124" i="8"/>
  <c r="H123" i="8"/>
  <c r="H122" i="8"/>
  <c r="H121" i="8"/>
  <c r="H120" i="8"/>
  <c r="H119" i="8"/>
  <c r="H118" i="8"/>
  <c r="H117" i="8"/>
  <c r="H116" i="8"/>
  <c r="H115" i="8"/>
  <c r="H114" i="8"/>
  <c r="H113" i="8"/>
  <c r="H112" i="8"/>
  <c r="H111" i="8"/>
  <c r="H110" i="8"/>
  <c r="H109" i="8"/>
  <c r="H108" i="8"/>
  <c r="H107" i="8"/>
  <c r="H106" i="8"/>
  <c r="H105" i="8"/>
  <c r="H101" i="8"/>
  <c r="H100" i="8"/>
  <c r="H99" i="8"/>
  <c r="H98" i="8"/>
  <c r="H97" i="8"/>
  <c r="H96" i="8"/>
  <c r="H95" i="8"/>
  <c r="H94" i="8"/>
  <c r="H93" i="8"/>
  <c r="H92" i="8"/>
  <c r="H91" i="8"/>
  <c r="H90" i="8"/>
  <c r="H89" i="8"/>
  <c r="H88" i="8"/>
  <c r="H87" i="8"/>
  <c r="H86" i="8"/>
  <c r="H85" i="8"/>
  <c r="H84" i="8"/>
  <c r="H83" i="8"/>
  <c r="H82" i="8"/>
  <c r="H81" i="8"/>
  <c r="H80" i="8"/>
  <c r="H79" i="8"/>
  <c r="H78" i="8"/>
  <c r="H77" i="8"/>
  <c r="H69" i="8"/>
  <c r="H68" i="8"/>
  <c r="H67" i="8"/>
  <c r="H66" i="8"/>
  <c r="H65" i="8"/>
  <c r="H64" i="8"/>
  <c r="H63" i="8"/>
  <c r="H62" i="8"/>
  <c r="H61" i="8"/>
  <c r="H60" i="8"/>
  <c r="H59" i="8"/>
  <c r="H58" i="8"/>
  <c r="H55" i="8"/>
  <c r="H54" i="8"/>
  <c r="H53" i="8"/>
  <c r="H52" i="8"/>
  <c r="H51" i="8"/>
  <c r="H50" i="8"/>
  <c r="H49" i="8"/>
  <c r="H48" i="8"/>
  <c r="H47" i="8"/>
  <c r="H46" i="8"/>
  <c r="B59" i="8"/>
  <c r="B60" i="8" s="1"/>
  <c r="B61" i="8" s="1"/>
  <c r="B62" i="8" s="1"/>
  <c r="B63" i="8" s="1"/>
  <c r="B64" i="8" s="1"/>
  <c r="B65" i="8" s="1"/>
  <c r="B66" i="8" s="1"/>
  <c r="B67" i="8" s="1"/>
  <c r="B68" i="8" s="1"/>
  <c r="B69" i="8" s="1"/>
  <c r="H217" i="8" l="1"/>
  <c r="H20" i="8" s="1"/>
  <c r="H184" i="8"/>
  <c r="H18" i="8" s="1"/>
  <c r="H174" i="8"/>
  <c r="H17" i="8" s="1"/>
  <c r="H73" i="8"/>
  <c r="B77" i="8"/>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40" i="8" s="1"/>
  <c r="B141" i="8" s="1"/>
  <c r="B142" i="8" s="1"/>
  <c r="B143" i="8" s="1"/>
  <c r="B144" i="8" s="1"/>
  <c r="B147" i="8" s="1"/>
  <c r="B148" i="8" s="1"/>
  <c r="B149" i="8" s="1"/>
  <c r="B150" i="8" s="1"/>
  <c r="B151" i="8" s="1"/>
  <c r="B152" i="8" s="1"/>
  <c r="B162" i="8" s="1"/>
  <c r="B163" i="8" s="1"/>
  <c r="B166" i="8" s="1"/>
  <c r="B167" i="8" s="1"/>
  <c r="B168" i="8" s="1"/>
  <c r="B169" i="8" s="1"/>
  <c r="B170" i="8" s="1"/>
  <c r="B171" i="8" s="1"/>
  <c r="B172" i="8" s="1"/>
  <c r="H160" i="8"/>
  <c r="H15" i="8" s="1"/>
  <c r="H102" i="8"/>
  <c r="H137" i="8"/>
  <c r="H145" i="8"/>
  <c r="H14" i="8" s="1"/>
  <c r="H201" i="8"/>
  <c r="H19" i="8" s="1"/>
  <c r="H16" i="8"/>
  <c r="I44" i="8"/>
  <c r="I217" i="8" s="1"/>
  <c r="I23" i="8" s="1"/>
  <c r="H44" i="8"/>
  <c r="H56" i="8" s="1"/>
  <c r="C12" i="8"/>
  <c r="B176" i="8" l="1"/>
  <c r="B177" i="8" s="1"/>
  <c r="B178" i="8" s="1"/>
  <c r="B179" i="8" s="1"/>
  <c r="B180" i="8" s="1"/>
  <c r="B181" i="8" s="1"/>
  <c r="B133" i="8"/>
  <c r="H138" i="8"/>
  <c r="H13" i="8" s="1"/>
  <c r="H74" i="8"/>
  <c r="H12" i="8" s="1"/>
  <c r="H23" i="8" s="1"/>
  <c r="D32" i="8"/>
  <c r="G39" i="8"/>
  <c r="D39" i="8"/>
  <c r="G38" i="8"/>
  <c r="D38" i="8"/>
  <c r="B186" i="8" l="1"/>
  <c r="B187" i="8" s="1"/>
  <c r="B188" i="8" s="1"/>
  <c r="B189" i="8" s="1"/>
  <c r="B190" i="8" s="1"/>
  <c r="B191" i="8" s="1"/>
  <c r="B192" i="8" s="1"/>
  <c r="B193" i="8" s="1"/>
  <c r="B194" i="8" s="1"/>
  <c r="B195" i="8" s="1"/>
  <c r="B196" i="8" s="1"/>
  <c r="B197" i="8" s="1"/>
  <c r="B198" i="8" s="1"/>
  <c r="B199" i="8" s="1"/>
  <c r="B200" i="8" s="1"/>
  <c r="B203" i="8" s="1"/>
  <c r="B204" i="8" s="1"/>
  <c r="B205" i="8" s="1"/>
  <c r="B206" i="8" s="1"/>
  <c r="B207" i="8" s="1"/>
  <c r="B208" i="8" s="1"/>
  <c r="B209" i="8" s="1"/>
  <c r="H218" i="8"/>
</calcChain>
</file>

<file path=xl/sharedStrings.xml><?xml version="1.0" encoding="utf-8"?>
<sst xmlns="http://schemas.openxmlformats.org/spreadsheetml/2006/main" count="370" uniqueCount="190">
  <si>
    <t>CATALOGO DE CONCEPTOS Y</t>
  </si>
  <si>
    <t>CANTIDADES DE OBRA.</t>
  </si>
  <si>
    <t>TOTAL :</t>
  </si>
  <si>
    <t>PRECIO</t>
  </si>
  <si>
    <t>PRECIO UNITARIO</t>
  </si>
  <si>
    <t>CLAVE</t>
  </si>
  <si>
    <t>C O N C E P T O</t>
  </si>
  <si>
    <t>UNIDAD</t>
  </si>
  <si>
    <t>CANTIDAD</t>
  </si>
  <si>
    <t>UNITARIO</t>
  </si>
  <si>
    <t>(CON LETRA)</t>
  </si>
  <si>
    <t>IMPORTE</t>
  </si>
  <si>
    <t>M3</t>
  </si>
  <si>
    <t>ML</t>
  </si>
  <si>
    <t>PZA</t>
  </si>
  <si>
    <t>SUB TOTAL :  GUARNICIONES</t>
  </si>
  <si>
    <t>M2</t>
  </si>
  <si>
    <t>SUB TOTAL :  CONSTRUCCION DE BANQUETAS</t>
  </si>
  <si>
    <t>SUB TOTAL :  TERRACERIAS</t>
  </si>
  <si>
    <t>SUB TOTAL :  SEÑALAMIENTO  VERTICAL Y HORIZONTAL</t>
  </si>
  <si>
    <t>DIRECCIÓN DE INFRAESTRUCTURA VIAL Y MOVILIDAD URBANA</t>
  </si>
  <si>
    <t>VI.- TERRACERIAS</t>
  </si>
  <si>
    <t xml:space="preserve">TOTAL : </t>
  </si>
  <si>
    <t>RESUMEN</t>
  </si>
  <si>
    <t>IMPORTE DE LA PROPUESTA ES DE $________________________ 00/100 M.N. (SIN INCLUIR EL I.V.A.)</t>
  </si>
  <si>
    <t>TRAMITE</t>
  </si>
  <si>
    <t>UBICACION : SAN JOSE DEL CABO.</t>
  </si>
  <si>
    <t>MUNICIPIO : LOS CABOS, B.C.S.</t>
  </si>
  <si>
    <t>I.- SANEAMIENTO</t>
  </si>
  <si>
    <t>EXCAVACIÓN POR MEDIOS MECANICOS,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</si>
  <si>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</si>
  <si>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 DE ESPESOR EN ZANJAS, CON MATERIAL SELECCIONADO PRODUCTO DE EXCAVACION LIBRE DE BOLEO MAYOR DE 3". INCLUYE: CRIBADO DEL MATERIAL, ACARREOS DENTRO DE LA OBRA, INCORPORACION DE HUMEDAD, COMPACTACION DEL 85% PROCTOR, MANO DE OBRA, , HERRAMIENTA Y EQUIPO NECESARIO. </t>
  </si>
  <si>
    <t xml:space="preserve">RELLENO COMPACTADO CON EQUIPO MECANICO MANUAL EN CAPAS DE 20 CM EN CEPA CON MATERIAL SELECCIONADO PRODUCTO DE LA EXCAVACION (CRIBADO POR LA MALLA DE 2 1/2") LIBRE DE BOLEO MAYOR DE 3", COMPACTADO AL 90% PROCTOR. INCLUYE: CRIBADO DEL MATERIAL, ACARREOS DENTRO DE LA OBRA, INCORPORACION DE HUMEDAD, MANO DE OBRA, HERRAMIENTA Y EQUIPO NECESARIO. </t>
  </si>
  <si>
    <t>SUMINISTRO E INSTALACION DE TUBO DE PVC SANITARIO CON COPLE INTEGRAL Y ANILLO (SRD-35) DE 6" DE DIAMETRO. PARA DESCARGA DOMICILIARIA, CON PRESCENCIA DE AGUAS NEGRAS. INCLUYE: TRAZO, NIVELACION, SUMINISTRO DE TUBO, MANIOBRAS, ACARREO DE TUBO, JUNTEO, MATERIAL, MANO DE OBRA Y HERRAMIENTA. SONDEO PARA LA LOCALIZACION DE DESCARGA, U.O.T.</t>
  </si>
  <si>
    <t>SUMINISTRO Y COLOCACION DE SILLETAS  DE P.V.C. SANITARIA  DE 8" x 6"  DE DIAMETRO, PARA CONEXION DE DESCARGA DOMICILIARIA A LA RED MUNICIPAL. INCLUYE: ABRAZADERAS GALVANIZADA DE 8" DE DIAMETRO, PEGAMENTO, MATERIAL, MANO DE OBRA Y HERRAMIENTA.</t>
  </si>
  <si>
    <t>SUMINISTRO Y COLOCACION DE CODO 45º x 6" DE DIAMETRO DE P.V.C. SANITARIO. PARA  DESCARGA  DOMICILIARIA.  INCLUYE: MANIOBRAS, EMPAQUES, MATERIALES, MANO DE OBRA Y HERRAMIENTA.</t>
  </si>
  <si>
    <t xml:space="preserve">SUMINISTRO Y COLOCACION DE BROCAL DE Fo.Fo. CIEGO TIPO PESADO PARA POZO DE VISITA, INCLUYE: LOSA DE 1.20 x 1.20 M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</si>
  <si>
    <t>CONSTRUCCION DE POZO DE VISITA TIPO COMUN DE 1.20 M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</si>
  <si>
    <t>CONSTRUCCION DE POZO DE VISITA TIPO COMUN DE 2.0 M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</si>
  <si>
    <t>II.- AGUA POTABLE</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</si>
  <si>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</si>
  <si>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CMS. DE ESPESOR EN ZANJAS, CON MATERIAL SELECCIONADO PRODUCTO DE EXCAVACION LIBRE DE BOLEO MAYOR DE 3". INCLUYE: CRIBADO DEL MATERIAL, ACARREOS DENTRO DE LA OBRA, INCORPORACION DE HUMEDAD, COMPACTACION DEL 85% PROCTOR, MANO DE OBRA, , HERRAMIENTA Y EQUIPO NECESARIO. </t>
  </si>
  <si>
    <t xml:space="preserve">RELLENO COMPACTADO CON EQUIPO MECANICO MANUAL EN CAPAS DE 20 CMS. EN CEPA, CON MATERIAL SELECCIONADO PRODUCTO DE LA EXCAVACION (CRIBADO POR LA MALLA DE 2 1/2") LIBRE DE BOLEO MAYOR DE 3" , COMPACTADO AL 90% PROCTOR. INCLUYE: CRIBADO DEL MATERIAL, ACARREOS DENTRO DE LA OBRA, INCORPORACION DE HUMEDAD, MANO DE OBRA, HERRAMIENTA Y EQUIPO NECESARIO. </t>
  </si>
  <si>
    <t xml:space="preserve">SUMINISTRO E INSTALACION DE TORNILLOS CON TUERCA Y CABEZA HEXAGONAL DE 5/8" x 3 1/2" DE DIAMETRO. INCLUYE: MANIOBRAS, INSTALACION, LIMPIEZA, PRUEBA HIDRAULICA, MANO DE OBRA Y  HERRAMIENTA. </t>
  </si>
  <si>
    <t>SUMINISTRO Y COLOCACION DE MARCO CON TAPA DE Fo.Fo. DE 50x50 CMS. CON PESO DE 75 KG. CON LEYENDA DE AGUA POTABLE. INCLUYE: MANIOBRAS, ACARREOS, MATERIAL, MANO DE OBRA Y HERRAMIENTA.</t>
  </si>
  <si>
    <t>SUMINISTRO Y COLOCACION DE CONTRAMARCO SENCILLO DE 1.10 MTS. CON CANAL DE 4" DE PERALTE. INCLUYE: MANIOBRAS, ACARREOS, MATERIAL, MANO DE OBRA Y HERRAMIENTA.</t>
  </si>
  <si>
    <t>SUMINISTRO Y COLOCACION DE CONTRAMARCO SENCILLO DE 1.80 MTS. CON CANAL DE 4" DE PERALTE. INCLUYE: MANIOBRAS, ACARREOS, MATERIAL, MANO DE OBRA Y HERRAMIENTA.</t>
  </si>
  <si>
    <t>SUMINISTRO Y COLOCACION DE CONTRAMARCO DOBLE DE 1.80 MTS. CON CANAL DE 4" DE PERALTE. INCLUYE: MANIOBRAS, ACARREOS, MATERIAL, MANO DE OBRA Y HERRAMIENTA.</t>
  </si>
  <si>
    <t>CONSTRUCCION DE CAJA DE OPERACIÓN DE VALVULA TIPO 9 DE ( 1.48 X 1.48 MTS.)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(INTERCONEXIONES A REDES DE DISTRIBUCION).</t>
  </si>
  <si>
    <t>CONSTRUCCION DE CAJA DE OPERACIÓN DE VALVULA TIPO 12 DE ( 1.96 X 1.66 MTS.)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(INTERCONEXIONES A REDES DE DISTRIBUCION).</t>
  </si>
  <si>
    <t>CONSTRUCCION DE ATRAQUES DE CONCRETO F´C=200 KG/CM2 T.M.A. 3/4" REV. NORMAL. ELABORADO EN OBRA. INCLUYE: ELABORACION, COLADO Y VIBRADO DE CONCRETO, CIMBRADO Y DESCIMBRADO, MATERIALES, MANO DE OBRA, HERRAMIENTA Y EQUIPO NECESARIO.</t>
  </si>
  <si>
    <t>III.- GUARNICIONES</t>
  </si>
  <si>
    <t>EXCAVACION A MANO EN TERRENO CON CUALQUIER CLASIFICACION Y PROFUNDIDAD EN PRESENCIA DE AGUA O EN SECO, PARA DESPLANTE DE GUARNICION. INCLUYE: TRAZO, NIVELACION, AFINE DE FONDO Y TALUDES, RETIRO DE MATERIAL HASTA 4 MTS. DE DISTANCIA HORIZONTAL, MATERIALES, MANO DE OBRA, HERRAMIENTA Y EQUIPO NECESARIO</t>
  </si>
  <si>
    <t>GUARNICION DE CONCRETO F´c=150 kg/cm2. R.N. T.M.A. 19 MM. DE 15X20X40 CM DE SECCION TRAPEZOIDAL,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</si>
  <si>
    <t>CONFINAMIENTO DE GUARNICION CON MATERIAL SELECCIONADO PRODUCTO DE LA EXCAVACION, LIBRE DE BOLEOS DE MAS DE 3", PRODUCTO DE LA EXCAVACION: INCLUYE MANO DE OBRA Y HERRAMIENTA.</t>
  </si>
  <si>
    <t>SUMINISTRO Y APLICACIÓN DE PINTURA VINILICA AHULADA MARCA COMEX, EN COLOR BLANCO O AMARILLO (PREVIAMENTE AUTORIZADO) EN TRAMOS RECTOS Y ROJO EN CURVAS, A DOS MANOS EN GUANICIONES DE CONCRETO, INCLUYE: PREPARACION DE LA SUPERFICIE, LIMPIEZA, MATERIALES, MANO DE OBRA Y HERRAMIENTA.</t>
  </si>
  <si>
    <t>DEMOLICION DE GUARNICIONES DE CONCRETO EXISTENTES POR ENCONTRARSE EN MALAS CONDICIONES Y/O NO DAR LOS NIVELES DE PROYECTO. INCLUYE: CORTE CON CORTADORA DE DISCO, CARGA Y RETIRO DE ESCOMBRO FUERA DE LA OBRA HASTA EL LUGAR INDICADO POR LA SUPERVISION, LA MANO DE OBRA, HERRAMIENTA Y EQUIPO NECESARIO.</t>
  </si>
  <si>
    <t>IV.- CONSTRUCCION DE BANQUETAS</t>
  </si>
  <si>
    <t>EXCAVACION EN CORTE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</si>
  <si>
    <t xml:space="preserve">RELLENO COMPACTADO CON EQUIPO MECANICO CON MATERIAL SELECCIONADO PRODUCTO DE BANCO, LIBRE DE BOLEO MAYOR DE 3", EN CAPAS DE 20 CM, COMPACTADO AL 90% PROCTOR, PARA DESPLANTE DE BANQUETAS Y GUARNICIONES ADYACENTES, PARA DAR NIVELES DE PROYECTO, SEGUN INDICACIONES DE SUPERVISION. INCLUYE: CRIBADO DEL MATERIAL, ACARREOS DENTRO DE LA OBRA, INCORPORACION DE HUMEDAD, MANO DE OBRA, HERRAMIENTA Y EQUIPO NECESARIO. </t>
  </si>
  <si>
    <t>DEMOLICION DE BANQUETAS Y/O RAMPAS EN COCHERAS DE CONCRETO (CON O SIN ARMADO)  EXISTENTES POR ENCONTRARSE EN MALAS CONDICIONES Y/O NO DAR LOS NIVELES DE PROYECTO . INCLUYE: CORTE CON CORTADORA DE DISCO, LIMPIEZA, CARGA Y RETIRO DE ESCOMBRO FUERA DE LA OBRA HASTA EL LUGAR INDICADO POR LA SUPERVISION, LA MANO DE OBRA, HERRAMIENTA Y EQUIPO NECESARIO.</t>
  </si>
  <si>
    <t>SUMINISTRO E INSTALACIÓN DE ACCESORIO (BOLARDO O PICOBA CODIGO: PF-110) PARA DELIMITAR ZONAS PEATONALES, BANQUETAS Y CAMELLONES, DISEÑO MODERNO DE ALTA RESISTENCIA FABRICADO EN POLIETILENO DE UNA SOLA PIEZA. CON TUBO DE ACERO INTERNO, COLOR NEGRO CON FRANJA REFLEJANTE DE ALTA DENSIDAD COLOR AMARILLO, MEDIDAS: DIÁMETRO 15 CM. ALTURA 1.10 CM. CON 20.00 CM PARA ANCLAJE EN EL PISO, INCLUYE MATERIAL, MANO DE OBRA, HERRAMIENTA, EQUIPO NECESARIO, LIMPIEZA, CARGA Y RETIRO DEL ESCOMBRO FUERA DE LA OBRA HASTA EL LUGAR DONDE INDIQUE LA SUPERVISIÓN.</t>
  </si>
  <si>
    <t>SUMINISTRO Y COLOCACION DE CONCRETO HIDRAULICO F´c= 250 KG/CM² HECHO EN OBRA, T.M.A. 3/4". CON UN REVENIMIENTO DE 8-10 CM., PARA OBRA DE DRENAJE MENOR. INCLUYE: CIMBRA CON MADERA DE PINO ACABADO COMUN, COLADO, VIBRADO, AFINE, CURADO. FLETE Y ACARREOS HASTA LA OBRA, ARMADO DE MURO POR MEDIOS MANUALES EN SECCION DE ACUERDO A PROYECTO, AMARRES, ACARREOS HASTA EL LUGAR DE COLOCACION, SUMINISTRO, CARGA, ACARREOS, TRAZO, NIVELACION, EXCAVACION EN TERRENO INVESTIGADO EN OBRA, RELLENO COMPACTADO AL 95% MINIMO, CON MATERIAL SELECCCIONADO PRODUCTO DE LA EXCAVACION, LA MANO DE OBRA, HERRAMIENTA Y EQUIPO NECESARIO. P.U.O.T. (DETALLES EN PLANO).</t>
  </si>
  <si>
    <t>SUB TOTAL :  OBRAS DE PROTECCION</t>
  </si>
  <si>
    <t>TRAZO, NIVELACION Y ENCALADO DE TERRACERIAS,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EL ENCALADO SUPERVISADO Y AUTORIZADO POR SUPERVISION, LOS MATERIALES, MANO DE OBRA, HERRAMIENTA Y EQUIPO NECESARIO.</t>
  </si>
  <si>
    <t>EXCAVACION Y/O CORTE POR MEDIOS MECANICOS EN TERRENO CON CUALQUIER CLASIFICACION PARA LA ELABORACION DE CAJA, CON ESPESOR VARIABLE PARA DAR EL NIVEL DE SUBRASANTE. INCLUYE: ESCARIFICADO, ACAMELLONADO DEL MATERIAL PARA SER RETIRADO, HERRAMIENTA Y EL EQUIPO NECESARIO.</t>
  </si>
  <si>
    <t>CARGA Y ACARREO POR MEDIOS MECANICOS DEL MATERIAL PRODUCTO DEL CORTE NO UTILIZABLE PARA EL PRIMER KILOMETRO DE DISTANCIA. INCLUYE: HERRAMIENTA Y EL EQUIPO NECESARIO.</t>
  </si>
  <si>
    <t>ACARREO  EN CAMION DEL MATERIAL PRODUCTO DEL CORTE PARA KILOMETROS SUBSECUENTES. (6 KM). INCLUYE: EL EQUIPO NECESARIO.</t>
  </si>
  <si>
    <t>M3/KM</t>
  </si>
  <si>
    <t>VII.- PAVIMENTACIÓN</t>
  </si>
  <si>
    <t>TRAZO Y NIVELACION PARA PAVIMENTACION.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</si>
  <si>
    <t>CONSTRUCCION  DE  BASE  HIDRAULICA  CON  MATERIAL PETREO A TAMAÑO MAXIMO DE 1 1/2", PARCIALMENTE TRITURADO PROVENIENTE DE BANCO. INCLUYE: ACARREOS, INCORPORACION DE HUMEDAD, HOMOGENIZACION, TENDIDO, AFINE Y COMPACTACION AL 100% DE SU PVSM, ESPESOR DE 20 CM. COMPACTOS, LIMPIEZA PREVIA DEL AREA, MANO DE OBRA, MATERIALES, HERRAMIENTA, EQUIPO NECESARIO.</t>
  </si>
  <si>
    <t>RIEGO DE IMPREGNACION CON ASFALTO FM-1 Y/O FR-3 REBAJADO AL 8% EN VOLUMEN CON DIESEL, EN PROPORCIÓN DE 1.5 LTS/M² (NO SE ACEPTARA EL USO DE EMULSIONES).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(INCLUYE EL COSTO DEL ASFALTO). P.U.O.T.
NOTA: AL EFECTUAR ESTE CONCEPTO, DEBERA CUIDARSE NO MANCHAR LAS GUARNICIONES Y BANQUETAS, EN CUYO CASO SE TENDRAN QUE LIMPIAR SEGUN INDICACIONES DE LA SUPERVISION DE OBRA.</t>
  </si>
  <si>
    <t xml:space="preserve">SUMINISTRO Y COLOCACION DE CONCRETO HIDRAULICO PREMEZCLADO MR-42 KG/CM2 DE FRAGUADO A 7 (SIETE) DÍAS, AUTOCURABLE HIDRATIUM O SIMILAR, T.M.A. DE 1 1/2". REV. DE 8 (± 2.0 CM.), MUESTREO EN OBRA, CEMENTO TIPO CPC40. SEGÚN NORMA NMX-C-414, AGREGADO GRUESO TRITURADO Y ARENA DE RIO. ELABORADO Y DOSIFICADO POR PESO EN PLANTA, EXTENDIDO EN LOSAS PARA PAVIMENTACIÓN CON ESPESOR DE 15 CM, TENDIDO Y NIVELADO CON RODILLOS VIBRATORIOS, SEGUN SEA EL CASO, Y VIBRADO, MEMBRANA DE CURADO, AVIONADO CON CHECK ROD Y BULL FLOAT PARA UNA CORRECTA PLANICIDAD ACABADO CON PEINE METALICO DE CERDAS METALICAS ESPACIADOS @ 3/4" PARA DAR TEXTURA EN ACABADO RAYADO TRANSVERSAL;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</si>
  <si>
    <t>CONSTRUCCION DE DENTELLON DE CONCRETO F'C=150 KG/CM2.T.M.A. 3/4". DE 15x50 CM DE SECCION. EN REMATE DE PAVIMENTO. INCLUYE: TRAZO, NIVELACION, EXCAVACION, RELLENO COMPACTADO, CIMBRADO Y DESCIMBRADO, COLADO, VIBRADO Y CURADO DE CONCRETO, MATERIALES, MANO DE OBRA Y HERRAMIENTA.</t>
  </si>
  <si>
    <t>LIMPIEZA GENERAL DE OBRA TERMINADA. INCLUYE: ACOPIO, CARGA, ACARREO DE MATERIALES Y ESCOMBRO PRODUCTO DE LOS TRABAJOS EJECUTADOS FUERA DE LA OBRA, HASTA EL SITIO AUTORIZADO, SEGUN LO INDIQUE LA SUPERVISION, LA MANO DE OBRA, HERRAMIENTA Y EQUIPO NECESARIO.</t>
  </si>
  <si>
    <t>SUB TOTAL :  PAVIMENTACIÓN</t>
  </si>
  <si>
    <t>VIII.- ALUMBRADO PÚBLICO</t>
  </si>
  <si>
    <t>SUMINISTRO Y COLOCACIÓN DE LUMINARIO DE LED DE 108  WATTS MODELO MODELO ROAD FOCUS MARCA PHILIPS, TERMINADA CON PINTURA ELECTROSTATICA, PARA MAYOR EFICIENCIA Y CONTROL DE LUZ , SE INCLUYE: CABLE THHW  CALIBRE No 10 AWG 90°C (TRES HILOS), ELEMENTOS DE FIJACIÓN Y CONEXIÓN,  ANEXAR HOJA DE CERTIFICACIÓN NOM-003-SCFI., O NOM-030-SCFI.,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</si>
  <si>
    <t>SUMINISTRO Y COLOCACION DE POSTE DE Fe. (CAL. 11) CIRCULAR CÓNICO GALVANIZADOS DE 9 METROS DE ALTURA,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1 BRAZO DE FIERRO DE 1.80 METROS DE LARGO,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</si>
  <si>
    <t>EXCAVACIÓN DE ZANJA DE 50 Cm 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</si>
  <si>
    <t>SUMINISTRO Y COLOCACIÓN DE CANALIZACIÓN ELÉCTRICA A BASE DE TUBERÍA PAD DE 2" (53mm) DE Ø,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</si>
  <si>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 xml:space="preserve">SUMINISTRO Y COLOCACIÓN DE REGISTRO ELÉCTRICO DE 40x40x40 Cm, 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
</t>
  </si>
  <si>
    <t>SUMINISTRO Y COLOCACIÓN DE CABLE DE ALUMINIO TRIPLEX XLP No. (2-2+1-2)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</si>
  <si>
    <t>PAGO DE UNIDAD DE VERIFICACIÓN CERTIFICADO POR LA SECRETARIA DE ENERGÍA, AVALANDO LA INSTALACIÓN ELÉCTRICA DEL SISTEMA DE ALUMBRADO.</t>
  </si>
  <si>
    <t>SUMINISTRO Y COLOCACIÓN DE CENTRO DE CARGA SQUARE-D NEMA 3R MONOFÁSICO 120/240 VOLTS., 8 ESPACIOS Y BARRAS DE 100 AMPERES, CAJA 3 R Y ZAPATAS PRINCIPALES, CATALOGO QO816L100S,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</si>
  <si>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INTERRUPTOR TERMOMAGNÉTICO QO DE DOS POLOS DE 15 A 50 AMPERES, MARCA SQUARE-D. INCLUYE: MATERIAL, EQUIPO DE SEGURIDAD, INSTALACIONES ESPECÍFICAS, DEPRECIACIÓN Y DEMÁS CARGOS DERIVADOS DEL USO DE EQUIPO Y HERRAMIENTA.</t>
  </si>
  <si>
    <t>SUMINISTRO Y COLOCACIÓN DE CONTACTOR DE COMBINACION DE ALUMBRADO MONOFÁSICO, 220 VOLTS.,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</si>
  <si>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DE MATERIALES Y CONSTRUCCIÓN DE MURETE MT-3 TIPO C,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</si>
  <si>
    <t>SUMINISTRO Y COLOCACIÓN DE BASE DE MEDICIÓN MS-03 (100AMP.)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</si>
  <si>
    <t>SUMINISTRO Y COLOCACION DE PROTECCION METALICA EN MURETE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</si>
  <si>
    <t>TRAMITES  ANTE LA COMISIÓN FEDERAL DE ELECTRICIDAD PAGO DEL DEPOSITO EN GARANTIA DEL CONTRATO A NOMBRE DEL H. AYUNTAMIENTO.</t>
  </si>
  <si>
    <t>SUB TOTAL :  ALUMBRADO PÚBLICO</t>
  </si>
  <si>
    <t>IX.- SEÑALAMIENTO VERTICAL Y HORIZONTAL</t>
  </si>
  <si>
    <t xml:space="preserve">SUMINISTRO Y APLICACION DE PINTURA PARA FLECHAS, LETRAS, NUMEROS DE COLOR BLANCO, DELINEANDO EL CONTORNO CON RAYAS DE 5 CM DE ANCHO COLOR NEGRO PREVIAMENTE AUTORIZADO POR SUPERVISION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</si>
  <si>
    <t>PINTURA DE RAYA CENTRAL, SE PINTARA UN ANCHO DE 10 CM DE COLOR PREVIAMENTE AUTORIZADO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</si>
  <si>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PINTURA DE RAYA DISCONTINUA SEPARADORA DE CARRILES, SE PINTARA UN ANCHO DE 10 CM DE COLOR BLANCO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</si>
  <si>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CALLES CARMEN COTA ,EDMUNDO MARTINEZ</t>
  </si>
  <si>
    <t>SUB TOTAL CALLES CARMEN COTA ,EDMUNDO MARTINEZ :  SANEAMIENTO</t>
  </si>
  <si>
    <t>AMADO NERVO</t>
  </si>
  <si>
    <t>SUB TOTAL AMADO NERVO :  SANEAMIENTO</t>
  </si>
  <si>
    <t>AGUA POTABLE CALLES: CARMEN COTA, EDMUNDO MARTÍNEZ Y CANAL SIN NOMBRE.</t>
  </si>
  <si>
    <t>SUB TOTAL CALLES: CARMEN COTA, EDMUNDO MARTÍNEZ Y CANAL SIN NOMBRE :  AGUA POTABLE</t>
  </si>
  <si>
    <t>SUB TOTAL AMADO NERVO :  AGUA POTABLE</t>
  </si>
  <si>
    <t>SUMINISTRO Y COLOCACION DE SEÑAL TIPO REGLAMENTARIA RESTRICTIVA-PREVENTIVA, SEGUN NORMAS DE LA DIRECCION DE TRANSITO MUNICIPAL DE 71 x 71 CM,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</si>
  <si>
    <t>SUBTOTAL :  AGUA POTABLE</t>
  </si>
  <si>
    <t>SUBTOTAL :  SANEAMIENTO</t>
  </si>
  <si>
    <t>LICITACIÓN No LPO-000000007-003-2025</t>
  </si>
  <si>
    <t>OBRA: PAVIMENTACIÓN DEL CIRCUITO VIAL IMSS HGSZ 38 (CALLE EDMUNDO MARTÍNEZ GARCÍA, CALLE AMADO NERVO, CALLE CARMEN COTA MANRÍQUEZ, CALLE EFRAÍN MONTAÑO CESEÑA) EN LA COL. GUAYMITAS EN SAN JOSÉ DEL CABO, BAJA CALIFORNIA SUR; MUNICIPIO DE LOS CABOS, BAJA CALIFORNIA SUR.</t>
  </si>
  <si>
    <t xml:space="preserve">CONCURSO No.  </t>
  </si>
  <si>
    <t>SUMINISTRO E INSTALACION DE CODO PVC HIDRAULICO ANGER DE 22.5° X 3" DE DIAMETRO. INCLUYE: MANIOBRAS, INSTALACION, LIMPIEZA,  PRUEBA HIDRAULICA, MANO DE OBRA Y  HERRAMIENTA.</t>
  </si>
  <si>
    <t>V.- OBRAS DE PROTECCION</t>
  </si>
  <si>
    <t>SUMINISTRO Y COLOCACION DE POSTE DE Fe. (CAL. 11) CIRCULAR CÓNICO GALVANIZADOS DE 9 METROS DE ALTURA,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1 BRAZO DE FIERRO DE 1.80 METROS DE LARGO,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</si>
  <si>
    <t>SUMINISTRO Y APLICACIÓN DE PINTURA TERMOPLÁSTICA RETRORREFLEJANTE PARA TRAFICO, EN RAYAS DE PARADA ONSISTENTE EN UNA RAYA ESTACIONAMIENTO DE 10 CM DE ANCHO Y SU APLICACION SERA SEGUN LO INDICADO EN EL MANUAL DE DISPOSITIVOS PARA EL CONTROL DEL TRANSITO EN CALLES Y CARRETERAS. INCLUYE: LIMPIEZA POR ASPERSION, PARA ELIMINAR LA PRESENCIA DE POLVO, GRASA, ACEITE Y CUALQUIER MATERIAL.</t>
  </si>
  <si>
    <t>PINTURA MARIMBA, SUMINISTRO Y APLICACIÓN DE PINTURA  TERMOPLÁSTICA RETRORREFLEJANTE PARA TRAFICO, EN RAYAS DE PARADA CONSISTENTE EN UNA RAYA DE 60 CM, DE ANCHO TIPO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</si>
  <si>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CONSTRUCCION DE BANQUETAS DE 8 CM DE ESPESOR, ACABADO, PULIDO Y RAYADO ESCOBILLADO, EN LOSAS DE ANCHO EN PROMEDIO INDICADO POR SUPERVISION, JUNTAS FRIAS EN ACABADO CON VOLTEADOR. EL CONCRETO SERA F´c= 200 KG/CM2. T.M.A. 3/4"". REV. DE 8 A 10 CM PREMEZCLADO ELABORADO EN PLANTA, INCLUYE: MUESTRAS DE BANQUETAS EN CAMPO CON EL ACABADO ANTES DEL INICIO DE LOS TRABAJOS CON DIMENSION DE 1.5 x 1.5 MTS.,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t>
  </si>
  <si>
    <t>CONSTRUCCION DE BANQUETAS DE 8 CM DE ESPESOR ARMADA CON MALLA-LACK 6x6-10/10. EN ZONA DE COCHERA, ACABADO, PULIDO Y RAYADO ESCOBILLADO, EN LOSAS DE SECCION VARIABLE, JUNTAS FRIAS EN ACABADO CON VOLTEADOR. EL CONCRETO SERA F´c=200 KG/CM2. T.M.A. 3/4"". REV. DE 8 A 10 CM PREMEZCLADO ELABORADO EN PLANTA, INCLUYE: MUESTRAS DE BANQUETAS EN CAMPO CON EL ACABADO ANTES DEL INICIO DE LOS TRABAJOS CON DIMENSION DE 1.5 x 1.5 MTS.,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t>
  </si>
  <si>
    <t>KG</t>
  </si>
  <si>
    <t>SUMINISTRO Y COLOCACION DE ACERO DE REFUERZO Fy= 4,200 KG/CM2 POR UNIDAD DE OBRA TERMINADA</t>
  </si>
  <si>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</si>
  <si>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CORTE, PODA Y DESENRAICE Y/O REUBICACION,</t>
    </r>
    <r>
      <rPr>
        <sz val="8"/>
        <rFont val="Arial"/>
        <family val="2"/>
      </rPr>
      <t xml:space="preserve"> SEGUN SEA EL CASO DE ARBOLES DE DIMENSIONES VARIABLES, QUE SE ENCUENTREN DENTRO DEL AREA A PAVIMENTAR. INCLUYE: CARGA Y RETIRO DE MATERIALES FUERA DE LA OBRA, HASTA DONDE INDIQUE LA SUPERVISION, MANO DE OBRA, HERRAMIENTA Y EQUIPO NECESARIO ( EL PRECIO ES POR EL TOTAL DE ARBOLES QUE SE ENCUENTREN DENTRO DEL TRAMO).</t>
    </r>
  </si>
  <si>
    <t>PG</t>
  </si>
  <si>
    <r>
      <rPr>
        <b/>
        <sz val="8"/>
        <rFont val="Arial"/>
        <family val="2"/>
      </rPr>
      <t>RENIVELACION DE TAPAS DE TELEFONIA, CFE Y MEGACABLE,</t>
    </r>
    <r>
      <rPr>
        <sz val="8"/>
        <rFont val="Arial"/>
        <family val="2"/>
      </rPr>
      <t xml:space="preserve"> INCLUYE: MANIOBRAS, DEMOLICIONES, NIVELADO DE LA BASE DE CONCRETO, NUEVA TAPA DE REGISTRO, HERRAJES, ACCESORIOS, EQUIPO, MANO DE OBRA, HERRAMIENTA,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</si>
  <si>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</si>
  <si>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</si>
  <si>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TOMA DE AGUA POTABLE DE</t>
    </r>
    <r>
      <rPr>
        <b/>
        <sz val="8"/>
        <rFont val="Arial"/>
        <family val="2"/>
      </rPr>
      <t xml:space="preserve"> 3"x1/2" CON TUBO KITEC DE 1/2" DE DIAMETRO.</t>
    </r>
    <r>
      <rPr>
        <sz val="8"/>
        <rFont val="Arial"/>
        <family val="2"/>
      </rPr>
      <t xml:space="preserve"> INCLUYE: ABRAZADERA DE PVC TIPO-II. C/VALVULA DE INSER.Y SACABOCADO INTEGRADO FLOTAP DE </t>
    </r>
    <r>
      <rPr>
        <b/>
        <sz val="8"/>
        <rFont val="Arial"/>
        <family val="2"/>
      </rPr>
      <t>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4.00 MTS, CORTA).</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</si>
  <si>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</si>
  <si>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</si>
  <si>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</si>
  <si>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</si>
  <si>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</si>
  <si>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</si>
  <si>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</si>
  <si>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CODO DE PVC HIDRAULICO ANGER DE 45° X 3"</t>
    </r>
    <r>
      <rPr>
        <sz val="8"/>
        <rFont val="Arial"/>
        <family val="2"/>
      </rPr>
      <t xml:space="preserve"> DE DIAMETRO. INCLUYE: MANIOBRAS, INSTALACION, LIMPIEZA, PRUEBA HIDRAULICA, MANO DE OBRA Y  HERRAMIENTA. </t>
    </r>
  </si>
  <si>
    <r>
      <t>SUMINISTRO E INSTALACION DE</t>
    </r>
    <r>
      <rPr>
        <b/>
        <sz val="8"/>
        <rFont val="Arial"/>
        <family val="2"/>
      </rPr>
      <t xml:space="preserve"> TAPON CAMPANA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</si>
  <si>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</si>
  <si>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</si>
  <si>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t xml:space="preserve">SUMINISTRO E INSTALACION DE </t>
    </r>
    <r>
      <rPr>
        <b/>
        <sz val="8"/>
        <rFont val="Arial"/>
        <family val="2"/>
      </rPr>
      <t>VALVULA DE ADMISIÓN Y EXPULSIÓN DE AIRE PARA UNA PRESIÓN DE TRABAJO MÍNIMA DE 6 KG/CM2 Fo.Fo. BRIDADA DE 1"</t>
    </r>
    <r>
      <rPr>
        <sz val="8"/>
        <rFont val="Arial"/>
        <family val="2"/>
      </rPr>
      <t xml:space="preserve">  DE DIAMETRO. INCLUYE: MANIOBRAS, INSTALACION, LIMPIEZA, PRUEBA HIDRAULICA, MANO DE OBRA Y  HERRAMIENTA. </t>
    </r>
  </si>
  <si>
    <r>
      <t xml:space="preserve">SUMINISTRO E INSTALACION DE </t>
    </r>
    <r>
      <rPr>
        <b/>
        <sz val="8"/>
        <rFont val="Arial"/>
        <family val="2"/>
      </rPr>
      <t>TEE DE Fo.Fo. BRIDADA DE 3" x 1"</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</si>
  <si>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1"</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</si>
  <si>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</si>
  <si>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SUMINISTRO E INSTALACION DE</t>
    </r>
    <r>
      <rPr>
        <b/>
        <sz val="8"/>
        <rFont val="Arial"/>
        <family val="2"/>
      </rPr>
      <t xml:space="preserve"> TORNILLOS CON TUERCA Y CABEZA HEXAGONAL DE 5/8" x 2 1/2"</t>
    </r>
    <r>
      <rPr>
        <sz val="8"/>
        <rFont val="Arial"/>
        <family val="2"/>
      </rPr>
      <t xml:space="preserve"> DE DIAMETRO. INCLUYE: MANIOBRAS, INSTALACION, LIMPIEZA, PRUEBA HIDRAULICA, MANO DE OBRA Y  HERRAMIENTA. </t>
    </r>
  </si>
  <si>
    <t>II.A.-</t>
  </si>
  <si>
    <t>IV.A.-</t>
  </si>
  <si>
    <t>IV.B.-</t>
  </si>
  <si>
    <t>IV.C.-</t>
  </si>
  <si>
    <t>IV.D.-</t>
  </si>
  <si>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</si>
  <si>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</si>
  <si>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</si>
  <si>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t>II.B.-</t>
  </si>
  <si>
    <t>II.C.-</t>
  </si>
  <si>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</si>
  <si>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</si>
  <si>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t>I.A.-</t>
  </si>
  <si>
    <t>I.B.-</t>
  </si>
  <si>
    <t>I.C.-</t>
  </si>
  <si>
    <r>
      <rPr>
        <b/>
        <sz val="8"/>
        <rFont val="Arial"/>
        <family val="2"/>
      </rPr>
      <t>DEMOLICION TOTAL DE POZOS DE VISITA TIPO COMUN, HASTA 3.00 M DE PROFUNDIDAD,</t>
    </r>
    <r>
      <rPr>
        <sz val="8"/>
        <rFont val="Arial"/>
        <family val="2"/>
      </rPr>
      <t xml:space="preserve">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</si>
  <si>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</si>
  <si>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</si>
  <si>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t>
    </r>
  </si>
  <si>
    <r>
      <rPr>
        <b/>
        <sz val="8"/>
        <rFont val="Arial"/>
        <family val="2"/>
      </rPr>
      <t>DESPALME DE CAPA VEGETAL DE POR MEDIOS MECANICOS EN TERRENO, CON ESPESOR DE 20 CM.</t>
    </r>
    <r>
      <rPr>
        <sz val="8"/>
        <rFont val="Arial"/>
        <family val="2"/>
      </rPr>
      <t xml:space="preserve"> PARA DAR EL NIVEL DE TERRENO NATURAL. INCLUYE: ESCARIFICADO, ACAMELLONADO DEL MATERIAL PARA SER RETIRADO, HERRAMIENTA Y EL EQUIPO NECESARIO.</t>
    </r>
  </si>
  <si>
    <r>
      <rPr>
        <b/>
        <sz val="8"/>
        <rFont val="Arial"/>
        <family val="2"/>
      </rPr>
      <t>CONSTRUCCION Y FORMACION DE TERRAPLENES</t>
    </r>
    <r>
      <rPr>
        <sz val="8"/>
        <rFont val="Arial"/>
        <family val="2"/>
      </rPr>
      <t xml:space="preserve"> UTILIZANDO MATERIALES COMPACTABLES PROCEDENTES DE CORTES DE MATERIALES. INCLUYE: CARGA, ACARREO, REGALÍAS, TENDIDO, INCORPORACION DE HUMEDAD, ACAMELLONADO EN ALAS, AFINE Y COMPACTACION AL 90% DE SU P.V.S.M. DE LA PRUEBA PROCTOR, LA MANO DE OBRA, HERRAMIENTA Y EQUIPO NECESARIO.</t>
    </r>
  </si>
  <si>
    <r>
      <rPr>
        <b/>
        <sz val="8"/>
        <rFont val="Arial"/>
        <family val="2"/>
      </rPr>
      <t>CONSTRUCCIÓN DE TERRAPLENES</t>
    </r>
    <r>
      <rPr>
        <sz val="8"/>
        <rFont val="Arial"/>
        <family val="2"/>
      </rPr>
      <t xml:space="preserve"> UTILIZANDO MATERIALES COMPACTABLES PROCEDENTES DE BANCOS PROPUESTOS POR EL CONTRATISTA, EN LA CAPA SUBRASANTE </t>
    </r>
    <r>
      <rPr>
        <b/>
        <sz val="8"/>
        <rFont val="Arial"/>
        <family val="2"/>
      </rPr>
      <t>COMPACTADO AL 100%</t>
    </r>
    <r>
      <rPr>
        <sz val="8"/>
        <rFont val="Arial"/>
        <family val="2"/>
      </rPr>
      <t xml:space="preserve"> CONFORME LO INDICADO EN EL PROYECTO, POR UNIDAD DE OBRA TERMINADA.</t>
    </r>
  </si>
  <si>
    <t>VI.A.-</t>
  </si>
  <si>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</si>
  <si>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t>VII.A.-</t>
  </si>
  <si>
    <t>VII.B.-</t>
  </si>
  <si>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</si>
  <si>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</si>
  <si>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t>IX.B.-</t>
  </si>
  <si>
    <t>IX.A.-</t>
  </si>
  <si>
    <t>IX.C.-</t>
  </si>
  <si>
    <t>IX.D.-</t>
  </si>
  <si>
    <t>IX.E.-</t>
  </si>
  <si>
    <t>IX.F.-</t>
  </si>
  <si>
    <t>IX.G.-</t>
  </si>
  <si>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</si>
  <si>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SUMINISTRO Y COLOCACION DE SEÑAL TIPO REGLAMENTARIA</t>
    </r>
    <r>
      <rPr>
        <b/>
        <sz val="8"/>
        <rFont val="Arial"/>
        <family val="2"/>
      </rPr>
      <t xml:space="preserve"> RESTRICTIVA SR-6 ALTO TOTAL,</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</si>
  <si>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</si>
  <si>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</si>
  <si>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</si>
  <si>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</si>
  <si>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 xml:space="preserve">BOTONES DH-3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</si>
  <si>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t>IV.E.-</t>
  </si>
  <si>
    <t>IV.F.-</t>
  </si>
  <si>
    <t>IV.G.-</t>
  </si>
  <si>
    <r>
      <t xml:space="preserve">SUMINISTRO Y ACOMODO DE </t>
    </r>
    <r>
      <rPr>
        <b/>
        <sz val="8"/>
        <rFont val="Arial"/>
        <family val="2"/>
      </rPr>
      <t>GRAVA BEIGE PARA DECORACION DE JARDIN DE 3/4",</t>
    </r>
    <r>
      <rPr>
        <sz val="8"/>
        <rFont val="Arial"/>
        <family val="2"/>
      </rPr>
      <t xml:space="preserve"> INCLUYE: SUMINISTRO,  FLETE A LA OBRA, ACOMODO DE GRAVA EN JARDINERAS INDICADAS POR SUPERVISION, MATERIALES, MANO DE OBRA,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</si>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</sst>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63"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13"/>
      <name val="Arial"/>
      <family val="2"/>
    </font>
    <font>
      <b/>
      <sz val="14"/>
      <color rgb="FFC00000"/>
      <name val="Arial"/>
      <family val="2"/>
    </font>
    <font>
      <sz val="8"/>
      <name val="Calibri"/>
      <family val="2"/>
      <scheme val="minor"/>
    </font>
    <font>
      <sz val="12"/>
      <color theme="1"/>
      <name val="Arial"/>
      <family val="2"/>
    </font>
    <font>
      <b/>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s>
  <cellStyleXfs count="3680">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7">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1" applyNumberFormat="0" applyAlignment="0" applyProtection="0"/>
    <xf numFmtId="0" fontId="2" fillId="34" borderId="17">
      <alignment horizontal="centerContinuous" vertical="center"/>
    </xf>
    <xf numFmtId="0" fontId="11" fillId="7" borderId="14" applyNumberFormat="0" applyAlignment="0" applyProtection="0"/>
    <xf numFmtId="0" fontId="12" fillId="0" borderId="13"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1"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17">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5"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17">
      <alignment horizontal="centerContinuous" vertical="center"/>
    </xf>
    <xf numFmtId="0" fontId="5" fillId="37" borderId="17">
      <alignment horizontal="centerContinuous" vertical="center"/>
    </xf>
    <xf numFmtId="0" fontId="19" fillId="6" borderId="1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9" applyNumberFormat="0" applyFill="0" applyAlignment="0" applyProtection="0"/>
    <xf numFmtId="0" fontId="13" fillId="0" borderId="10" applyNumberFormat="0" applyFill="0" applyAlignment="0" applyProtection="0"/>
    <xf numFmtId="0" fontId="24" fillId="0" borderId="16"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18" applyNumberFormat="0" applyAlignment="0" applyProtection="0"/>
    <xf numFmtId="0" fontId="26" fillId="57" borderId="19"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0" applyNumberFormat="0" applyFill="0" applyAlignment="0" applyProtection="0"/>
    <xf numFmtId="0" fontId="33" fillId="0" borderId="21" applyNumberFormat="0" applyFill="0" applyAlignment="0" applyProtection="0"/>
    <xf numFmtId="0" fontId="34" fillId="0" borderId="22" applyNumberFormat="0" applyFill="0" applyAlignment="0" applyProtection="0"/>
    <xf numFmtId="0" fontId="34" fillId="0" borderId="0" applyNumberFormat="0" applyFill="0" applyBorder="0" applyAlignment="0" applyProtection="0"/>
    <xf numFmtId="0" fontId="35" fillId="43" borderId="18" applyNumberFormat="0" applyAlignment="0" applyProtection="0"/>
    <xf numFmtId="174" fontId="4" fillId="0" borderId="0">
      <alignment horizontal="left"/>
    </xf>
    <xf numFmtId="0" fontId="36" fillId="0" borderId="23"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4" applyNumberFormat="0" applyFont="0" applyAlignment="0" applyProtection="0"/>
    <xf numFmtId="0" fontId="39" fillId="56" borderId="25"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39" fontId="43" fillId="0" borderId="0"/>
  </cellStyleXfs>
  <cellXfs count="96">
    <xf numFmtId="0" fontId="0" fillId="0" borderId="0" xfId="0"/>
    <xf numFmtId="39" fontId="44" fillId="0" borderId="0" xfId="3677" applyFont="1"/>
    <xf numFmtId="39" fontId="45" fillId="0" borderId="26" xfId="3677" applyFont="1" applyBorder="1" applyAlignment="1">
      <alignment horizontal="centerContinuous"/>
    </xf>
    <xf numFmtId="39" fontId="46" fillId="0" borderId="28" xfId="3677" applyFont="1" applyBorder="1" applyAlignment="1">
      <alignment horizontal="centerContinuous"/>
    </xf>
    <xf numFmtId="39" fontId="48" fillId="0" borderId="28" xfId="3677" quotePrefix="1" applyFont="1" applyBorder="1" applyAlignment="1">
      <alignment horizontal="left"/>
    </xf>
    <xf numFmtId="39" fontId="49" fillId="0" borderId="5" xfId="3677" quotePrefix="1" applyFont="1" applyBorder="1" applyAlignment="1">
      <alignment horizontal="left"/>
    </xf>
    <xf numFmtId="39" fontId="47" fillId="0" borderId="5" xfId="3677" applyFont="1" applyBorder="1" applyAlignment="1">
      <alignment horizontal="centerContinuous"/>
    </xf>
    <xf numFmtId="39" fontId="46" fillId="0" borderId="6" xfId="3677" applyFont="1" applyBorder="1" applyAlignment="1">
      <alignment horizontal="centerContinuous"/>
    </xf>
    <xf numFmtId="39" fontId="48" fillId="0" borderId="6" xfId="3677" quotePrefix="1" applyFont="1" applyBorder="1" applyAlignment="1">
      <alignment horizontal="left"/>
    </xf>
    <xf numFmtId="39" fontId="50" fillId="0" borderId="6" xfId="3677" applyFont="1" applyBorder="1"/>
    <xf numFmtId="39" fontId="46" fillId="0" borderId="5" xfId="3677" applyFont="1" applyBorder="1"/>
    <xf numFmtId="39" fontId="47" fillId="0" borderId="6" xfId="3677" applyFont="1" applyBorder="1" applyAlignment="1">
      <alignment horizontal="centerContinuous"/>
    </xf>
    <xf numFmtId="39" fontId="46" fillId="0" borderId="0" xfId="3677" applyFont="1"/>
    <xf numFmtId="39" fontId="46" fillId="0" borderId="6" xfId="3677" applyFont="1" applyBorder="1"/>
    <xf numFmtId="39" fontId="46" fillId="0" borderId="3" xfId="3677" applyFont="1" applyBorder="1"/>
    <xf numFmtId="39" fontId="46" fillId="0" borderId="4"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26" xfId="3677" applyFont="1" applyBorder="1"/>
    <xf numFmtId="39" fontId="51" fillId="0" borderId="31" xfId="3677" applyFont="1" applyBorder="1"/>
    <xf numFmtId="39" fontId="51" fillId="0" borderId="27" xfId="3677" applyFont="1" applyBorder="1"/>
    <xf numFmtId="39" fontId="51" fillId="0" borderId="28" xfId="3677" applyFont="1" applyBorder="1" applyAlignment="1">
      <alignment horizontal="center"/>
    </xf>
    <xf numFmtId="39" fontId="51" fillId="0" borderId="2" xfId="3677" applyFont="1" applyBorder="1" applyAlignment="1">
      <alignment horizontal="center"/>
    </xf>
    <xf numFmtId="39" fontId="51" fillId="0" borderId="7" xfId="3677" applyFont="1" applyBorder="1" applyAlignment="1">
      <alignment horizontal="center"/>
    </xf>
    <xf numFmtId="39" fontId="51" fillId="0" borderId="3" xfId="3677" applyFont="1" applyBorder="1" applyAlignment="1">
      <alignment horizontal="center"/>
    </xf>
    <xf numFmtId="39" fontId="51" fillId="0" borderId="4" xfId="3677" applyFont="1" applyBorder="1" applyAlignment="1">
      <alignment horizontal="center"/>
    </xf>
    <xf numFmtId="49" fontId="51" fillId="0" borderId="4" xfId="3677" applyNumberFormat="1" applyFont="1" applyBorder="1" applyAlignment="1">
      <alignment horizontal="center"/>
    </xf>
    <xf numFmtId="39" fontId="4" fillId="0" borderId="0" xfId="3677" applyFont="1"/>
    <xf numFmtId="49" fontId="44" fillId="0" borderId="32" xfId="3677" applyNumberFormat="1" applyFont="1" applyBorder="1" applyAlignment="1">
      <alignment horizontal="right" vertical="top"/>
    </xf>
    <xf numFmtId="49" fontId="52" fillId="0" borderId="29" xfId="3677" applyNumberFormat="1" applyFont="1" applyBorder="1" applyAlignment="1">
      <alignment horizontal="center" vertical="top"/>
    </xf>
    <xf numFmtId="39" fontId="2" fillId="0" borderId="29" xfId="3677" applyFont="1" applyBorder="1" applyAlignment="1">
      <alignment horizontal="center"/>
    </xf>
    <xf numFmtId="39" fontId="2" fillId="0" borderId="29" xfId="3677" applyFont="1" applyBorder="1"/>
    <xf numFmtId="40" fontId="52" fillId="0" borderId="29" xfId="3678" applyNumberFormat="1" applyFont="1" applyFill="1" applyBorder="1" applyAlignment="1" applyProtection="1">
      <alignment horizontal="right"/>
    </xf>
    <xf numFmtId="4" fontId="2" fillId="0" borderId="30" xfId="3678" applyNumberFormat="1" applyFont="1" applyFill="1" applyBorder="1" applyAlignment="1">
      <alignment horizontal="right"/>
    </xf>
    <xf numFmtId="39" fontId="4" fillId="0" borderId="0" xfId="3677" applyFont="1" applyAlignment="1">
      <alignment horizontal="left"/>
    </xf>
    <xf numFmtId="49" fontId="52" fillId="0" borderId="0" xfId="3677" applyNumberFormat="1" applyFont="1" applyAlignment="1">
      <alignment horizontal="left"/>
    </xf>
    <xf numFmtId="39" fontId="50" fillId="0" borderId="4" xfId="3677" applyFont="1" applyBorder="1" applyAlignment="1">
      <alignment horizontal="left" wrapText="1"/>
    </xf>
    <xf numFmtId="39" fontId="47" fillId="0" borderId="0" xfId="3677" quotePrefix="1" applyFont="1" applyAlignment="1">
      <alignment horizontal="left"/>
    </xf>
    <xf numFmtId="39" fontId="47" fillId="0" borderId="3" xfId="3677" quotePrefix="1" applyFont="1" applyBorder="1" applyAlignment="1">
      <alignment horizontal="left"/>
    </xf>
    <xf numFmtId="39" fontId="50" fillId="0" borderId="4" xfId="3677" applyFont="1" applyBorder="1"/>
    <xf numFmtId="39" fontId="47" fillId="0" borderId="26" xfId="3677" quotePrefix="1" applyFont="1" applyBorder="1" applyAlignment="1">
      <alignment horizontal="justify" vertical="top" wrapText="1"/>
    </xf>
    <xf numFmtId="39" fontId="47" fillId="0" borderId="5" xfId="3677" quotePrefix="1" applyFont="1" applyBorder="1" applyAlignment="1">
      <alignment horizontal="justify" vertical="top" wrapText="1"/>
    </xf>
    <xf numFmtId="39" fontId="50" fillId="0" borderId="33" xfId="3677" applyFont="1" applyBorder="1" applyAlignment="1">
      <alignment horizontal="left"/>
    </xf>
    <xf numFmtId="39" fontId="47" fillId="0" borderId="2" xfId="3677" quotePrefix="1" applyFont="1" applyBorder="1" applyAlignment="1">
      <alignment horizontal="justify" vertical="top" wrapText="1"/>
    </xf>
    <xf numFmtId="39" fontId="59" fillId="0" borderId="0" xfId="3677" applyFont="1" applyAlignment="1">
      <alignment vertical="top" wrapText="1"/>
    </xf>
    <xf numFmtId="39" fontId="45" fillId="0" borderId="26" xfId="3677" quotePrefix="1" applyFont="1" applyBorder="1" applyAlignment="1">
      <alignment horizontal="justify" vertical="top"/>
    </xf>
    <xf numFmtId="39" fontId="45" fillId="0" borderId="5" xfId="3677" quotePrefix="1" applyFont="1" applyBorder="1" applyAlignment="1">
      <alignment horizontal="justify" vertical="top"/>
    </xf>
    <xf numFmtId="4" fontId="54" fillId="0" borderId="0" xfId="0" applyNumberFormat="1" applyFont="1" applyAlignment="1">
      <alignment horizontal="right"/>
    </xf>
    <xf numFmtId="39" fontId="48" fillId="0" borderId="33" xfId="3677" quotePrefix="1" applyFont="1" applyFill="1" applyBorder="1" applyAlignment="1" applyProtection="1">
      <alignment horizontal="left" vertical="center"/>
    </xf>
    <xf numFmtId="39" fontId="48" fillId="0" borderId="4" xfId="3677" quotePrefix="1" applyFont="1" applyFill="1" applyBorder="1" applyAlignment="1" applyProtection="1">
      <alignment horizontal="left"/>
    </xf>
    <xf numFmtId="39" fontId="50" fillId="0" borderId="7" xfId="3677" applyFont="1" applyBorder="1"/>
    <xf numFmtId="39" fontId="48" fillId="0" borderId="7" xfId="3677" quotePrefix="1" applyFont="1" applyFill="1" applyBorder="1" applyAlignment="1" applyProtection="1">
      <alignment horizontal="left" vertical="center"/>
    </xf>
    <xf numFmtId="39" fontId="46" fillId="0" borderId="2" xfId="3677" applyFont="1" applyBorder="1"/>
    <xf numFmtId="49" fontId="58" fillId="33" borderId="0" xfId="3677" applyNumberFormat="1" applyFont="1" applyFill="1"/>
    <xf numFmtId="181" fontId="44" fillId="33" borderId="1" xfId="3677" applyNumberFormat="1" applyFont="1" applyFill="1" applyBorder="1" applyAlignment="1">
      <alignment horizontal="right" vertical="top"/>
    </xf>
    <xf numFmtId="39" fontId="44" fillId="33" borderId="1" xfId="3677" applyFont="1" applyFill="1" applyBorder="1" applyAlignment="1">
      <alignment horizontal="justify" vertical="top"/>
    </xf>
    <xf numFmtId="39" fontId="54" fillId="0" borderId="1" xfId="3677" quotePrefix="1" applyFont="1" applyBorder="1" applyAlignment="1">
      <alignment horizontal="center"/>
    </xf>
    <xf numFmtId="39" fontId="54" fillId="0" borderId="1" xfId="3677" applyFont="1" applyBorder="1" applyAlignment="1">
      <alignment horizontal="right"/>
    </xf>
    <xf numFmtId="40" fontId="3" fillId="0" borderId="1" xfId="3678" applyNumberFormat="1" applyFont="1" applyFill="1" applyBorder="1" applyAlignment="1" applyProtection="1">
      <alignment horizontal="right"/>
    </xf>
    <xf numFmtId="4" fontId="61" fillId="33" borderId="1" xfId="3563" applyNumberFormat="1" applyFont="1" applyFill="1" applyBorder="1" applyAlignment="1">
      <alignment horizontal="right" wrapText="1"/>
    </xf>
    <xf numFmtId="2" fontId="52" fillId="0" borderId="0" xfId="3677" applyNumberFormat="1" applyFont="1" applyAlignment="1">
      <alignment horizontal="left"/>
    </xf>
    <xf numFmtId="181" fontId="51" fillId="59" borderId="1" xfId="3677" applyNumberFormat="1" applyFont="1" applyFill="1" applyBorder="1" applyAlignment="1">
      <alignment horizontal="right" vertical="top"/>
    </xf>
    <xf numFmtId="39" fontId="51" fillId="59" borderId="1" xfId="3677" applyFont="1" applyFill="1" applyBorder="1" applyAlignment="1">
      <alignment horizontal="justify" vertical="top"/>
    </xf>
    <xf numFmtId="39" fontId="53" fillId="59" borderId="1" xfId="3677" quotePrefix="1" applyFont="1" applyFill="1" applyBorder="1" applyAlignment="1">
      <alignment horizontal="center"/>
    </xf>
    <xf numFmtId="39" fontId="53" fillId="59" borderId="1" xfId="3677" applyFont="1" applyFill="1" applyBorder="1" applyAlignment="1">
      <alignment horizontal="right"/>
    </xf>
    <xf numFmtId="39" fontId="53" fillId="59" borderId="1" xfId="0" applyNumberFormat="1" applyFont="1" applyFill="1" applyBorder="1" applyAlignment="1" applyProtection="1">
      <alignment horizontal="right"/>
    </xf>
    <xf numFmtId="40" fontId="57" fillId="59" borderId="1" xfId="3678" applyNumberFormat="1" applyFont="1" applyFill="1" applyBorder="1" applyAlignment="1" applyProtection="1">
      <alignment horizontal="right"/>
    </xf>
    <xf numFmtId="4" fontId="62" fillId="59" borderId="1" xfId="3563" applyNumberFormat="1" applyFont="1" applyFill="1" applyBorder="1" applyAlignment="1">
      <alignment horizontal="right" wrapText="1"/>
    </xf>
    <xf numFmtId="2" fontId="54" fillId="0" borderId="0" xfId="3677" applyNumberFormat="1" applyFont="1"/>
    <xf numFmtId="2" fontId="53" fillId="0" borderId="0" xfId="3677" applyNumberFormat="1" applyFont="1"/>
    <xf numFmtId="2" fontId="44" fillId="0" borderId="0" xfId="3677" applyNumberFormat="1" applyFont="1"/>
    <xf numFmtId="4" fontId="52" fillId="0" borderId="0" xfId="3677" applyNumberFormat="1" applyFont="1" applyAlignment="1">
      <alignment horizontal="right"/>
    </xf>
    <xf numFmtId="39" fontId="47" fillId="0" borderId="26" xfId="3677" applyFont="1" applyBorder="1" applyAlignment="1">
      <alignment horizontal="justify" vertical="top" wrapText="1"/>
    </xf>
    <xf numFmtId="39" fontId="47" fillId="0" borderId="27" xfId="3677" applyFont="1" applyBorder="1" applyAlignment="1">
      <alignment horizontal="justify" vertical="top" wrapText="1"/>
    </xf>
    <xf numFmtId="39" fontId="47" fillId="0" borderId="28" xfId="3677" applyFont="1" applyBorder="1" applyAlignment="1">
      <alignment horizontal="justify" vertical="top" wrapText="1"/>
    </xf>
    <xf numFmtId="39" fontId="47" fillId="0" borderId="5" xfId="3677" applyFont="1" applyBorder="1" applyAlignment="1">
      <alignment horizontal="justify" vertical="top" wrapText="1"/>
    </xf>
    <xf numFmtId="39" fontId="47" fillId="0" borderId="0" xfId="3677" applyFont="1" applyAlignment="1">
      <alignment horizontal="justify" vertical="top" wrapText="1"/>
    </xf>
    <xf numFmtId="39" fontId="47" fillId="0" borderId="6" xfId="3677" applyFont="1" applyBorder="1" applyAlignment="1">
      <alignment horizontal="justify" vertical="top" wrapText="1"/>
    </xf>
    <xf numFmtId="39" fontId="53" fillId="0" borderId="5" xfId="3677" applyFont="1" applyBorder="1" applyAlignment="1">
      <alignment horizontal="center" vertical="center"/>
    </xf>
    <xf numFmtId="39" fontId="53" fillId="0" borderId="6" xfId="3677" applyFont="1" applyBorder="1" applyAlignment="1">
      <alignment horizontal="center" vertical="center"/>
    </xf>
    <xf numFmtId="39" fontId="53" fillId="0" borderId="2" xfId="3677" applyFont="1" applyBorder="1" applyAlignment="1">
      <alignment horizontal="center" vertical="center"/>
    </xf>
    <xf numFmtId="39" fontId="53" fillId="0" borderId="4" xfId="3677" applyFont="1" applyBorder="1" applyAlignment="1">
      <alignment horizontal="center" vertical="center"/>
    </xf>
    <xf numFmtId="39" fontId="47" fillId="0" borderId="26" xfId="3677" quotePrefix="1" applyFont="1" applyBorder="1" applyAlignment="1">
      <alignment horizontal="justify" vertical="top"/>
    </xf>
    <xf numFmtId="39" fontId="47" fillId="0" borderId="27" xfId="3677" quotePrefix="1" applyFont="1" applyBorder="1" applyAlignment="1">
      <alignment horizontal="justify" vertical="top"/>
    </xf>
    <xf numFmtId="39" fontId="47" fillId="0" borderId="28" xfId="3677" quotePrefix="1" applyFont="1" applyBorder="1" applyAlignment="1">
      <alignment horizontal="justify" vertical="top"/>
    </xf>
    <xf numFmtId="39" fontId="47" fillId="0" borderId="5" xfId="3677" quotePrefix="1" applyFont="1" applyBorder="1" applyAlignment="1">
      <alignment horizontal="justify" vertical="top"/>
    </xf>
    <xf numFmtId="39" fontId="47" fillId="0" borderId="0" xfId="3677" quotePrefix="1" applyFont="1" applyAlignment="1">
      <alignment horizontal="justify" vertical="top"/>
    </xf>
    <xf numFmtId="39" fontId="47" fillId="0" borderId="6" xfId="3677" quotePrefix="1" applyFont="1" applyBorder="1" applyAlignment="1">
      <alignment horizontal="justify" vertical="top"/>
    </xf>
    <xf numFmtId="0" fontId="44" fillId="0" borderId="34" xfId="0" quotePrefix="1" applyFont="1" applyBorder="1" applyAlignment="1">
      <alignment horizontal="justify" vertical="top" wrapText="1"/>
    </xf>
    <xf numFmtId="0" fontId="44" fillId="33" borderId="35" xfId="0" quotePrefix="1" applyFont="1" applyFill="1" applyBorder="1" applyAlignment="1">
      <alignment horizontal="justify" vertical="top"/>
    </xf>
  </cellXfs>
  <cellStyles count="3680">
    <cellStyle name="20% - Accent1" xfId="3572" xr:uid="{00000000-0005-0000-0000-000000000000}"/>
    <cellStyle name="20% - Accent2" xfId="3573" xr:uid="{00000000-0005-0000-0000-000001000000}"/>
    <cellStyle name="20% - Accent3" xfId="3574" xr:uid="{00000000-0005-0000-0000-000002000000}"/>
    <cellStyle name="20% - Accent4" xfId="3575" xr:uid="{00000000-0005-0000-0000-000003000000}"/>
    <cellStyle name="20% - Accent5" xfId="3576" xr:uid="{00000000-0005-0000-0000-000004000000}"/>
    <cellStyle name="20% - Accent6" xfId="3577" xr:uid="{00000000-0005-0000-0000-000005000000}"/>
    <cellStyle name="20% - Énfasis1 2" xfId="8" xr:uid="{00000000-0005-0000-0000-000006000000}"/>
    <cellStyle name="20% - Énfasis2 2" xfId="9" xr:uid="{00000000-0005-0000-0000-000007000000}"/>
    <cellStyle name="20% - Énfasis3 2" xfId="10" xr:uid="{00000000-0005-0000-0000-000008000000}"/>
    <cellStyle name="20% - Énfasis4 2" xfId="11" xr:uid="{00000000-0005-0000-0000-000009000000}"/>
    <cellStyle name="20% - Énfasis5 2" xfId="12" xr:uid="{00000000-0005-0000-0000-00000A000000}"/>
    <cellStyle name="20% - Énfasis6 2" xfId="13" xr:uid="{00000000-0005-0000-0000-00000B000000}"/>
    <cellStyle name="3" xfId="14" xr:uid="{00000000-0005-0000-0000-00000C000000}"/>
    <cellStyle name="40% - Accent1" xfId="3578" xr:uid="{00000000-0005-0000-0000-00000D000000}"/>
    <cellStyle name="40% - Accent2" xfId="3579" xr:uid="{00000000-0005-0000-0000-00000E000000}"/>
    <cellStyle name="40% - Accent3" xfId="3580" xr:uid="{00000000-0005-0000-0000-00000F000000}"/>
    <cellStyle name="40% - Accent4" xfId="3581" xr:uid="{00000000-0005-0000-0000-000010000000}"/>
    <cellStyle name="40% - Accent5" xfId="3582" xr:uid="{00000000-0005-0000-0000-000011000000}"/>
    <cellStyle name="40% - Accent6" xfId="3583" xr:uid="{00000000-0005-0000-0000-000012000000}"/>
    <cellStyle name="40% - Énfasis1 2" xfId="15" xr:uid="{00000000-0005-0000-0000-000013000000}"/>
    <cellStyle name="40% - Énfasis2 2" xfId="16" xr:uid="{00000000-0005-0000-0000-000014000000}"/>
    <cellStyle name="40% - Énfasis3 2" xfId="17" xr:uid="{00000000-0005-0000-0000-000015000000}"/>
    <cellStyle name="40% - Énfasis4 2" xfId="18" xr:uid="{00000000-0005-0000-0000-000016000000}"/>
    <cellStyle name="40% - Énfasis5 2" xfId="19" xr:uid="{00000000-0005-0000-0000-000017000000}"/>
    <cellStyle name="40% - Énfasis6 2" xfId="20" xr:uid="{00000000-0005-0000-0000-000018000000}"/>
    <cellStyle name="60% - Accent1" xfId="3584" xr:uid="{00000000-0005-0000-0000-000019000000}"/>
    <cellStyle name="60% - Accent2" xfId="3585" xr:uid="{00000000-0005-0000-0000-00001A000000}"/>
    <cellStyle name="60% - Accent3" xfId="3586" xr:uid="{00000000-0005-0000-0000-00001B000000}"/>
    <cellStyle name="60% - Accent4" xfId="3587" xr:uid="{00000000-0005-0000-0000-00001C000000}"/>
    <cellStyle name="60% - Accent5" xfId="3588" xr:uid="{00000000-0005-0000-0000-00001D000000}"/>
    <cellStyle name="60% - Accent6" xfId="3589" xr:uid="{00000000-0005-0000-0000-00001E000000}"/>
    <cellStyle name="60% - Énfasis1 2" xfId="21" xr:uid="{00000000-0005-0000-0000-00001F000000}"/>
    <cellStyle name="60% - Énfasis2 2" xfId="22" xr:uid="{00000000-0005-0000-0000-000020000000}"/>
    <cellStyle name="60% - Énfasis3 2" xfId="23" xr:uid="{00000000-0005-0000-0000-000021000000}"/>
    <cellStyle name="60% - Énfasis4 2" xfId="24" xr:uid="{00000000-0005-0000-0000-000022000000}"/>
    <cellStyle name="60% - Énfasis5 2" xfId="25" xr:uid="{00000000-0005-0000-0000-000023000000}"/>
    <cellStyle name="60% - Énfasis6 2" xfId="26" xr:uid="{00000000-0005-0000-0000-000024000000}"/>
    <cellStyle name="Accent1" xfId="3590" xr:uid="{00000000-0005-0000-0000-000025000000}"/>
    <cellStyle name="Accent2" xfId="3591" xr:uid="{00000000-0005-0000-0000-000026000000}"/>
    <cellStyle name="Accent3" xfId="3592" xr:uid="{00000000-0005-0000-0000-000027000000}"/>
    <cellStyle name="Accent4" xfId="3593" xr:uid="{00000000-0005-0000-0000-000028000000}"/>
    <cellStyle name="Accent5" xfId="3594" xr:uid="{00000000-0005-0000-0000-000029000000}"/>
    <cellStyle name="Accent6" xfId="3595" xr:uid="{00000000-0005-0000-0000-00002A000000}"/>
    <cellStyle name="Bad" xfId="3596" xr:uid="{00000000-0005-0000-0000-00002B000000}"/>
    <cellStyle name="Buena 2" xfId="27" xr:uid="{00000000-0005-0000-0000-00002C000000}"/>
    <cellStyle name="Calculation" xfId="3597" xr:uid="{00000000-0005-0000-0000-00002D000000}"/>
    <cellStyle name="Cálculo 2" xfId="28" xr:uid="{00000000-0005-0000-0000-00002E000000}"/>
    <cellStyle name="carpeta" xfId="29" xr:uid="{00000000-0005-0000-0000-00002F000000}"/>
    <cellStyle name="Celda de comprobación 2" xfId="30" xr:uid="{00000000-0005-0000-0000-000030000000}"/>
    <cellStyle name="Celda vinculada 2" xfId="31" xr:uid="{00000000-0005-0000-0000-000031000000}"/>
    <cellStyle name="Check Cell" xfId="3598" xr:uid="{00000000-0005-0000-0000-000032000000}"/>
    <cellStyle name="Comma [0]" xfId="3599" xr:uid="{00000000-0005-0000-0000-000033000000}"/>
    <cellStyle name="Currency [0]" xfId="3600" xr:uid="{00000000-0005-0000-0000-000034000000}"/>
    <cellStyle name="Currency_SCT 145-196" xfId="32" xr:uid="{00000000-0005-0000-0000-000035000000}"/>
    <cellStyle name="Encabezado 4 2" xfId="33" xr:uid="{00000000-0005-0000-0000-000036000000}"/>
    <cellStyle name="Énfasis1 2" xfId="34" xr:uid="{00000000-0005-0000-0000-000037000000}"/>
    <cellStyle name="Énfasis2 2" xfId="35" xr:uid="{00000000-0005-0000-0000-000038000000}"/>
    <cellStyle name="Énfasis3 2" xfId="36" xr:uid="{00000000-0005-0000-0000-000039000000}"/>
    <cellStyle name="Énfasis4 2" xfId="37" xr:uid="{00000000-0005-0000-0000-00003A000000}"/>
    <cellStyle name="Énfasis5 2" xfId="38" xr:uid="{00000000-0005-0000-0000-00003B000000}"/>
    <cellStyle name="Énfasis6 2" xfId="39" xr:uid="{00000000-0005-0000-0000-00003C000000}"/>
    <cellStyle name="Entrada 2" xfId="40" xr:uid="{00000000-0005-0000-0000-00003D000000}"/>
    <cellStyle name="Euro" xfId="41" xr:uid="{00000000-0005-0000-0000-00003E000000}"/>
    <cellStyle name="Euro 2" xfId="3565" xr:uid="{00000000-0005-0000-0000-00003F000000}"/>
    <cellStyle name="Euro 3" xfId="3601" xr:uid="{00000000-0005-0000-0000-000040000000}"/>
    <cellStyle name="Explanatory Text" xfId="3602" xr:uid="{00000000-0005-0000-0000-000041000000}"/>
    <cellStyle name="Good" xfId="3603" xr:uid="{00000000-0005-0000-0000-000042000000}"/>
    <cellStyle name="Heading 1" xfId="3604" xr:uid="{00000000-0005-0000-0000-000043000000}"/>
    <cellStyle name="Heading 2" xfId="3605" xr:uid="{00000000-0005-0000-0000-000044000000}"/>
    <cellStyle name="Heading 3" xfId="3606" xr:uid="{00000000-0005-0000-0000-000045000000}"/>
    <cellStyle name="Heading 4" xfId="3607" xr:uid="{00000000-0005-0000-0000-000046000000}"/>
    <cellStyle name="Incorrecto 2" xfId="42" xr:uid="{00000000-0005-0000-0000-000047000000}"/>
    <cellStyle name="Input" xfId="3608" xr:uid="{00000000-0005-0000-0000-000048000000}"/>
    <cellStyle name="Kilómetraje" xfId="3609" xr:uid="{00000000-0005-0000-0000-000049000000}"/>
    <cellStyle name="Linked Cell" xfId="3610" xr:uid="{00000000-0005-0000-0000-00004A000000}"/>
    <cellStyle name="Microcarpeta" xfId="43" xr:uid="{00000000-0005-0000-0000-00004B000000}"/>
    <cellStyle name="Millares [0] 2" xfId="44" xr:uid="{00000000-0005-0000-0000-00004C000000}"/>
    <cellStyle name="Millares [0] 2 2" xfId="3611" xr:uid="{00000000-0005-0000-0000-00004D000000}"/>
    <cellStyle name="Millares 10" xfId="45" xr:uid="{00000000-0005-0000-0000-00004E000000}"/>
    <cellStyle name="Millares 10 2" xfId="3612" xr:uid="{00000000-0005-0000-0000-00004F000000}"/>
    <cellStyle name="Millares 11" xfId="46" xr:uid="{00000000-0005-0000-0000-000050000000}"/>
    <cellStyle name="Millares 11 2" xfId="3613" xr:uid="{00000000-0005-0000-0000-000051000000}"/>
    <cellStyle name="Millares 12" xfId="47" xr:uid="{00000000-0005-0000-0000-000052000000}"/>
    <cellStyle name="Millares 12 2" xfId="3614" xr:uid="{00000000-0005-0000-0000-000053000000}"/>
    <cellStyle name="Millares 13" xfId="48" xr:uid="{00000000-0005-0000-0000-000054000000}"/>
    <cellStyle name="Millares 13 2" xfId="3568" xr:uid="{00000000-0005-0000-0000-000055000000}"/>
    <cellStyle name="Millares 14" xfId="49" xr:uid="{00000000-0005-0000-0000-000056000000}"/>
    <cellStyle name="Millares 14 2" xfId="3659" xr:uid="{00000000-0005-0000-0000-000057000000}"/>
    <cellStyle name="Millares 15" xfId="50" xr:uid="{00000000-0005-0000-0000-000058000000}"/>
    <cellStyle name="Millares 15 2" xfId="3668" xr:uid="{00000000-0005-0000-0000-000059000000}"/>
    <cellStyle name="Millares 16" xfId="51" xr:uid="{00000000-0005-0000-0000-00005A000000}"/>
    <cellStyle name="Millares 16 2" xfId="3661" xr:uid="{00000000-0005-0000-0000-00005B000000}"/>
    <cellStyle name="Millares 17 2" xfId="3667" xr:uid="{00000000-0005-0000-0000-00005C000000}"/>
    <cellStyle name="Millares 18" xfId="3662" xr:uid="{00000000-0005-0000-0000-00005D000000}"/>
    <cellStyle name="Millares 19" xfId="3666" xr:uid="{00000000-0005-0000-0000-00005E000000}"/>
    <cellStyle name="Millares 2" xfId="52" xr:uid="{00000000-0005-0000-0000-00005F000000}"/>
    <cellStyle name="Millares 2 2" xfId="53" xr:uid="{00000000-0005-0000-0000-000060000000}"/>
    <cellStyle name="Millares 2 2 2" xfId="3616" xr:uid="{00000000-0005-0000-0000-000061000000}"/>
    <cellStyle name="Millares 2 3" xfId="54" xr:uid="{00000000-0005-0000-0000-000062000000}"/>
    <cellStyle name="Millares 2 3 2" xfId="3617" xr:uid="{00000000-0005-0000-0000-000063000000}"/>
    <cellStyle name="Millares 2 4" xfId="55" xr:uid="{00000000-0005-0000-0000-000064000000}"/>
    <cellStyle name="Millares 2 4 2" xfId="3615" xr:uid="{00000000-0005-0000-0000-000065000000}"/>
    <cellStyle name="Millares 2 5" xfId="3556" xr:uid="{00000000-0005-0000-0000-000066000000}"/>
    <cellStyle name="Millares 2 5 2" xfId="3567" xr:uid="{00000000-0005-0000-0000-000067000000}"/>
    <cellStyle name="Millares 2 5 2 2" xfId="3658" xr:uid="{00000000-0005-0000-0000-000068000000}"/>
    <cellStyle name="Millares 2 6" xfId="3566" xr:uid="{00000000-0005-0000-0000-000069000000}"/>
    <cellStyle name="Millares 2 7" xfId="3678" xr:uid="{00000000-0005-0000-0000-00006A000000}"/>
    <cellStyle name="Millares 20" xfId="3663" xr:uid="{00000000-0005-0000-0000-00006B000000}"/>
    <cellStyle name="Millares 21" xfId="3660" xr:uid="{00000000-0005-0000-0000-00006C000000}"/>
    <cellStyle name="Millares 22" xfId="3669" xr:uid="{00000000-0005-0000-0000-00006D000000}"/>
    <cellStyle name="Millares 23" xfId="3670" xr:uid="{00000000-0005-0000-0000-00006E000000}"/>
    <cellStyle name="Millares 24" xfId="3664" xr:uid="{00000000-0005-0000-0000-00006F000000}"/>
    <cellStyle name="Millares 25" xfId="3665" xr:uid="{00000000-0005-0000-0000-000070000000}"/>
    <cellStyle name="Millares 26" xfId="3672" xr:uid="{00000000-0005-0000-0000-000071000000}"/>
    <cellStyle name="Millares 27" xfId="3673" xr:uid="{00000000-0005-0000-0000-000072000000}"/>
    <cellStyle name="Millares 3" xfId="56" xr:uid="{00000000-0005-0000-0000-000073000000}"/>
    <cellStyle name="Millares 3 2" xfId="57" xr:uid="{00000000-0005-0000-0000-000074000000}"/>
    <cellStyle name="Millares 3 2 2" xfId="3619" xr:uid="{00000000-0005-0000-0000-000075000000}"/>
    <cellStyle name="Millares 3 3" xfId="58" xr:uid="{00000000-0005-0000-0000-000076000000}"/>
    <cellStyle name="Millares 3 4" xfId="59" xr:uid="{00000000-0005-0000-0000-000077000000}"/>
    <cellStyle name="Millares 3 5" xfId="3561" xr:uid="{00000000-0005-0000-0000-000078000000}"/>
    <cellStyle name="Millares 3 6" xfId="3618" xr:uid="{00000000-0005-0000-0000-000079000000}"/>
    <cellStyle name="Millares 4" xfId="60" xr:uid="{00000000-0005-0000-0000-00007A000000}"/>
    <cellStyle name="Millares 4 2" xfId="61" xr:uid="{00000000-0005-0000-0000-00007B000000}"/>
    <cellStyle name="Millares 4 2 2" xfId="3620" xr:uid="{00000000-0005-0000-0000-00007C000000}"/>
    <cellStyle name="Millares 4 3" xfId="3571" xr:uid="{00000000-0005-0000-0000-00007D000000}"/>
    <cellStyle name="Millares 5" xfId="62" xr:uid="{00000000-0005-0000-0000-00007E000000}"/>
    <cellStyle name="Millares 5 2" xfId="3621" xr:uid="{00000000-0005-0000-0000-00007F000000}"/>
    <cellStyle name="Millares 6" xfId="63" xr:uid="{00000000-0005-0000-0000-000080000000}"/>
    <cellStyle name="Millares 6 2" xfId="64" xr:uid="{00000000-0005-0000-0000-000081000000}"/>
    <cellStyle name="Millares 6 2 2" xfId="3623" xr:uid="{00000000-0005-0000-0000-000082000000}"/>
    <cellStyle name="Millares 6 3" xfId="3622" xr:uid="{00000000-0005-0000-0000-000083000000}"/>
    <cellStyle name="Millares 7" xfId="65" xr:uid="{00000000-0005-0000-0000-000084000000}"/>
    <cellStyle name="Millares 7 2" xfId="66" xr:uid="{00000000-0005-0000-0000-000085000000}"/>
    <cellStyle name="Millares 7 3" xfId="3624" xr:uid="{00000000-0005-0000-0000-000086000000}"/>
    <cellStyle name="Millares 8" xfId="67" xr:uid="{00000000-0005-0000-0000-000087000000}"/>
    <cellStyle name="Millares 8 2" xfId="3625" xr:uid="{00000000-0005-0000-0000-000088000000}"/>
    <cellStyle name="Millares 9" xfId="68" xr:uid="{00000000-0005-0000-0000-000089000000}"/>
    <cellStyle name="Millares 9 2" xfId="3626" xr:uid="{00000000-0005-0000-0000-00008A000000}"/>
    <cellStyle name="Moneda 10" xfId="69" xr:uid="{00000000-0005-0000-0000-00008B000000}"/>
    <cellStyle name="Moneda 10 2" xfId="3560" xr:uid="{00000000-0005-0000-0000-00008C000000}"/>
    <cellStyle name="Moneda 11" xfId="3563" xr:uid="{00000000-0005-0000-0000-00008D000000}"/>
    <cellStyle name="Moneda 2" xfId="70" xr:uid="{00000000-0005-0000-0000-00008E000000}"/>
    <cellStyle name="Moneda 2 2" xfId="71" xr:uid="{00000000-0005-0000-0000-00008F000000}"/>
    <cellStyle name="Moneda 2 2 2" xfId="3627" xr:uid="{00000000-0005-0000-0000-000090000000}"/>
    <cellStyle name="Moneda 2 3" xfId="3557" xr:uid="{00000000-0005-0000-0000-000091000000}"/>
    <cellStyle name="Moneda 2 4" xfId="3570" xr:uid="{00000000-0005-0000-0000-000092000000}"/>
    <cellStyle name="Moneda 3" xfId="72" xr:uid="{00000000-0005-0000-0000-000093000000}"/>
    <cellStyle name="Moneda 3 2" xfId="73" xr:uid="{00000000-0005-0000-0000-000094000000}"/>
    <cellStyle name="Moneda 3 3" xfId="74" xr:uid="{00000000-0005-0000-0000-000095000000}"/>
    <cellStyle name="Moneda 3 4" xfId="3628" xr:uid="{00000000-0005-0000-0000-000096000000}"/>
    <cellStyle name="Moneda 4" xfId="3" xr:uid="{00000000-0005-0000-0000-000097000000}"/>
    <cellStyle name="Moneda 4 2" xfId="75" xr:uid="{00000000-0005-0000-0000-000098000000}"/>
    <cellStyle name="Moneda 4 2 2" xfId="3629" xr:uid="{00000000-0005-0000-0000-000099000000}"/>
    <cellStyle name="Moneda 4 2 3" xfId="3675" xr:uid="{00000000-0005-0000-0000-00009A000000}"/>
    <cellStyle name="Moneda 4 3" xfId="3674" xr:uid="{00000000-0005-0000-0000-00009B000000}"/>
    <cellStyle name="Moneda 5" xfId="76" xr:uid="{00000000-0005-0000-0000-00009C000000}"/>
    <cellStyle name="Moneda 5 2" xfId="2" xr:uid="{00000000-0005-0000-0000-00009D000000}"/>
    <cellStyle name="Moneda 5 3" xfId="3630" xr:uid="{00000000-0005-0000-0000-00009E000000}"/>
    <cellStyle name="Moneda 6" xfId="77" xr:uid="{00000000-0005-0000-0000-00009F000000}"/>
    <cellStyle name="Moneda 6 2" xfId="3631" xr:uid="{00000000-0005-0000-0000-0000A0000000}"/>
    <cellStyle name="Moneda 7" xfId="78" xr:uid="{00000000-0005-0000-0000-0000A1000000}"/>
    <cellStyle name="Moneda 7 2" xfId="3562" xr:uid="{00000000-0005-0000-0000-0000A2000000}"/>
    <cellStyle name="Moneda 7 3" xfId="3632" xr:uid="{00000000-0005-0000-0000-0000A3000000}"/>
    <cellStyle name="Moneda 8" xfId="79" xr:uid="{00000000-0005-0000-0000-0000A4000000}"/>
    <cellStyle name="Moneda 8 2" xfId="3555" xr:uid="{00000000-0005-0000-0000-0000A5000000}"/>
    <cellStyle name="Moneda 8 3" xfId="3569" xr:uid="{00000000-0005-0000-0000-0000A6000000}"/>
    <cellStyle name="Moneda 9" xfId="80" xr:uid="{00000000-0005-0000-0000-0000A7000000}"/>
    <cellStyle name="Neutral 2" xfId="81" xr:uid="{00000000-0005-0000-0000-0000A8000000}"/>
    <cellStyle name="Normal" xfId="0" builtinId="0"/>
    <cellStyle name="Normal 10" xfId="82" xr:uid="{00000000-0005-0000-0000-0000AA000000}"/>
    <cellStyle name="Normal 10 2" xfId="83" xr:uid="{00000000-0005-0000-0000-0000AB000000}"/>
    <cellStyle name="Normal 10 3" xfId="3558" xr:uid="{00000000-0005-0000-0000-0000AC000000}"/>
    <cellStyle name="Normal 100" xfId="84" xr:uid="{00000000-0005-0000-0000-0000AD000000}"/>
    <cellStyle name="Normal 100 10" xfId="85" xr:uid="{00000000-0005-0000-0000-0000AE000000}"/>
    <cellStyle name="Normal 100 11" xfId="86" xr:uid="{00000000-0005-0000-0000-0000AF000000}"/>
    <cellStyle name="Normal 100 12" xfId="87" xr:uid="{00000000-0005-0000-0000-0000B0000000}"/>
    <cellStyle name="Normal 100 13" xfId="88" xr:uid="{00000000-0005-0000-0000-0000B1000000}"/>
    <cellStyle name="Normal 100 14" xfId="89" xr:uid="{00000000-0005-0000-0000-0000B2000000}"/>
    <cellStyle name="Normal 100 15" xfId="90" xr:uid="{00000000-0005-0000-0000-0000B3000000}"/>
    <cellStyle name="Normal 100 16" xfId="91" xr:uid="{00000000-0005-0000-0000-0000B4000000}"/>
    <cellStyle name="Normal 100 17" xfId="92" xr:uid="{00000000-0005-0000-0000-0000B5000000}"/>
    <cellStyle name="Normal 100 18" xfId="93" xr:uid="{00000000-0005-0000-0000-0000B6000000}"/>
    <cellStyle name="Normal 100 19" xfId="94" xr:uid="{00000000-0005-0000-0000-0000B7000000}"/>
    <cellStyle name="Normal 100 2" xfId="95" xr:uid="{00000000-0005-0000-0000-0000B8000000}"/>
    <cellStyle name="Normal 100 20" xfId="96" xr:uid="{00000000-0005-0000-0000-0000B9000000}"/>
    <cellStyle name="Normal 100 3" xfId="97" xr:uid="{00000000-0005-0000-0000-0000BA000000}"/>
    <cellStyle name="Normal 100 4" xfId="98" xr:uid="{00000000-0005-0000-0000-0000BB000000}"/>
    <cellStyle name="Normal 100 5" xfId="99" xr:uid="{00000000-0005-0000-0000-0000BC000000}"/>
    <cellStyle name="Normal 100 6" xfId="100" xr:uid="{00000000-0005-0000-0000-0000BD000000}"/>
    <cellStyle name="Normal 100 7" xfId="101" xr:uid="{00000000-0005-0000-0000-0000BE000000}"/>
    <cellStyle name="Normal 100 8" xfId="102" xr:uid="{00000000-0005-0000-0000-0000BF000000}"/>
    <cellStyle name="Normal 100 9" xfId="103" xr:uid="{00000000-0005-0000-0000-0000C0000000}"/>
    <cellStyle name="Normal 101" xfId="104" xr:uid="{00000000-0005-0000-0000-0000C1000000}"/>
    <cellStyle name="Normal 102" xfId="105" xr:uid="{00000000-0005-0000-0000-0000C2000000}"/>
    <cellStyle name="Normal 102 10" xfId="106" xr:uid="{00000000-0005-0000-0000-0000C3000000}"/>
    <cellStyle name="Normal 102 11" xfId="107" xr:uid="{00000000-0005-0000-0000-0000C4000000}"/>
    <cellStyle name="Normal 102 12" xfId="108" xr:uid="{00000000-0005-0000-0000-0000C5000000}"/>
    <cellStyle name="Normal 102 13" xfId="109" xr:uid="{00000000-0005-0000-0000-0000C6000000}"/>
    <cellStyle name="Normal 102 14" xfId="110" xr:uid="{00000000-0005-0000-0000-0000C7000000}"/>
    <cellStyle name="Normal 102 15" xfId="111" xr:uid="{00000000-0005-0000-0000-0000C8000000}"/>
    <cellStyle name="Normal 102 16" xfId="112" xr:uid="{00000000-0005-0000-0000-0000C9000000}"/>
    <cellStyle name="Normal 102 17" xfId="113" xr:uid="{00000000-0005-0000-0000-0000CA000000}"/>
    <cellStyle name="Normal 102 18" xfId="114" xr:uid="{00000000-0005-0000-0000-0000CB000000}"/>
    <cellStyle name="Normal 102 19" xfId="115" xr:uid="{00000000-0005-0000-0000-0000CC000000}"/>
    <cellStyle name="Normal 102 2" xfId="116" xr:uid="{00000000-0005-0000-0000-0000CD000000}"/>
    <cellStyle name="Normal 102 20" xfId="117" xr:uid="{00000000-0005-0000-0000-0000CE000000}"/>
    <cellStyle name="Normal 102 3" xfId="118" xr:uid="{00000000-0005-0000-0000-0000CF000000}"/>
    <cellStyle name="Normal 102 4" xfId="119" xr:uid="{00000000-0005-0000-0000-0000D0000000}"/>
    <cellStyle name="Normal 102 5" xfId="120" xr:uid="{00000000-0005-0000-0000-0000D1000000}"/>
    <cellStyle name="Normal 102 6" xfId="121" xr:uid="{00000000-0005-0000-0000-0000D2000000}"/>
    <cellStyle name="Normal 102 7" xfId="122" xr:uid="{00000000-0005-0000-0000-0000D3000000}"/>
    <cellStyle name="Normal 102 8" xfId="123" xr:uid="{00000000-0005-0000-0000-0000D4000000}"/>
    <cellStyle name="Normal 102 9" xfId="124" xr:uid="{00000000-0005-0000-0000-0000D5000000}"/>
    <cellStyle name="Normal 103" xfId="125" xr:uid="{00000000-0005-0000-0000-0000D6000000}"/>
    <cellStyle name="Normal 103 10" xfId="126" xr:uid="{00000000-0005-0000-0000-0000D7000000}"/>
    <cellStyle name="Normal 103 11" xfId="127" xr:uid="{00000000-0005-0000-0000-0000D8000000}"/>
    <cellStyle name="Normal 103 12" xfId="128" xr:uid="{00000000-0005-0000-0000-0000D9000000}"/>
    <cellStyle name="Normal 103 13" xfId="129" xr:uid="{00000000-0005-0000-0000-0000DA000000}"/>
    <cellStyle name="Normal 103 14" xfId="130" xr:uid="{00000000-0005-0000-0000-0000DB000000}"/>
    <cellStyle name="Normal 103 15" xfId="131" xr:uid="{00000000-0005-0000-0000-0000DC000000}"/>
    <cellStyle name="Normal 103 16" xfId="132" xr:uid="{00000000-0005-0000-0000-0000DD000000}"/>
    <cellStyle name="Normal 103 17" xfId="133" xr:uid="{00000000-0005-0000-0000-0000DE000000}"/>
    <cellStyle name="Normal 103 18" xfId="134" xr:uid="{00000000-0005-0000-0000-0000DF000000}"/>
    <cellStyle name="Normal 103 19" xfId="135" xr:uid="{00000000-0005-0000-0000-0000E0000000}"/>
    <cellStyle name="Normal 103 2" xfId="136" xr:uid="{00000000-0005-0000-0000-0000E1000000}"/>
    <cellStyle name="Normal 103 20" xfId="137" xr:uid="{00000000-0005-0000-0000-0000E2000000}"/>
    <cellStyle name="Normal 103 3" xfId="138" xr:uid="{00000000-0005-0000-0000-0000E3000000}"/>
    <cellStyle name="Normal 103 4" xfId="139" xr:uid="{00000000-0005-0000-0000-0000E4000000}"/>
    <cellStyle name="Normal 103 5" xfId="140" xr:uid="{00000000-0005-0000-0000-0000E5000000}"/>
    <cellStyle name="Normal 103 6" xfId="141" xr:uid="{00000000-0005-0000-0000-0000E6000000}"/>
    <cellStyle name="Normal 103 7" xfId="142" xr:uid="{00000000-0005-0000-0000-0000E7000000}"/>
    <cellStyle name="Normal 103 8" xfId="143" xr:uid="{00000000-0005-0000-0000-0000E8000000}"/>
    <cellStyle name="Normal 103 9" xfId="144" xr:uid="{00000000-0005-0000-0000-0000E9000000}"/>
    <cellStyle name="Normal 104" xfId="145" xr:uid="{00000000-0005-0000-0000-0000EA000000}"/>
    <cellStyle name="Normal 104 10" xfId="146" xr:uid="{00000000-0005-0000-0000-0000EB000000}"/>
    <cellStyle name="Normal 104 11" xfId="147" xr:uid="{00000000-0005-0000-0000-0000EC000000}"/>
    <cellStyle name="Normal 104 12" xfId="148" xr:uid="{00000000-0005-0000-0000-0000ED000000}"/>
    <cellStyle name="Normal 104 13" xfId="149" xr:uid="{00000000-0005-0000-0000-0000EE000000}"/>
    <cellStyle name="Normal 104 14" xfId="150" xr:uid="{00000000-0005-0000-0000-0000EF000000}"/>
    <cellStyle name="Normal 104 15" xfId="151" xr:uid="{00000000-0005-0000-0000-0000F0000000}"/>
    <cellStyle name="Normal 104 16" xfId="152" xr:uid="{00000000-0005-0000-0000-0000F1000000}"/>
    <cellStyle name="Normal 104 17" xfId="153" xr:uid="{00000000-0005-0000-0000-0000F2000000}"/>
    <cellStyle name="Normal 104 18" xfId="154" xr:uid="{00000000-0005-0000-0000-0000F3000000}"/>
    <cellStyle name="Normal 104 19" xfId="155" xr:uid="{00000000-0005-0000-0000-0000F4000000}"/>
    <cellStyle name="Normal 104 2" xfId="156" xr:uid="{00000000-0005-0000-0000-0000F5000000}"/>
    <cellStyle name="Normal 104 20" xfId="157" xr:uid="{00000000-0005-0000-0000-0000F6000000}"/>
    <cellStyle name="Normal 104 3" xfId="158" xr:uid="{00000000-0005-0000-0000-0000F7000000}"/>
    <cellStyle name="Normal 104 4" xfId="159" xr:uid="{00000000-0005-0000-0000-0000F8000000}"/>
    <cellStyle name="Normal 104 5" xfId="160" xr:uid="{00000000-0005-0000-0000-0000F9000000}"/>
    <cellStyle name="Normal 104 6" xfId="161" xr:uid="{00000000-0005-0000-0000-0000FA000000}"/>
    <cellStyle name="Normal 104 7" xfId="162" xr:uid="{00000000-0005-0000-0000-0000FB000000}"/>
    <cellStyle name="Normal 104 8" xfId="163" xr:uid="{00000000-0005-0000-0000-0000FC000000}"/>
    <cellStyle name="Normal 104 9" xfId="164" xr:uid="{00000000-0005-0000-0000-0000FD000000}"/>
    <cellStyle name="Normal 105" xfId="165" xr:uid="{00000000-0005-0000-0000-0000FE000000}"/>
    <cellStyle name="Normal 105 10" xfId="166" xr:uid="{00000000-0005-0000-0000-0000FF000000}"/>
    <cellStyle name="Normal 105 11" xfId="167" xr:uid="{00000000-0005-0000-0000-000000010000}"/>
    <cellStyle name="Normal 105 12" xfId="168" xr:uid="{00000000-0005-0000-0000-000001010000}"/>
    <cellStyle name="Normal 105 13" xfId="169" xr:uid="{00000000-0005-0000-0000-000002010000}"/>
    <cellStyle name="Normal 105 14" xfId="170" xr:uid="{00000000-0005-0000-0000-000003010000}"/>
    <cellStyle name="Normal 105 15" xfId="171" xr:uid="{00000000-0005-0000-0000-000004010000}"/>
    <cellStyle name="Normal 105 16" xfId="172" xr:uid="{00000000-0005-0000-0000-000005010000}"/>
    <cellStyle name="Normal 105 17" xfId="173" xr:uid="{00000000-0005-0000-0000-000006010000}"/>
    <cellStyle name="Normal 105 18" xfId="174" xr:uid="{00000000-0005-0000-0000-000007010000}"/>
    <cellStyle name="Normal 105 19" xfId="175" xr:uid="{00000000-0005-0000-0000-000008010000}"/>
    <cellStyle name="Normal 105 2" xfId="176" xr:uid="{00000000-0005-0000-0000-000009010000}"/>
    <cellStyle name="Normal 105 20" xfId="177" xr:uid="{00000000-0005-0000-0000-00000A010000}"/>
    <cellStyle name="Normal 105 3" xfId="178" xr:uid="{00000000-0005-0000-0000-00000B010000}"/>
    <cellStyle name="Normal 105 4" xfId="179" xr:uid="{00000000-0005-0000-0000-00000C010000}"/>
    <cellStyle name="Normal 105 5" xfId="180" xr:uid="{00000000-0005-0000-0000-00000D010000}"/>
    <cellStyle name="Normal 105 6" xfId="181" xr:uid="{00000000-0005-0000-0000-00000E010000}"/>
    <cellStyle name="Normal 105 7" xfId="182" xr:uid="{00000000-0005-0000-0000-00000F010000}"/>
    <cellStyle name="Normal 105 8" xfId="183" xr:uid="{00000000-0005-0000-0000-000010010000}"/>
    <cellStyle name="Normal 105 9" xfId="184" xr:uid="{00000000-0005-0000-0000-000011010000}"/>
    <cellStyle name="Normal 106" xfId="185" xr:uid="{00000000-0005-0000-0000-000012010000}"/>
    <cellStyle name="Normal 106 10" xfId="186" xr:uid="{00000000-0005-0000-0000-000013010000}"/>
    <cellStyle name="Normal 106 11" xfId="187" xr:uid="{00000000-0005-0000-0000-000014010000}"/>
    <cellStyle name="Normal 106 12" xfId="188" xr:uid="{00000000-0005-0000-0000-000015010000}"/>
    <cellStyle name="Normal 106 13" xfId="189" xr:uid="{00000000-0005-0000-0000-000016010000}"/>
    <cellStyle name="Normal 106 14" xfId="190" xr:uid="{00000000-0005-0000-0000-000017010000}"/>
    <cellStyle name="Normal 106 15" xfId="191" xr:uid="{00000000-0005-0000-0000-000018010000}"/>
    <cellStyle name="Normal 106 16" xfId="192" xr:uid="{00000000-0005-0000-0000-000019010000}"/>
    <cellStyle name="Normal 106 17" xfId="193" xr:uid="{00000000-0005-0000-0000-00001A010000}"/>
    <cellStyle name="Normal 106 18" xfId="194" xr:uid="{00000000-0005-0000-0000-00001B010000}"/>
    <cellStyle name="Normal 106 19" xfId="195" xr:uid="{00000000-0005-0000-0000-00001C010000}"/>
    <cellStyle name="Normal 106 2" xfId="196" xr:uid="{00000000-0005-0000-0000-00001D010000}"/>
    <cellStyle name="Normal 106 20" xfId="197" xr:uid="{00000000-0005-0000-0000-00001E010000}"/>
    <cellStyle name="Normal 106 3" xfId="198" xr:uid="{00000000-0005-0000-0000-00001F010000}"/>
    <cellStyle name="Normal 106 4" xfId="199" xr:uid="{00000000-0005-0000-0000-000020010000}"/>
    <cellStyle name="Normal 106 5" xfId="200" xr:uid="{00000000-0005-0000-0000-000021010000}"/>
    <cellStyle name="Normal 106 6" xfId="201" xr:uid="{00000000-0005-0000-0000-000022010000}"/>
    <cellStyle name="Normal 106 7" xfId="202" xr:uid="{00000000-0005-0000-0000-000023010000}"/>
    <cellStyle name="Normal 106 8" xfId="203" xr:uid="{00000000-0005-0000-0000-000024010000}"/>
    <cellStyle name="Normal 106 9" xfId="204" xr:uid="{00000000-0005-0000-0000-000025010000}"/>
    <cellStyle name="Normal 107" xfId="205" xr:uid="{00000000-0005-0000-0000-000026010000}"/>
    <cellStyle name="Normal 107 10" xfId="206" xr:uid="{00000000-0005-0000-0000-000027010000}"/>
    <cellStyle name="Normal 107 11" xfId="207" xr:uid="{00000000-0005-0000-0000-000028010000}"/>
    <cellStyle name="Normal 107 12" xfId="208" xr:uid="{00000000-0005-0000-0000-000029010000}"/>
    <cellStyle name="Normal 107 13" xfId="209" xr:uid="{00000000-0005-0000-0000-00002A010000}"/>
    <cellStyle name="Normal 107 14" xfId="210" xr:uid="{00000000-0005-0000-0000-00002B010000}"/>
    <cellStyle name="Normal 107 15" xfId="211" xr:uid="{00000000-0005-0000-0000-00002C010000}"/>
    <cellStyle name="Normal 107 16" xfId="212" xr:uid="{00000000-0005-0000-0000-00002D010000}"/>
    <cellStyle name="Normal 107 17" xfId="213" xr:uid="{00000000-0005-0000-0000-00002E010000}"/>
    <cellStyle name="Normal 107 18" xfId="214" xr:uid="{00000000-0005-0000-0000-00002F010000}"/>
    <cellStyle name="Normal 107 19" xfId="215" xr:uid="{00000000-0005-0000-0000-000030010000}"/>
    <cellStyle name="Normal 107 2" xfId="216" xr:uid="{00000000-0005-0000-0000-000031010000}"/>
    <cellStyle name="Normal 107 20" xfId="217" xr:uid="{00000000-0005-0000-0000-000032010000}"/>
    <cellStyle name="Normal 107 3" xfId="218" xr:uid="{00000000-0005-0000-0000-000033010000}"/>
    <cellStyle name="Normal 107 4" xfId="219" xr:uid="{00000000-0005-0000-0000-000034010000}"/>
    <cellStyle name="Normal 107 5" xfId="220" xr:uid="{00000000-0005-0000-0000-000035010000}"/>
    <cellStyle name="Normal 107 6" xfId="221" xr:uid="{00000000-0005-0000-0000-000036010000}"/>
    <cellStyle name="Normal 107 7" xfId="222" xr:uid="{00000000-0005-0000-0000-000037010000}"/>
    <cellStyle name="Normal 107 8" xfId="223" xr:uid="{00000000-0005-0000-0000-000038010000}"/>
    <cellStyle name="Normal 107 9" xfId="224" xr:uid="{00000000-0005-0000-0000-000039010000}"/>
    <cellStyle name="Normal 108" xfId="225" xr:uid="{00000000-0005-0000-0000-00003A010000}"/>
    <cellStyle name="Normal 108 10" xfId="226" xr:uid="{00000000-0005-0000-0000-00003B010000}"/>
    <cellStyle name="Normal 108 11" xfId="227" xr:uid="{00000000-0005-0000-0000-00003C010000}"/>
    <cellStyle name="Normal 108 12" xfId="228" xr:uid="{00000000-0005-0000-0000-00003D010000}"/>
    <cellStyle name="Normal 108 13" xfId="229" xr:uid="{00000000-0005-0000-0000-00003E010000}"/>
    <cellStyle name="Normal 108 14" xfId="230" xr:uid="{00000000-0005-0000-0000-00003F010000}"/>
    <cellStyle name="Normal 108 15" xfId="231" xr:uid="{00000000-0005-0000-0000-000040010000}"/>
    <cellStyle name="Normal 108 16" xfId="232" xr:uid="{00000000-0005-0000-0000-000041010000}"/>
    <cellStyle name="Normal 108 17" xfId="233" xr:uid="{00000000-0005-0000-0000-000042010000}"/>
    <cellStyle name="Normal 108 18" xfId="234" xr:uid="{00000000-0005-0000-0000-000043010000}"/>
    <cellStyle name="Normal 108 19" xfId="235" xr:uid="{00000000-0005-0000-0000-000044010000}"/>
    <cellStyle name="Normal 108 2" xfId="236" xr:uid="{00000000-0005-0000-0000-000045010000}"/>
    <cellStyle name="Normal 108 20" xfId="237" xr:uid="{00000000-0005-0000-0000-000046010000}"/>
    <cellStyle name="Normal 108 3" xfId="238" xr:uid="{00000000-0005-0000-0000-000047010000}"/>
    <cellStyle name="Normal 108 4" xfId="239" xr:uid="{00000000-0005-0000-0000-000048010000}"/>
    <cellStyle name="Normal 108 5" xfId="240" xr:uid="{00000000-0005-0000-0000-000049010000}"/>
    <cellStyle name="Normal 108 6" xfId="241" xr:uid="{00000000-0005-0000-0000-00004A010000}"/>
    <cellStyle name="Normal 108 7" xfId="242" xr:uid="{00000000-0005-0000-0000-00004B010000}"/>
    <cellStyle name="Normal 108 8" xfId="243" xr:uid="{00000000-0005-0000-0000-00004C010000}"/>
    <cellStyle name="Normal 108 9" xfId="244" xr:uid="{00000000-0005-0000-0000-00004D010000}"/>
    <cellStyle name="Normal 109" xfId="245" xr:uid="{00000000-0005-0000-0000-00004E010000}"/>
    <cellStyle name="Normal 109 10" xfId="246" xr:uid="{00000000-0005-0000-0000-00004F010000}"/>
    <cellStyle name="Normal 109 11" xfId="247" xr:uid="{00000000-0005-0000-0000-000050010000}"/>
    <cellStyle name="Normal 109 12" xfId="248" xr:uid="{00000000-0005-0000-0000-000051010000}"/>
    <cellStyle name="Normal 109 13" xfId="249" xr:uid="{00000000-0005-0000-0000-000052010000}"/>
    <cellStyle name="Normal 109 14" xfId="250" xr:uid="{00000000-0005-0000-0000-000053010000}"/>
    <cellStyle name="Normal 109 15" xfId="251" xr:uid="{00000000-0005-0000-0000-000054010000}"/>
    <cellStyle name="Normal 109 16" xfId="252" xr:uid="{00000000-0005-0000-0000-000055010000}"/>
    <cellStyle name="Normal 109 17" xfId="253" xr:uid="{00000000-0005-0000-0000-000056010000}"/>
    <cellStyle name="Normal 109 18" xfId="254" xr:uid="{00000000-0005-0000-0000-000057010000}"/>
    <cellStyle name="Normal 109 19" xfId="255" xr:uid="{00000000-0005-0000-0000-000058010000}"/>
    <cellStyle name="Normal 109 2" xfId="256" xr:uid="{00000000-0005-0000-0000-000059010000}"/>
    <cellStyle name="Normal 109 20" xfId="257" xr:uid="{00000000-0005-0000-0000-00005A010000}"/>
    <cellStyle name="Normal 109 3" xfId="258" xr:uid="{00000000-0005-0000-0000-00005B010000}"/>
    <cellStyle name="Normal 109 4" xfId="259" xr:uid="{00000000-0005-0000-0000-00005C010000}"/>
    <cellStyle name="Normal 109 5" xfId="260" xr:uid="{00000000-0005-0000-0000-00005D010000}"/>
    <cellStyle name="Normal 109 6" xfId="261" xr:uid="{00000000-0005-0000-0000-00005E010000}"/>
    <cellStyle name="Normal 109 7" xfId="262" xr:uid="{00000000-0005-0000-0000-00005F010000}"/>
    <cellStyle name="Normal 109 8" xfId="263" xr:uid="{00000000-0005-0000-0000-000060010000}"/>
    <cellStyle name="Normal 109 9" xfId="264" xr:uid="{00000000-0005-0000-0000-000061010000}"/>
    <cellStyle name="Normal 11" xfId="265" xr:uid="{00000000-0005-0000-0000-000062010000}"/>
    <cellStyle name="Normal 11 10" xfId="266" xr:uid="{00000000-0005-0000-0000-000063010000}"/>
    <cellStyle name="Normal 11 11" xfId="267" xr:uid="{00000000-0005-0000-0000-000064010000}"/>
    <cellStyle name="Normal 11 12" xfId="268" xr:uid="{00000000-0005-0000-0000-000065010000}"/>
    <cellStyle name="Normal 11 13" xfId="269" xr:uid="{00000000-0005-0000-0000-000066010000}"/>
    <cellStyle name="Normal 11 14" xfId="270" xr:uid="{00000000-0005-0000-0000-000067010000}"/>
    <cellStyle name="Normal 11 15" xfId="271" xr:uid="{00000000-0005-0000-0000-000068010000}"/>
    <cellStyle name="Normal 11 16" xfId="272" xr:uid="{00000000-0005-0000-0000-000069010000}"/>
    <cellStyle name="Normal 11 17" xfId="273" xr:uid="{00000000-0005-0000-0000-00006A010000}"/>
    <cellStyle name="Normal 11 18" xfId="274" xr:uid="{00000000-0005-0000-0000-00006B010000}"/>
    <cellStyle name="Normal 11 19" xfId="275" xr:uid="{00000000-0005-0000-0000-00006C010000}"/>
    <cellStyle name="Normal 11 2" xfId="276" xr:uid="{00000000-0005-0000-0000-00006D010000}"/>
    <cellStyle name="Normal 11 20" xfId="277" xr:uid="{00000000-0005-0000-0000-00006E010000}"/>
    <cellStyle name="Normal 11 21" xfId="278" xr:uid="{00000000-0005-0000-0000-00006F010000}"/>
    <cellStyle name="Normal 11 22" xfId="279" xr:uid="{00000000-0005-0000-0000-000070010000}"/>
    <cellStyle name="Normal 11 23" xfId="280" xr:uid="{00000000-0005-0000-0000-000071010000}"/>
    <cellStyle name="Normal 11 24" xfId="281" xr:uid="{00000000-0005-0000-0000-000072010000}"/>
    <cellStyle name="Normal 11 25" xfId="282" xr:uid="{00000000-0005-0000-0000-000073010000}"/>
    <cellStyle name="Normal 11 26" xfId="283" xr:uid="{00000000-0005-0000-0000-000074010000}"/>
    <cellStyle name="Normal 11 27" xfId="284" xr:uid="{00000000-0005-0000-0000-000075010000}"/>
    <cellStyle name="Normal 11 28" xfId="285" xr:uid="{00000000-0005-0000-0000-000076010000}"/>
    <cellStyle name="Normal 11 29" xfId="286" xr:uid="{00000000-0005-0000-0000-000077010000}"/>
    <cellStyle name="Normal 11 3" xfId="287" xr:uid="{00000000-0005-0000-0000-000078010000}"/>
    <cellStyle name="Normal 11 30" xfId="288" xr:uid="{00000000-0005-0000-0000-000079010000}"/>
    <cellStyle name="Normal 11 31" xfId="289" xr:uid="{00000000-0005-0000-0000-00007A010000}"/>
    <cellStyle name="Normal 11 32" xfId="290" xr:uid="{00000000-0005-0000-0000-00007B010000}"/>
    <cellStyle name="Normal 11 33" xfId="291" xr:uid="{00000000-0005-0000-0000-00007C010000}"/>
    <cellStyle name="Normal 11 34" xfId="292" xr:uid="{00000000-0005-0000-0000-00007D010000}"/>
    <cellStyle name="Normal 11 35" xfId="293" xr:uid="{00000000-0005-0000-0000-00007E010000}"/>
    <cellStyle name="Normal 11 36" xfId="294" xr:uid="{00000000-0005-0000-0000-00007F010000}"/>
    <cellStyle name="Normal 11 37" xfId="295" xr:uid="{00000000-0005-0000-0000-000080010000}"/>
    <cellStyle name="Normal 11 38" xfId="296" xr:uid="{00000000-0005-0000-0000-000081010000}"/>
    <cellStyle name="Normal 11 39" xfId="297" xr:uid="{00000000-0005-0000-0000-000082010000}"/>
    <cellStyle name="Normal 11 4" xfId="298" xr:uid="{00000000-0005-0000-0000-000083010000}"/>
    <cellStyle name="Normal 11 40" xfId="299" xr:uid="{00000000-0005-0000-0000-000084010000}"/>
    <cellStyle name="Normal 11 5" xfId="300" xr:uid="{00000000-0005-0000-0000-000085010000}"/>
    <cellStyle name="Normal 11 6" xfId="301" xr:uid="{00000000-0005-0000-0000-000086010000}"/>
    <cellStyle name="Normal 11 7" xfId="302" xr:uid="{00000000-0005-0000-0000-000087010000}"/>
    <cellStyle name="Normal 11 8" xfId="303" xr:uid="{00000000-0005-0000-0000-000088010000}"/>
    <cellStyle name="Normal 11 9" xfId="304" xr:uid="{00000000-0005-0000-0000-000089010000}"/>
    <cellStyle name="Normal 110" xfId="305" xr:uid="{00000000-0005-0000-0000-00008A010000}"/>
    <cellStyle name="Normal 110 10" xfId="306" xr:uid="{00000000-0005-0000-0000-00008B010000}"/>
    <cellStyle name="Normal 110 11" xfId="307" xr:uid="{00000000-0005-0000-0000-00008C010000}"/>
    <cellStyle name="Normal 110 12" xfId="308" xr:uid="{00000000-0005-0000-0000-00008D010000}"/>
    <cellStyle name="Normal 110 13" xfId="309" xr:uid="{00000000-0005-0000-0000-00008E010000}"/>
    <cellStyle name="Normal 110 14" xfId="310" xr:uid="{00000000-0005-0000-0000-00008F010000}"/>
    <cellStyle name="Normal 110 15" xfId="311" xr:uid="{00000000-0005-0000-0000-000090010000}"/>
    <cellStyle name="Normal 110 16" xfId="312" xr:uid="{00000000-0005-0000-0000-000091010000}"/>
    <cellStyle name="Normal 110 17" xfId="313" xr:uid="{00000000-0005-0000-0000-000092010000}"/>
    <cellStyle name="Normal 110 18" xfId="314" xr:uid="{00000000-0005-0000-0000-000093010000}"/>
    <cellStyle name="Normal 110 19" xfId="315" xr:uid="{00000000-0005-0000-0000-000094010000}"/>
    <cellStyle name="Normal 110 2" xfId="316" xr:uid="{00000000-0005-0000-0000-000095010000}"/>
    <cellStyle name="Normal 110 20" xfId="317" xr:uid="{00000000-0005-0000-0000-000096010000}"/>
    <cellStyle name="Normal 110 3" xfId="318" xr:uid="{00000000-0005-0000-0000-000097010000}"/>
    <cellStyle name="Normal 110 4" xfId="319" xr:uid="{00000000-0005-0000-0000-000098010000}"/>
    <cellStyle name="Normal 110 5" xfId="320" xr:uid="{00000000-0005-0000-0000-000099010000}"/>
    <cellStyle name="Normal 110 6" xfId="321" xr:uid="{00000000-0005-0000-0000-00009A010000}"/>
    <cellStyle name="Normal 110 7" xfId="322" xr:uid="{00000000-0005-0000-0000-00009B010000}"/>
    <cellStyle name="Normal 110 8" xfId="323" xr:uid="{00000000-0005-0000-0000-00009C010000}"/>
    <cellStyle name="Normal 110 9" xfId="324" xr:uid="{00000000-0005-0000-0000-00009D010000}"/>
    <cellStyle name="Normal 111" xfId="325" xr:uid="{00000000-0005-0000-0000-00009E010000}"/>
    <cellStyle name="Normal 111 10" xfId="326" xr:uid="{00000000-0005-0000-0000-00009F010000}"/>
    <cellStyle name="Normal 111 11" xfId="327" xr:uid="{00000000-0005-0000-0000-0000A0010000}"/>
    <cellStyle name="Normal 111 12" xfId="328" xr:uid="{00000000-0005-0000-0000-0000A1010000}"/>
    <cellStyle name="Normal 111 13" xfId="329" xr:uid="{00000000-0005-0000-0000-0000A2010000}"/>
    <cellStyle name="Normal 111 14" xfId="330" xr:uid="{00000000-0005-0000-0000-0000A3010000}"/>
    <cellStyle name="Normal 111 15" xfId="331" xr:uid="{00000000-0005-0000-0000-0000A4010000}"/>
    <cellStyle name="Normal 111 16" xfId="332" xr:uid="{00000000-0005-0000-0000-0000A5010000}"/>
    <cellStyle name="Normal 111 17" xfId="333" xr:uid="{00000000-0005-0000-0000-0000A6010000}"/>
    <cellStyle name="Normal 111 18" xfId="334" xr:uid="{00000000-0005-0000-0000-0000A7010000}"/>
    <cellStyle name="Normal 111 19" xfId="335" xr:uid="{00000000-0005-0000-0000-0000A8010000}"/>
    <cellStyle name="Normal 111 2" xfId="336" xr:uid="{00000000-0005-0000-0000-0000A9010000}"/>
    <cellStyle name="Normal 111 20" xfId="337" xr:uid="{00000000-0005-0000-0000-0000AA010000}"/>
    <cellStyle name="Normal 111 3" xfId="338" xr:uid="{00000000-0005-0000-0000-0000AB010000}"/>
    <cellStyle name="Normal 111 4" xfId="339" xr:uid="{00000000-0005-0000-0000-0000AC010000}"/>
    <cellStyle name="Normal 111 5" xfId="340" xr:uid="{00000000-0005-0000-0000-0000AD010000}"/>
    <cellStyle name="Normal 111 6" xfId="341" xr:uid="{00000000-0005-0000-0000-0000AE010000}"/>
    <cellStyle name="Normal 111 7" xfId="342" xr:uid="{00000000-0005-0000-0000-0000AF010000}"/>
    <cellStyle name="Normal 111 8" xfId="343" xr:uid="{00000000-0005-0000-0000-0000B0010000}"/>
    <cellStyle name="Normal 111 9" xfId="344" xr:uid="{00000000-0005-0000-0000-0000B1010000}"/>
    <cellStyle name="Normal 112" xfId="345" xr:uid="{00000000-0005-0000-0000-0000B2010000}"/>
    <cellStyle name="Normal 112 10" xfId="346" xr:uid="{00000000-0005-0000-0000-0000B3010000}"/>
    <cellStyle name="Normal 112 11" xfId="347" xr:uid="{00000000-0005-0000-0000-0000B4010000}"/>
    <cellStyle name="Normal 112 12" xfId="348" xr:uid="{00000000-0005-0000-0000-0000B5010000}"/>
    <cellStyle name="Normal 112 13" xfId="349" xr:uid="{00000000-0005-0000-0000-0000B6010000}"/>
    <cellStyle name="Normal 112 14" xfId="350" xr:uid="{00000000-0005-0000-0000-0000B7010000}"/>
    <cellStyle name="Normal 112 15" xfId="351" xr:uid="{00000000-0005-0000-0000-0000B8010000}"/>
    <cellStyle name="Normal 112 16" xfId="352" xr:uid="{00000000-0005-0000-0000-0000B9010000}"/>
    <cellStyle name="Normal 112 17" xfId="353" xr:uid="{00000000-0005-0000-0000-0000BA010000}"/>
    <cellStyle name="Normal 112 18" xfId="354" xr:uid="{00000000-0005-0000-0000-0000BB010000}"/>
    <cellStyle name="Normal 112 19" xfId="355" xr:uid="{00000000-0005-0000-0000-0000BC010000}"/>
    <cellStyle name="Normal 112 2" xfId="356" xr:uid="{00000000-0005-0000-0000-0000BD010000}"/>
    <cellStyle name="Normal 112 20" xfId="357" xr:uid="{00000000-0005-0000-0000-0000BE010000}"/>
    <cellStyle name="Normal 112 3" xfId="358" xr:uid="{00000000-0005-0000-0000-0000BF010000}"/>
    <cellStyle name="Normal 112 4" xfId="359" xr:uid="{00000000-0005-0000-0000-0000C0010000}"/>
    <cellStyle name="Normal 112 5" xfId="360" xr:uid="{00000000-0005-0000-0000-0000C1010000}"/>
    <cellStyle name="Normal 112 6" xfId="361" xr:uid="{00000000-0005-0000-0000-0000C2010000}"/>
    <cellStyle name="Normal 112 7" xfId="362" xr:uid="{00000000-0005-0000-0000-0000C3010000}"/>
    <cellStyle name="Normal 112 8" xfId="363" xr:uid="{00000000-0005-0000-0000-0000C4010000}"/>
    <cellStyle name="Normal 112 9" xfId="364" xr:uid="{00000000-0005-0000-0000-0000C5010000}"/>
    <cellStyle name="Normal 113" xfId="365" xr:uid="{00000000-0005-0000-0000-0000C6010000}"/>
    <cellStyle name="Normal 113 10" xfId="366" xr:uid="{00000000-0005-0000-0000-0000C7010000}"/>
    <cellStyle name="Normal 113 11" xfId="367" xr:uid="{00000000-0005-0000-0000-0000C8010000}"/>
    <cellStyle name="Normal 113 12" xfId="368" xr:uid="{00000000-0005-0000-0000-0000C9010000}"/>
    <cellStyle name="Normal 113 13" xfId="369" xr:uid="{00000000-0005-0000-0000-0000CA010000}"/>
    <cellStyle name="Normal 113 14" xfId="370" xr:uid="{00000000-0005-0000-0000-0000CB010000}"/>
    <cellStyle name="Normal 113 15" xfId="371" xr:uid="{00000000-0005-0000-0000-0000CC010000}"/>
    <cellStyle name="Normal 113 16" xfId="372" xr:uid="{00000000-0005-0000-0000-0000CD010000}"/>
    <cellStyle name="Normal 113 17" xfId="373" xr:uid="{00000000-0005-0000-0000-0000CE010000}"/>
    <cellStyle name="Normal 113 18" xfId="374" xr:uid="{00000000-0005-0000-0000-0000CF010000}"/>
    <cellStyle name="Normal 113 19" xfId="375" xr:uid="{00000000-0005-0000-0000-0000D0010000}"/>
    <cellStyle name="Normal 113 2" xfId="376" xr:uid="{00000000-0005-0000-0000-0000D1010000}"/>
    <cellStyle name="Normal 113 20" xfId="377" xr:uid="{00000000-0005-0000-0000-0000D2010000}"/>
    <cellStyle name="Normal 113 3" xfId="378" xr:uid="{00000000-0005-0000-0000-0000D3010000}"/>
    <cellStyle name="Normal 113 4" xfId="379" xr:uid="{00000000-0005-0000-0000-0000D4010000}"/>
    <cellStyle name="Normal 113 5" xfId="380" xr:uid="{00000000-0005-0000-0000-0000D5010000}"/>
    <cellStyle name="Normal 113 6" xfId="381" xr:uid="{00000000-0005-0000-0000-0000D6010000}"/>
    <cellStyle name="Normal 113 7" xfId="382" xr:uid="{00000000-0005-0000-0000-0000D7010000}"/>
    <cellStyle name="Normal 113 8" xfId="383" xr:uid="{00000000-0005-0000-0000-0000D8010000}"/>
    <cellStyle name="Normal 113 9" xfId="384" xr:uid="{00000000-0005-0000-0000-0000D9010000}"/>
    <cellStyle name="Normal 114" xfId="385" xr:uid="{00000000-0005-0000-0000-0000DA010000}"/>
    <cellStyle name="Normal 114 10" xfId="386" xr:uid="{00000000-0005-0000-0000-0000DB010000}"/>
    <cellStyle name="Normal 114 11" xfId="387" xr:uid="{00000000-0005-0000-0000-0000DC010000}"/>
    <cellStyle name="Normal 114 12" xfId="388" xr:uid="{00000000-0005-0000-0000-0000DD010000}"/>
    <cellStyle name="Normal 114 13" xfId="389" xr:uid="{00000000-0005-0000-0000-0000DE010000}"/>
    <cellStyle name="Normal 114 14" xfId="390" xr:uid="{00000000-0005-0000-0000-0000DF010000}"/>
    <cellStyle name="Normal 114 15" xfId="391" xr:uid="{00000000-0005-0000-0000-0000E0010000}"/>
    <cellStyle name="Normal 114 16" xfId="392" xr:uid="{00000000-0005-0000-0000-0000E1010000}"/>
    <cellStyle name="Normal 114 17" xfId="393" xr:uid="{00000000-0005-0000-0000-0000E2010000}"/>
    <cellStyle name="Normal 114 18" xfId="394" xr:uid="{00000000-0005-0000-0000-0000E3010000}"/>
    <cellStyle name="Normal 114 19" xfId="395" xr:uid="{00000000-0005-0000-0000-0000E4010000}"/>
    <cellStyle name="Normal 114 2" xfId="396" xr:uid="{00000000-0005-0000-0000-0000E5010000}"/>
    <cellStyle name="Normal 114 20" xfId="397" xr:uid="{00000000-0005-0000-0000-0000E6010000}"/>
    <cellStyle name="Normal 114 3" xfId="398" xr:uid="{00000000-0005-0000-0000-0000E7010000}"/>
    <cellStyle name="Normal 114 4" xfId="399" xr:uid="{00000000-0005-0000-0000-0000E8010000}"/>
    <cellStyle name="Normal 114 5" xfId="400" xr:uid="{00000000-0005-0000-0000-0000E9010000}"/>
    <cellStyle name="Normal 114 6" xfId="401" xr:uid="{00000000-0005-0000-0000-0000EA010000}"/>
    <cellStyle name="Normal 114 7" xfId="402" xr:uid="{00000000-0005-0000-0000-0000EB010000}"/>
    <cellStyle name="Normal 114 8" xfId="403" xr:uid="{00000000-0005-0000-0000-0000EC010000}"/>
    <cellStyle name="Normal 114 9" xfId="404" xr:uid="{00000000-0005-0000-0000-0000ED010000}"/>
    <cellStyle name="Normal 115" xfId="405" xr:uid="{00000000-0005-0000-0000-0000EE010000}"/>
    <cellStyle name="Normal 115 10" xfId="406" xr:uid="{00000000-0005-0000-0000-0000EF010000}"/>
    <cellStyle name="Normal 115 11" xfId="407" xr:uid="{00000000-0005-0000-0000-0000F0010000}"/>
    <cellStyle name="Normal 115 12" xfId="408" xr:uid="{00000000-0005-0000-0000-0000F1010000}"/>
    <cellStyle name="Normal 115 13" xfId="409" xr:uid="{00000000-0005-0000-0000-0000F2010000}"/>
    <cellStyle name="Normal 115 14" xfId="410" xr:uid="{00000000-0005-0000-0000-0000F3010000}"/>
    <cellStyle name="Normal 115 15" xfId="411" xr:uid="{00000000-0005-0000-0000-0000F4010000}"/>
    <cellStyle name="Normal 115 16" xfId="412" xr:uid="{00000000-0005-0000-0000-0000F5010000}"/>
    <cellStyle name="Normal 115 17" xfId="413" xr:uid="{00000000-0005-0000-0000-0000F6010000}"/>
    <cellStyle name="Normal 115 18" xfId="414" xr:uid="{00000000-0005-0000-0000-0000F7010000}"/>
    <cellStyle name="Normal 115 19" xfId="415" xr:uid="{00000000-0005-0000-0000-0000F8010000}"/>
    <cellStyle name="Normal 115 2" xfId="416" xr:uid="{00000000-0005-0000-0000-0000F9010000}"/>
    <cellStyle name="Normal 115 20" xfId="417" xr:uid="{00000000-0005-0000-0000-0000FA010000}"/>
    <cellStyle name="Normal 115 3" xfId="418" xr:uid="{00000000-0005-0000-0000-0000FB010000}"/>
    <cellStyle name="Normal 115 4" xfId="419" xr:uid="{00000000-0005-0000-0000-0000FC010000}"/>
    <cellStyle name="Normal 115 5" xfId="420" xr:uid="{00000000-0005-0000-0000-0000FD010000}"/>
    <cellStyle name="Normal 115 6" xfId="421" xr:uid="{00000000-0005-0000-0000-0000FE010000}"/>
    <cellStyle name="Normal 115 7" xfId="422" xr:uid="{00000000-0005-0000-0000-0000FF010000}"/>
    <cellStyle name="Normal 115 8" xfId="423" xr:uid="{00000000-0005-0000-0000-000000020000}"/>
    <cellStyle name="Normal 115 9" xfId="424" xr:uid="{00000000-0005-0000-0000-000001020000}"/>
    <cellStyle name="Normal 116" xfId="425" xr:uid="{00000000-0005-0000-0000-000002020000}"/>
    <cellStyle name="Normal 116 10" xfId="426" xr:uid="{00000000-0005-0000-0000-000003020000}"/>
    <cellStyle name="Normal 116 11" xfId="427" xr:uid="{00000000-0005-0000-0000-000004020000}"/>
    <cellStyle name="Normal 116 12" xfId="428" xr:uid="{00000000-0005-0000-0000-000005020000}"/>
    <cellStyle name="Normal 116 13" xfId="429" xr:uid="{00000000-0005-0000-0000-000006020000}"/>
    <cellStyle name="Normal 116 14" xfId="430" xr:uid="{00000000-0005-0000-0000-000007020000}"/>
    <cellStyle name="Normal 116 15" xfId="431" xr:uid="{00000000-0005-0000-0000-000008020000}"/>
    <cellStyle name="Normal 116 16" xfId="432" xr:uid="{00000000-0005-0000-0000-000009020000}"/>
    <cellStyle name="Normal 116 17" xfId="433" xr:uid="{00000000-0005-0000-0000-00000A020000}"/>
    <cellStyle name="Normal 116 18" xfId="434" xr:uid="{00000000-0005-0000-0000-00000B020000}"/>
    <cellStyle name="Normal 116 19" xfId="435" xr:uid="{00000000-0005-0000-0000-00000C020000}"/>
    <cellStyle name="Normal 116 2" xfId="436" xr:uid="{00000000-0005-0000-0000-00000D020000}"/>
    <cellStyle name="Normal 116 20" xfId="437" xr:uid="{00000000-0005-0000-0000-00000E020000}"/>
    <cellStyle name="Normal 116 3" xfId="438" xr:uid="{00000000-0005-0000-0000-00000F020000}"/>
    <cellStyle name="Normal 116 4" xfId="439" xr:uid="{00000000-0005-0000-0000-000010020000}"/>
    <cellStyle name="Normal 116 5" xfId="440" xr:uid="{00000000-0005-0000-0000-000011020000}"/>
    <cellStyle name="Normal 116 6" xfId="441" xr:uid="{00000000-0005-0000-0000-000012020000}"/>
    <cellStyle name="Normal 116 7" xfId="442" xr:uid="{00000000-0005-0000-0000-000013020000}"/>
    <cellStyle name="Normal 116 8" xfId="443" xr:uid="{00000000-0005-0000-0000-000014020000}"/>
    <cellStyle name="Normal 116 9" xfId="444" xr:uid="{00000000-0005-0000-0000-000015020000}"/>
    <cellStyle name="Normal 117" xfId="445" xr:uid="{00000000-0005-0000-0000-000016020000}"/>
    <cellStyle name="Normal 117 10" xfId="446" xr:uid="{00000000-0005-0000-0000-000017020000}"/>
    <cellStyle name="Normal 117 11" xfId="447" xr:uid="{00000000-0005-0000-0000-000018020000}"/>
    <cellStyle name="Normal 117 12" xfId="448" xr:uid="{00000000-0005-0000-0000-000019020000}"/>
    <cellStyle name="Normal 117 13" xfId="449" xr:uid="{00000000-0005-0000-0000-00001A020000}"/>
    <cellStyle name="Normal 117 14" xfId="450" xr:uid="{00000000-0005-0000-0000-00001B020000}"/>
    <cellStyle name="Normal 117 15" xfId="451" xr:uid="{00000000-0005-0000-0000-00001C020000}"/>
    <cellStyle name="Normal 117 16" xfId="452" xr:uid="{00000000-0005-0000-0000-00001D020000}"/>
    <cellStyle name="Normal 117 17" xfId="453" xr:uid="{00000000-0005-0000-0000-00001E020000}"/>
    <cellStyle name="Normal 117 18" xfId="454" xr:uid="{00000000-0005-0000-0000-00001F020000}"/>
    <cellStyle name="Normal 117 19" xfId="455" xr:uid="{00000000-0005-0000-0000-000020020000}"/>
    <cellStyle name="Normal 117 2" xfId="456" xr:uid="{00000000-0005-0000-0000-000021020000}"/>
    <cellStyle name="Normal 117 20" xfId="457" xr:uid="{00000000-0005-0000-0000-000022020000}"/>
    <cellStyle name="Normal 117 3" xfId="458" xr:uid="{00000000-0005-0000-0000-000023020000}"/>
    <cellStyle name="Normal 117 4" xfId="459" xr:uid="{00000000-0005-0000-0000-000024020000}"/>
    <cellStyle name="Normal 117 5" xfId="460" xr:uid="{00000000-0005-0000-0000-000025020000}"/>
    <cellStyle name="Normal 117 6" xfId="461" xr:uid="{00000000-0005-0000-0000-000026020000}"/>
    <cellStyle name="Normal 117 7" xfId="462" xr:uid="{00000000-0005-0000-0000-000027020000}"/>
    <cellStyle name="Normal 117 8" xfId="463" xr:uid="{00000000-0005-0000-0000-000028020000}"/>
    <cellStyle name="Normal 117 9" xfId="464" xr:uid="{00000000-0005-0000-0000-000029020000}"/>
    <cellStyle name="Normal 118" xfId="465" xr:uid="{00000000-0005-0000-0000-00002A020000}"/>
    <cellStyle name="Normal 118 10" xfId="466" xr:uid="{00000000-0005-0000-0000-00002B020000}"/>
    <cellStyle name="Normal 118 11" xfId="467" xr:uid="{00000000-0005-0000-0000-00002C020000}"/>
    <cellStyle name="Normal 118 12" xfId="468" xr:uid="{00000000-0005-0000-0000-00002D020000}"/>
    <cellStyle name="Normal 118 13" xfId="469" xr:uid="{00000000-0005-0000-0000-00002E020000}"/>
    <cellStyle name="Normal 118 14" xfId="470" xr:uid="{00000000-0005-0000-0000-00002F020000}"/>
    <cellStyle name="Normal 118 15" xfId="471" xr:uid="{00000000-0005-0000-0000-000030020000}"/>
    <cellStyle name="Normal 118 16" xfId="472" xr:uid="{00000000-0005-0000-0000-000031020000}"/>
    <cellStyle name="Normal 118 17" xfId="473" xr:uid="{00000000-0005-0000-0000-000032020000}"/>
    <cellStyle name="Normal 118 18" xfId="474" xr:uid="{00000000-0005-0000-0000-000033020000}"/>
    <cellStyle name="Normal 118 19" xfId="475" xr:uid="{00000000-0005-0000-0000-000034020000}"/>
    <cellStyle name="Normal 118 2" xfId="476" xr:uid="{00000000-0005-0000-0000-000035020000}"/>
    <cellStyle name="Normal 118 20" xfId="477" xr:uid="{00000000-0005-0000-0000-000036020000}"/>
    <cellStyle name="Normal 118 3" xfId="478" xr:uid="{00000000-0005-0000-0000-000037020000}"/>
    <cellStyle name="Normal 118 4" xfId="479" xr:uid="{00000000-0005-0000-0000-000038020000}"/>
    <cellStyle name="Normal 118 5" xfId="480" xr:uid="{00000000-0005-0000-0000-000039020000}"/>
    <cellStyle name="Normal 118 6" xfId="481" xr:uid="{00000000-0005-0000-0000-00003A020000}"/>
    <cellStyle name="Normal 118 7" xfId="482" xr:uid="{00000000-0005-0000-0000-00003B020000}"/>
    <cellStyle name="Normal 118 8" xfId="483" xr:uid="{00000000-0005-0000-0000-00003C020000}"/>
    <cellStyle name="Normal 118 9" xfId="484" xr:uid="{00000000-0005-0000-0000-00003D020000}"/>
    <cellStyle name="Normal 119" xfId="485" xr:uid="{00000000-0005-0000-0000-00003E020000}"/>
    <cellStyle name="Normal 119 10" xfId="486" xr:uid="{00000000-0005-0000-0000-00003F020000}"/>
    <cellStyle name="Normal 119 11" xfId="487" xr:uid="{00000000-0005-0000-0000-000040020000}"/>
    <cellStyle name="Normal 119 12" xfId="488" xr:uid="{00000000-0005-0000-0000-000041020000}"/>
    <cellStyle name="Normal 119 13" xfId="489" xr:uid="{00000000-0005-0000-0000-000042020000}"/>
    <cellStyle name="Normal 119 14" xfId="490" xr:uid="{00000000-0005-0000-0000-000043020000}"/>
    <cellStyle name="Normal 119 15" xfId="491" xr:uid="{00000000-0005-0000-0000-000044020000}"/>
    <cellStyle name="Normal 119 16" xfId="492" xr:uid="{00000000-0005-0000-0000-000045020000}"/>
    <cellStyle name="Normal 119 17" xfId="493" xr:uid="{00000000-0005-0000-0000-000046020000}"/>
    <cellStyle name="Normal 119 18" xfId="494" xr:uid="{00000000-0005-0000-0000-000047020000}"/>
    <cellStyle name="Normal 119 19" xfId="495" xr:uid="{00000000-0005-0000-0000-000048020000}"/>
    <cellStyle name="Normal 119 2" xfId="496" xr:uid="{00000000-0005-0000-0000-000049020000}"/>
    <cellStyle name="Normal 119 20" xfId="497" xr:uid="{00000000-0005-0000-0000-00004A020000}"/>
    <cellStyle name="Normal 119 3" xfId="498" xr:uid="{00000000-0005-0000-0000-00004B020000}"/>
    <cellStyle name="Normal 119 4" xfId="499" xr:uid="{00000000-0005-0000-0000-00004C020000}"/>
    <cellStyle name="Normal 119 5" xfId="500" xr:uid="{00000000-0005-0000-0000-00004D020000}"/>
    <cellStyle name="Normal 119 6" xfId="501" xr:uid="{00000000-0005-0000-0000-00004E020000}"/>
    <cellStyle name="Normal 119 7" xfId="502" xr:uid="{00000000-0005-0000-0000-00004F020000}"/>
    <cellStyle name="Normal 119 8" xfId="503" xr:uid="{00000000-0005-0000-0000-000050020000}"/>
    <cellStyle name="Normal 119 9" xfId="504" xr:uid="{00000000-0005-0000-0000-000051020000}"/>
    <cellStyle name="Normal 12" xfId="505" xr:uid="{00000000-0005-0000-0000-000052020000}"/>
    <cellStyle name="Normal 12 10" xfId="506" xr:uid="{00000000-0005-0000-0000-000053020000}"/>
    <cellStyle name="Normal 12 11" xfId="507" xr:uid="{00000000-0005-0000-0000-000054020000}"/>
    <cellStyle name="Normal 12 12" xfId="508" xr:uid="{00000000-0005-0000-0000-000055020000}"/>
    <cellStyle name="Normal 12 13" xfId="509" xr:uid="{00000000-0005-0000-0000-000056020000}"/>
    <cellStyle name="Normal 12 14" xfId="510" xr:uid="{00000000-0005-0000-0000-000057020000}"/>
    <cellStyle name="Normal 12 15" xfId="511" xr:uid="{00000000-0005-0000-0000-000058020000}"/>
    <cellStyle name="Normal 12 16" xfId="512" xr:uid="{00000000-0005-0000-0000-000059020000}"/>
    <cellStyle name="Normal 12 17" xfId="513" xr:uid="{00000000-0005-0000-0000-00005A020000}"/>
    <cellStyle name="Normal 12 18" xfId="514" xr:uid="{00000000-0005-0000-0000-00005B020000}"/>
    <cellStyle name="Normal 12 19" xfId="515" xr:uid="{00000000-0005-0000-0000-00005C020000}"/>
    <cellStyle name="Normal 12 2" xfId="516" xr:uid="{00000000-0005-0000-0000-00005D020000}"/>
    <cellStyle name="Normal 12 20" xfId="517" xr:uid="{00000000-0005-0000-0000-00005E020000}"/>
    <cellStyle name="Normal 12 21" xfId="518" xr:uid="{00000000-0005-0000-0000-00005F020000}"/>
    <cellStyle name="Normal 12 22" xfId="519" xr:uid="{00000000-0005-0000-0000-000060020000}"/>
    <cellStyle name="Normal 12 23" xfId="520" xr:uid="{00000000-0005-0000-0000-000061020000}"/>
    <cellStyle name="Normal 12 24" xfId="521" xr:uid="{00000000-0005-0000-0000-000062020000}"/>
    <cellStyle name="Normal 12 25" xfId="522" xr:uid="{00000000-0005-0000-0000-000063020000}"/>
    <cellStyle name="Normal 12 26" xfId="523" xr:uid="{00000000-0005-0000-0000-000064020000}"/>
    <cellStyle name="Normal 12 27" xfId="524" xr:uid="{00000000-0005-0000-0000-000065020000}"/>
    <cellStyle name="Normal 12 28" xfId="525" xr:uid="{00000000-0005-0000-0000-000066020000}"/>
    <cellStyle name="Normal 12 29" xfId="526" xr:uid="{00000000-0005-0000-0000-000067020000}"/>
    <cellStyle name="Normal 12 3" xfId="527" xr:uid="{00000000-0005-0000-0000-000068020000}"/>
    <cellStyle name="Normal 12 30" xfId="528" xr:uid="{00000000-0005-0000-0000-000069020000}"/>
    <cellStyle name="Normal 12 31" xfId="529" xr:uid="{00000000-0005-0000-0000-00006A020000}"/>
    <cellStyle name="Normal 12 32" xfId="530" xr:uid="{00000000-0005-0000-0000-00006B020000}"/>
    <cellStyle name="Normal 12 33" xfId="531" xr:uid="{00000000-0005-0000-0000-00006C020000}"/>
    <cellStyle name="Normal 12 34" xfId="532" xr:uid="{00000000-0005-0000-0000-00006D020000}"/>
    <cellStyle name="Normal 12 35" xfId="533" xr:uid="{00000000-0005-0000-0000-00006E020000}"/>
    <cellStyle name="Normal 12 36" xfId="534" xr:uid="{00000000-0005-0000-0000-00006F020000}"/>
    <cellStyle name="Normal 12 37" xfId="535" xr:uid="{00000000-0005-0000-0000-000070020000}"/>
    <cellStyle name="Normal 12 38" xfId="536" xr:uid="{00000000-0005-0000-0000-000071020000}"/>
    <cellStyle name="Normal 12 39" xfId="537" xr:uid="{00000000-0005-0000-0000-000072020000}"/>
    <cellStyle name="Normal 12 4" xfId="538" xr:uid="{00000000-0005-0000-0000-000073020000}"/>
    <cellStyle name="Normal 12 40" xfId="539" xr:uid="{00000000-0005-0000-0000-000074020000}"/>
    <cellStyle name="Normal 12 5" xfId="540" xr:uid="{00000000-0005-0000-0000-000075020000}"/>
    <cellStyle name="Normal 12 6" xfId="541" xr:uid="{00000000-0005-0000-0000-000076020000}"/>
    <cellStyle name="Normal 12 7" xfId="542" xr:uid="{00000000-0005-0000-0000-000077020000}"/>
    <cellStyle name="Normal 12 8" xfId="543" xr:uid="{00000000-0005-0000-0000-000078020000}"/>
    <cellStyle name="Normal 12 9" xfId="544" xr:uid="{00000000-0005-0000-0000-000079020000}"/>
    <cellStyle name="Normal 120" xfId="545" xr:uid="{00000000-0005-0000-0000-00007A020000}"/>
    <cellStyle name="Normal 120 10" xfId="546" xr:uid="{00000000-0005-0000-0000-00007B020000}"/>
    <cellStyle name="Normal 120 11" xfId="547" xr:uid="{00000000-0005-0000-0000-00007C020000}"/>
    <cellStyle name="Normal 120 12" xfId="548" xr:uid="{00000000-0005-0000-0000-00007D020000}"/>
    <cellStyle name="Normal 120 13" xfId="549" xr:uid="{00000000-0005-0000-0000-00007E020000}"/>
    <cellStyle name="Normal 120 14" xfId="550" xr:uid="{00000000-0005-0000-0000-00007F020000}"/>
    <cellStyle name="Normal 120 15" xfId="551" xr:uid="{00000000-0005-0000-0000-000080020000}"/>
    <cellStyle name="Normal 120 16" xfId="552" xr:uid="{00000000-0005-0000-0000-000081020000}"/>
    <cellStyle name="Normal 120 17" xfId="553" xr:uid="{00000000-0005-0000-0000-000082020000}"/>
    <cellStyle name="Normal 120 18" xfId="554" xr:uid="{00000000-0005-0000-0000-000083020000}"/>
    <cellStyle name="Normal 120 19" xfId="555" xr:uid="{00000000-0005-0000-0000-000084020000}"/>
    <cellStyle name="Normal 120 2" xfId="556" xr:uid="{00000000-0005-0000-0000-000085020000}"/>
    <cellStyle name="Normal 120 20" xfId="557" xr:uid="{00000000-0005-0000-0000-000086020000}"/>
    <cellStyle name="Normal 120 3" xfId="558" xr:uid="{00000000-0005-0000-0000-000087020000}"/>
    <cellStyle name="Normal 120 4" xfId="559" xr:uid="{00000000-0005-0000-0000-000088020000}"/>
    <cellStyle name="Normal 120 5" xfId="560" xr:uid="{00000000-0005-0000-0000-000089020000}"/>
    <cellStyle name="Normal 120 6" xfId="561" xr:uid="{00000000-0005-0000-0000-00008A020000}"/>
    <cellStyle name="Normal 120 7" xfId="562" xr:uid="{00000000-0005-0000-0000-00008B020000}"/>
    <cellStyle name="Normal 120 8" xfId="563" xr:uid="{00000000-0005-0000-0000-00008C020000}"/>
    <cellStyle name="Normal 120 9" xfId="564" xr:uid="{00000000-0005-0000-0000-00008D020000}"/>
    <cellStyle name="Normal 121" xfId="565" xr:uid="{00000000-0005-0000-0000-00008E020000}"/>
    <cellStyle name="Normal 121 10" xfId="566" xr:uid="{00000000-0005-0000-0000-00008F020000}"/>
    <cellStyle name="Normal 121 11" xfId="567" xr:uid="{00000000-0005-0000-0000-000090020000}"/>
    <cellStyle name="Normal 121 12" xfId="568" xr:uid="{00000000-0005-0000-0000-000091020000}"/>
    <cellStyle name="Normal 121 13" xfId="569" xr:uid="{00000000-0005-0000-0000-000092020000}"/>
    <cellStyle name="Normal 121 14" xfId="570" xr:uid="{00000000-0005-0000-0000-000093020000}"/>
    <cellStyle name="Normal 121 15" xfId="571" xr:uid="{00000000-0005-0000-0000-000094020000}"/>
    <cellStyle name="Normal 121 16" xfId="572" xr:uid="{00000000-0005-0000-0000-000095020000}"/>
    <cellStyle name="Normal 121 17" xfId="573" xr:uid="{00000000-0005-0000-0000-000096020000}"/>
    <cellStyle name="Normal 121 18" xfId="574" xr:uid="{00000000-0005-0000-0000-000097020000}"/>
    <cellStyle name="Normal 121 19" xfId="575" xr:uid="{00000000-0005-0000-0000-000098020000}"/>
    <cellStyle name="Normal 121 2" xfId="576" xr:uid="{00000000-0005-0000-0000-000099020000}"/>
    <cellStyle name="Normal 121 20" xfId="577" xr:uid="{00000000-0005-0000-0000-00009A020000}"/>
    <cellStyle name="Normal 121 3" xfId="578" xr:uid="{00000000-0005-0000-0000-00009B020000}"/>
    <cellStyle name="Normal 121 4" xfId="579" xr:uid="{00000000-0005-0000-0000-00009C020000}"/>
    <cellStyle name="Normal 121 5" xfId="580" xr:uid="{00000000-0005-0000-0000-00009D020000}"/>
    <cellStyle name="Normal 121 6" xfId="581" xr:uid="{00000000-0005-0000-0000-00009E020000}"/>
    <cellStyle name="Normal 121 7" xfId="582" xr:uid="{00000000-0005-0000-0000-00009F020000}"/>
    <cellStyle name="Normal 121 8" xfId="583" xr:uid="{00000000-0005-0000-0000-0000A0020000}"/>
    <cellStyle name="Normal 121 9" xfId="584" xr:uid="{00000000-0005-0000-0000-0000A1020000}"/>
    <cellStyle name="Normal 122" xfId="585" xr:uid="{00000000-0005-0000-0000-0000A2020000}"/>
    <cellStyle name="Normal 122 10" xfId="586" xr:uid="{00000000-0005-0000-0000-0000A3020000}"/>
    <cellStyle name="Normal 122 11" xfId="587" xr:uid="{00000000-0005-0000-0000-0000A4020000}"/>
    <cellStyle name="Normal 122 12" xfId="588" xr:uid="{00000000-0005-0000-0000-0000A5020000}"/>
    <cellStyle name="Normal 122 13" xfId="589" xr:uid="{00000000-0005-0000-0000-0000A6020000}"/>
    <cellStyle name="Normal 122 14" xfId="590" xr:uid="{00000000-0005-0000-0000-0000A7020000}"/>
    <cellStyle name="Normal 122 15" xfId="591" xr:uid="{00000000-0005-0000-0000-0000A8020000}"/>
    <cellStyle name="Normal 122 16" xfId="592" xr:uid="{00000000-0005-0000-0000-0000A9020000}"/>
    <cellStyle name="Normal 122 17" xfId="593" xr:uid="{00000000-0005-0000-0000-0000AA020000}"/>
    <cellStyle name="Normal 122 18" xfId="594" xr:uid="{00000000-0005-0000-0000-0000AB020000}"/>
    <cellStyle name="Normal 122 19" xfId="595" xr:uid="{00000000-0005-0000-0000-0000AC020000}"/>
    <cellStyle name="Normal 122 2" xfId="596" xr:uid="{00000000-0005-0000-0000-0000AD020000}"/>
    <cellStyle name="Normal 122 20" xfId="597" xr:uid="{00000000-0005-0000-0000-0000AE020000}"/>
    <cellStyle name="Normal 122 3" xfId="598" xr:uid="{00000000-0005-0000-0000-0000AF020000}"/>
    <cellStyle name="Normal 122 4" xfId="599" xr:uid="{00000000-0005-0000-0000-0000B0020000}"/>
    <cellStyle name="Normal 122 5" xfId="600" xr:uid="{00000000-0005-0000-0000-0000B1020000}"/>
    <cellStyle name="Normal 122 6" xfId="601" xr:uid="{00000000-0005-0000-0000-0000B2020000}"/>
    <cellStyle name="Normal 122 7" xfId="602" xr:uid="{00000000-0005-0000-0000-0000B3020000}"/>
    <cellStyle name="Normal 122 8" xfId="603" xr:uid="{00000000-0005-0000-0000-0000B4020000}"/>
    <cellStyle name="Normal 122 9" xfId="604" xr:uid="{00000000-0005-0000-0000-0000B5020000}"/>
    <cellStyle name="Normal 123" xfId="605" xr:uid="{00000000-0005-0000-0000-0000B6020000}"/>
    <cellStyle name="Normal 123 10" xfId="606" xr:uid="{00000000-0005-0000-0000-0000B7020000}"/>
    <cellStyle name="Normal 123 11" xfId="607" xr:uid="{00000000-0005-0000-0000-0000B8020000}"/>
    <cellStyle name="Normal 123 12" xfId="608" xr:uid="{00000000-0005-0000-0000-0000B9020000}"/>
    <cellStyle name="Normal 123 13" xfId="609" xr:uid="{00000000-0005-0000-0000-0000BA020000}"/>
    <cellStyle name="Normal 123 14" xfId="610" xr:uid="{00000000-0005-0000-0000-0000BB020000}"/>
    <cellStyle name="Normal 123 15" xfId="611" xr:uid="{00000000-0005-0000-0000-0000BC020000}"/>
    <cellStyle name="Normal 123 16" xfId="612" xr:uid="{00000000-0005-0000-0000-0000BD020000}"/>
    <cellStyle name="Normal 123 17" xfId="613" xr:uid="{00000000-0005-0000-0000-0000BE020000}"/>
    <cellStyle name="Normal 123 18" xfId="614" xr:uid="{00000000-0005-0000-0000-0000BF020000}"/>
    <cellStyle name="Normal 123 19" xfId="615" xr:uid="{00000000-0005-0000-0000-0000C0020000}"/>
    <cellStyle name="Normal 123 2" xfId="616" xr:uid="{00000000-0005-0000-0000-0000C1020000}"/>
    <cellStyle name="Normal 123 20" xfId="617" xr:uid="{00000000-0005-0000-0000-0000C2020000}"/>
    <cellStyle name="Normal 123 3" xfId="618" xr:uid="{00000000-0005-0000-0000-0000C3020000}"/>
    <cellStyle name="Normal 123 4" xfId="619" xr:uid="{00000000-0005-0000-0000-0000C4020000}"/>
    <cellStyle name="Normal 123 5" xfId="620" xr:uid="{00000000-0005-0000-0000-0000C5020000}"/>
    <cellStyle name="Normal 123 6" xfId="621" xr:uid="{00000000-0005-0000-0000-0000C6020000}"/>
    <cellStyle name="Normal 123 7" xfId="622" xr:uid="{00000000-0005-0000-0000-0000C7020000}"/>
    <cellStyle name="Normal 123 8" xfId="623" xr:uid="{00000000-0005-0000-0000-0000C8020000}"/>
    <cellStyle name="Normal 123 9" xfId="624" xr:uid="{00000000-0005-0000-0000-0000C9020000}"/>
    <cellStyle name="Normal 124" xfId="625" xr:uid="{00000000-0005-0000-0000-0000CA020000}"/>
    <cellStyle name="Normal 124 10" xfId="626" xr:uid="{00000000-0005-0000-0000-0000CB020000}"/>
    <cellStyle name="Normal 124 11" xfId="627" xr:uid="{00000000-0005-0000-0000-0000CC020000}"/>
    <cellStyle name="Normal 124 12" xfId="628" xr:uid="{00000000-0005-0000-0000-0000CD020000}"/>
    <cellStyle name="Normal 124 13" xfId="629" xr:uid="{00000000-0005-0000-0000-0000CE020000}"/>
    <cellStyle name="Normal 124 14" xfId="630" xr:uid="{00000000-0005-0000-0000-0000CF020000}"/>
    <cellStyle name="Normal 124 15" xfId="631" xr:uid="{00000000-0005-0000-0000-0000D0020000}"/>
    <cellStyle name="Normal 124 16" xfId="632" xr:uid="{00000000-0005-0000-0000-0000D1020000}"/>
    <cellStyle name="Normal 124 17" xfId="633" xr:uid="{00000000-0005-0000-0000-0000D2020000}"/>
    <cellStyle name="Normal 124 18" xfId="634" xr:uid="{00000000-0005-0000-0000-0000D3020000}"/>
    <cellStyle name="Normal 124 19" xfId="635" xr:uid="{00000000-0005-0000-0000-0000D4020000}"/>
    <cellStyle name="Normal 124 2" xfId="636" xr:uid="{00000000-0005-0000-0000-0000D5020000}"/>
    <cellStyle name="Normal 124 20" xfId="637" xr:uid="{00000000-0005-0000-0000-0000D6020000}"/>
    <cellStyle name="Normal 124 3" xfId="638" xr:uid="{00000000-0005-0000-0000-0000D7020000}"/>
    <cellStyle name="Normal 124 4" xfId="639" xr:uid="{00000000-0005-0000-0000-0000D8020000}"/>
    <cellStyle name="Normal 124 5" xfId="640" xr:uid="{00000000-0005-0000-0000-0000D9020000}"/>
    <cellStyle name="Normal 124 6" xfId="641" xr:uid="{00000000-0005-0000-0000-0000DA020000}"/>
    <cellStyle name="Normal 124 7" xfId="642" xr:uid="{00000000-0005-0000-0000-0000DB020000}"/>
    <cellStyle name="Normal 124 8" xfId="643" xr:uid="{00000000-0005-0000-0000-0000DC020000}"/>
    <cellStyle name="Normal 124 9" xfId="644" xr:uid="{00000000-0005-0000-0000-0000DD020000}"/>
    <cellStyle name="Normal 125" xfId="645" xr:uid="{00000000-0005-0000-0000-0000DE020000}"/>
    <cellStyle name="Normal 125 10" xfId="646" xr:uid="{00000000-0005-0000-0000-0000DF020000}"/>
    <cellStyle name="Normal 125 11" xfId="647" xr:uid="{00000000-0005-0000-0000-0000E0020000}"/>
    <cellStyle name="Normal 125 12" xfId="648" xr:uid="{00000000-0005-0000-0000-0000E1020000}"/>
    <cellStyle name="Normal 125 13" xfId="649" xr:uid="{00000000-0005-0000-0000-0000E2020000}"/>
    <cellStyle name="Normal 125 14" xfId="650" xr:uid="{00000000-0005-0000-0000-0000E3020000}"/>
    <cellStyle name="Normal 125 15" xfId="651" xr:uid="{00000000-0005-0000-0000-0000E4020000}"/>
    <cellStyle name="Normal 125 16" xfId="652" xr:uid="{00000000-0005-0000-0000-0000E5020000}"/>
    <cellStyle name="Normal 125 17" xfId="653" xr:uid="{00000000-0005-0000-0000-0000E6020000}"/>
    <cellStyle name="Normal 125 18" xfId="654" xr:uid="{00000000-0005-0000-0000-0000E7020000}"/>
    <cellStyle name="Normal 125 19" xfId="655" xr:uid="{00000000-0005-0000-0000-0000E8020000}"/>
    <cellStyle name="Normal 125 2" xfId="656" xr:uid="{00000000-0005-0000-0000-0000E9020000}"/>
    <cellStyle name="Normal 125 20" xfId="657" xr:uid="{00000000-0005-0000-0000-0000EA020000}"/>
    <cellStyle name="Normal 125 3" xfId="658" xr:uid="{00000000-0005-0000-0000-0000EB020000}"/>
    <cellStyle name="Normal 125 4" xfId="659" xr:uid="{00000000-0005-0000-0000-0000EC020000}"/>
    <cellStyle name="Normal 125 5" xfId="660" xr:uid="{00000000-0005-0000-0000-0000ED020000}"/>
    <cellStyle name="Normal 125 6" xfId="661" xr:uid="{00000000-0005-0000-0000-0000EE020000}"/>
    <cellStyle name="Normal 125 7" xfId="662" xr:uid="{00000000-0005-0000-0000-0000EF020000}"/>
    <cellStyle name="Normal 125 8" xfId="663" xr:uid="{00000000-0005-0000-0000-0000F0020000}"/>
    <cellStyle name="Normal 125 9" xfId="664" xr:uid="{00000000-0005-0000-0000-0000F1020000}"/>
    <cellStyle name="Normal 126" xfId="665" xr:uid="{00000000-0005-0000-0000-0000F2020000}"/>
    <cellStyle name="Normal 126 10" xfId="666" xr:uid="{00000000-0005-0000-0000-0000F3020000}"/>
    <cellStyle name="Normal 126 11" xfId="667" xr:uid="{00000000-0005-0000-0000-0000F4020000}"/>
    <cellStyle name="Normal 126 12" xfId="668" xr:uid="{00000000-0005-0000-0000-0000F5020000}"/>
    <cellStyle name="Normal 126 13" xfId="669" xr:uid="{00000000-0005-0000-0000-0000F6020000}"/>
    <cellStyle name="Normal 126 14" xfId="670" xr:uid="{00000000-0005-0000-0000-0000F7020000}"/>
    <cellStyle name="Normal 126 15" xfId="671" xr:uid="{00000000-0005-0000-0000-0000F8020000}"/>
    <cellStyle name="Normal 126 16" xfId="672" xr:uid="{00000000-0005-0000-0000-0000F9020000}"/>
    <cellStyle name="Normal 126 17" xfId="673" xr:uid="{00000000-0005-0000-0000-0000FA020000}"/>
    <cellStyle name="Normal 126 18" xfId="674" xr:uid="{00000000-0005-0000-0000-0000FB020000}"/>
    <cellStyle name="Normal 126 19" xfId="675" xr:uid="{00000000-0005-0000-0000-0000FC020000}"/>
    <cellStyle name="Normal 126 2" xfId="676" xr:uid="{00000000-0005-0000-0000-0000FD020000}"/>
    <cellStyle name="Normal 126 20" xfId="677" xr:uid="{00000000-0005-0000-0000-0000FE020000}"/>
    <cellStyle name="Normal 126 3" xfId="678" xr:uid="{00000000-0005-0000-0000-0000FF020000}"/>
    <cellStyle name="Normal 126 4" xfId="679" xr:uid="{00000000-0005-0000-0000-000000030000}"/>
    <cellStyle name="Normal 126 5" xfId="680" xr:uid="{00000000-0005-0000-0000-000001030000}"/>
    <cellStyle name="Normal 126 6" xfId="681" xr:uid="{00000000-0005-0000-0000-000002030000}"/>
    <cellStyle name="Normal 126 7" xfId="682" xr:uid="{00000000-0005-0000-0000-000003030000}"/>
    <cellStyle name="Normal 126 8" xfId="683" xr:uid="{00000000-0005-0000-0000-000004030000}"/>
    <cellStyle name="Normal 126 9" xfId="684" xr:uid="{00000000-0005-0000-0000-000005030000}"/>
    <cellStyle name="Normal 127" xfId="685" xr:uid="{00000000-0005-0000-0000-000006030000}"/>
    <cellStyle name="Normal 127 10" xfId="686" xr:uid="{00000000-0005-0000-0000-000007030000}"/>
    <cellStyle name="Normal 127 11" xfId="687" xr:uid="{00000000-0005-0000-0000-000008030000}"/>
    <cellStyle name="Normal 127 12" xfId="688" xr:uid="{00000000-0005-0000-0000-000009030000}"/>
    <cellStyle name="Normal 127 13" xfId="689" xr:uid="{00000000-0005-0000-0000-00000A030000}"/>
    <cellStyle name="Normal 127 14" xfId="690" xr:uid="{00000000-0005-0000-0000-00000B030000}"/>
    <cellStyle name="Normal 127 15" xfId="691" xr:uid="{00000000-0005-0000-0000-00000C030000}"/>
    <cellStyle name="Normal 127 16" xfId="692" xr:uid="{00000000-0005-0000-0000-00000D030000}"/>
    <cellStyle name="Normal 127 17" xfId="693" xr:uid="{00000000-0005-0000-0000-00000E030000}"/>
    <cellStyle name="Normal 127 18" xfId="694" xr:uid="{00000000-0005-0000-0000-00000F030000}"/>
    <cellStyle name="Normal 127 19" xfId="695" xr:uid="{00000000-0005-0000-0000-000010030000}"/>
    <cellStyle name="Normal 127 2" xfId="696" xr:uid="{00000000-0005-0000-0000-000011030000}"/>
    <cellStyle name="Normal 127 20" xfId="697" xr:uid="{00000000-0005-0000-0000-000012030000}"/>
    <cellStyle name="Normal 127 3" xfId="698" xr:uid="{00000000-0005-0000-0000-000013030000}"/>
    <cellStyle name="Normal 127 4" xfId="699" xr:uid="{00000000-0005-0000-0000-000014030000}"/>
    <cellStyle name="Normal 127 5" xfId="700" xr:uid="{00000000-0005-0000-0000-000015030000}"/>
    <cellStyle name="Normal 127 6" xfId="701" xr:uid="{00000000-0005-0000-0000-000016030000}"/>
    <cellStyle name="Normal 127 7" xfId="702" xr:uid="{00000000-0005-0000-0000-000017030000}"/>
    <cellStyle name="Normal 127 8" xfId="703" xr:uid="{00000000-0005-0000-0000-000018030000}"/>
    <cellStyle name="Normal 127 9" xfId="704" xr:uid="{00000000-0005-0000-0000-000019030000}"/>
    <cellStyle name="Normal 128 2" xfId="705" xr:uid="{00000000-0005-0000-0000-00001A030000}"/>
    <cellStyle name="Normal 129" xfId="706" xr:uid="{00000000-0005-0000-0000-00001B030000}"/>
    <cellStyle name="Normal 129 10" xfId="707" xr:uid="{00000000-0005-0000-0000-00001C030000}"/>
    <cellStyle name="Normal 129 11" xfId="708" xr:uid="{00000000-0005-0000-0000-00001D030000}"/>
    <cellStyle name="Normal 129 12" xfId="709" xr:uid="{00000000-0005-0000-0000-00001E030000}"/>
    <cellStyle name="Normal 129 13" xfId="710" xr:uid="{00000000-0005-0000-0000-00001F030000}"/>
    <cellStyle name="Normal 129 14" xfId="711" xr:uid="{00000000-0005-0000-0000-000020030000}"/>
    <cellStyle name="Normal 129 15" xfId="712" xr:uid="{00000000-0005-0000-0000-000021030000}"/>
    <cellStyle name="Normal 129 16" xfId="713" xr:uid="{00000000-0005-0000-0000-000022030000}"/>
    <cellStyle name="Normal 129 17" xfId="714" xr:uid="{00000000-0005-0000-0000-000023030000}"/>
    <cellStyle name="Normal 129 18" xfId="715" xr:uid="{00000000-0005-0000-0000-000024030000}"/>
    <cellStyle name="Normal 129 19" xfId="716" xr:uid="{00000000-0005-0000-0000-000025030000}"/>
    <cellStyle name="Normal 129 2" xfId="717" xr:uid="{00000000-0005-0000-0000-000026030000}"/>
    <cellStyle name="Normal 129 20" xfId="718" xr:uid="{00000000-0005-0000-0000-000027030000}"/>
    <cellStyle name="Normal 129 3" xfId="719" xr:uid="{00000000-0005-0000-0000-000028030000}"/>
    <cellStyle name="Normal 129 4" xfId="720" xr:uid="{00000000-0005-0000-0000-000029030000}"/>
    <cellStyle name="Normal 129 5" xfId="721" xr:uid="{00000000-0005-0000-0000-00002A030000}"/>
    <cellStyle name="Normal 129 6" xfId="722" xr:uid="{00000000-0005-0000-0000-00002B030000}"/>
    <cellStyle name="Normal 129 7" xfId="723" xr:uid="{00000000-0005-0000-0000-00002C030000}"/>
    <cellStyle name="Normal 129 8" xfId="724" xr:uid="{00000000-0005-0000-0000-00002D030000}"/>
    <cellStyle name="Normal 129 9" xfId="725" xr:uid="{00000000-0005-0000-0000-00002E030000}"/>
    <cellStyle name="Normal 13" xfId="726" xr:uid="{00000000-0005-0000-0000-00002F030000}"/>
    <cellStyle name="Normal 13 2" xfId="727" xr:uid="{00000000-0005-0000-0000-000030030000}"/>
    <cellStyle name="Normal 13 3" xfId="3656" xr:uid="{00000000-0005-0000-0000-000031030000}"/>
    <cellStyle name="Normal 130" xfId="728" xr:uid="{00000000-0005-0000-0000-000032030000}"/>
    <cellStyle name="Normal 130 10" xfId="729" xr:uid="{00000000-0005-0000-0000-000033030000}"/>
    <cellStyle name="Normal 130 11" xfId="730" xr:uid="{00000000-0005-0000-0000-000034030000}"/>
    <cellStyle name="Normal 130 12" xfId="731" xr:uid="{00000000-0005-0000-0000-000035030000}"/>
    <cellStyle name="Normal 130 13" xfId="732" xr:uid="{00000000-0005-0000-0000-000036030000}"/>
    <cellStyle name="Normal 130 14" xfId="733" xr:uid="{00000000-0005-0000-0000-000037030000}"/>
    <cellStyle name="Normal 130 15" xfId="734" xr:uid="{00000000-0005-0000-0000-000038030000}"/>
    <cellStyle name="Normal 130 16" xfId="735" xr:uid="{00000000-0005-0000-0000-000039030000}"/>
    <cellStyle name="Normal 130 17" xfId="736" xr:uid="{00000000-0005-0000-0000-00003A030000}"/>
    <cellStyle name="Normal 130 18" xfId="737" xr:uid="{00000000-0005-0000-0000-00003B030000}"/>
    <cellStyle name="Normal 130 19" xfId="738" xr:uid="{00000000-0005-0000-0000-00003C030000}"/>
    <cellStyle name="Normal 130 2" xfId="739" xr:uid="{00000000-0005-0000-0000-00003D030000}"/>
    <cellStyle name="Normal 130 20" xfId="740" xr:uid="{00000000-0005-0000-0000-00003E030000}"/>
    <cellStyle name="Normal 130 3" xfId="741" xr:uid="{00000000-0005-0000-0000-00003F030000}"/>
    <cellStyle name="Normal 130 4" xfId="742" xr:uid="{00000000-0005-0000-0000-000040030000}"/>
    <cellStyle name="Normal 130 5" xfId="743" xr:uid="{00000000-0005-0000-0000-000041030000}"/>
    <cellStyle name="Normal 130 6" xfId="744" xr:uid="{00000000-0005-0000-0000-000042030000}"/>
    <cellStyle name="Normal 130 7" xfId="745" xr:uid="{00000000-0005-0000-0000-000043030000}"/>
    <cellStyle name="Normal 130 8" xfId="746" xr:uid="{00000000-0005-0000-0000-000044030000}"/>
    <cellStyle name="Normal 130 9" xfId="747" xr:uid="{00000000-0005-0000-0000-000045030000}"/>
    <cellStyle name="Normal 131" xfId="748" xr:uid="{00000000-0005-0000-0000-000046030000}"/>
    <cellStyle name="Normal 131 10" xfId="749" xr:uid="{00000000-0005-0000-0000-000047030000}"/>
    <cellStyle name="Normal 131 11" xfId="750" xr:uid="{00000000-0005-0000-0000-000048030000}"/>
    <cellStyle name="Normal 131 12" xfId="751" xr:uid="{00000000-0005-0000-0000-000049030000}"/>
    <cellStyle name="Normal 131 13" xfId="752" xr:uid="{00000000-0005-0000-0000-00004A030000}"/>
    <cellStyle name="Normal 131 14" xfId="753" xr:uid="{00000000-0005-0000-0000-00004B030000}"/>
    <cellStyle name="Normal 131 15" xfId="754" xr:uid="{00000000-0005-0000-0000-00004C030000}"/>
    <cellStyle name="Normal 131 16" xfId="755" xr:uid="{00000000-0005-0000-0000-00004D030000}"/>
    <cellStyle name="Normal 131 17" xfId="756" xr:uid="{00000000-0005-0000-0000-00004E030000}"/>
    <cellStyle name="Normal 131 18" xfId="757" xr:uid="{00000000-0005-0000-0000-00004F030000}"/>
    <cellStyle name="Normal 131 19" xfId="758" xr:uid="{00000000-0005-0000-0000-000050030000}"/>
    <cellStyle name="Normal 131 2" xfId="759" xr:uid="{00000000-0005-0000-0000-000051030000}"/>
    <cellStyle name="Normal 131 20" xfId="760" xr:uid="{00000000-0005-0000-0000-000052030000}"/>
    <cellStyle name="Normal 131 3" xfId="761" xr:uid="{00000000-0005-0000-0000-000053030000}"/>
    <cellStyle name="Normal 131 4" xfId="762" xr:uid="{00000000-0005-0000-0000-000054030000}"/>
    <cellStyle name="Normal 131 5" xfId="763" xr:uid="{00000000-0005-0000-0000-000055030000}"/>
    <cellStyle name="Normal 131 6" xfId="764" xr:uid="{00000000-0005-0000-0000-000056030000}"/>
    <cellStyle name="Normal 131 7" xfId="765" xr:uid="{00000000-0005-0000-0000-000057030000}"/>
    <cellStyle name="Normal 131 8" xfId="766" xr:uid="{00000000-0005-0000-0000-000058030000}"/>
    <cellStyle name="Normal 131 9" xfId="767" xr:uid="{00000000-0005-0000-0000-000059030000}"/>
    <cellStyle name="Normal 132" xfId="768" xr:uid="{00000000-0005-0000-0000-00005A030000}"/>
    <cellStyle name="Normal 132 10" xfId="769" xr:uid="{00000000-0005-0000-0000-00005B030000}"/>
    <cellStyle name="Normal 132 11" xfId="770" xr:uid="{00000000-0005-0000-0000-00005C030000}"/>
    <cellStyle name="Normal 132 12" xfId="771" xr:uid="{00000000-0005-0000-0000-00005D030000}"/>
    <cellStyle name="Normal 132 13" xfId="772" xr:uid="{00000000-0005-0000-0000-00005E030000}"/>
    <cellStyle name="Normal 132 14" xfId="773" xr:uid="{00000000-0005-0000-0000-00005F030000}"/>
    <cellStyle name="Normal 132 15" xfId="774" xr:uid="{00000000-0005-0000-0000-000060030000}"/>
    <cellStyle name="Normal 132 16" xfId="775" xr:uid="{00000000-0005-0000-0000-000061030000}"/>
    <cellStyle name="Normal 132 17" xfId="776" xr:uid="{00000000-0005-0000-0000-000062030000}"/>
    <cellStyle name="Normal 132 18" xfId="777" xr:uid="{00000000-0005-0000-0000-000063030000}"/>
    <cellStyle name="Normal 132 19" xfId="778" xr:uid="{00000000-0005-0000-0000-000064030000}"/>
    <cellStyle name="Normal 132 2" xfId="779" xr:uid="{00000000-0005-0000-0000-000065030000}"/>
    <cellStyle name="Normal 132 20" xfId="780" xr:uid="{00000000-0005-0000-0000-000066030000}"/>
    <cellStyle name="Normal 132 3" xfId="781" xr:uid="{00000000-0005-0000-0000-000067030000}"/>
    <cellStyle name="Normal 132 4" xfId="782" xr:uid="{00000000-0005-0000-0000-000068030000}"/>
    <cellStyle name="Normal 132 5" xfId="783" xr:uid="{00000000-0005-0000-0000-000069030000}"/>
    <cellStyle name="Normal 132 6" xfId="784" xr:uid="{00000000-0005-0000-0000-00006A030000}"/>
    <cellStyle name="Normal 132 7" xfId="785" xr:uid="{00000000-0005-0000-0000-00006B030000}"/>
    <cellStyle name="Normal 132 8" xfId="786" xr:uid="{00000000-0005-0000-0000-00006C030000}"/>
    <cellStyle name="Normal 132 9" xfId="787" xr:uid="{00000000-0005-0000-0000-00006D030000}"/>
    <cellStyle name="Normal 133" xfId="788" xr:uid="{00000000-0005-0000-0000-00006E030000}"/>
    <cellStyle name="Normal 133 10" xfId="789" xr:uid="{00000000-0005-0000-0000-00006F030000}"/>
    <cellStyle name="Normal 133 11" xfId="790" xr:uid="{00000000-0005-0000-0000-000070030000}"/>
    <cellStyle name="Normal 133 12" xfId="791" xr:uid="{00000000-0005-0000-0000-000071030000}"/>
    <cellStyle name="Normal 133 13" xfId="792" xr:uid="{00000000-0005-0000-0000-000072030000}"/>
    <cellStyle name="Normal 133 14" xfId="793" xr:uid="{00000000-0005-0000-0000-000073030000}"/>
    <cellStyle name="Normal 133 15" xfId="794" xr:uid="{00000000-0005-0000-0000-000074030000}"/>
    <cellStyle name="Normal 133 16" xfId="795" xr:uid="{00000000-0005-0000-0000-000075030000}"/>
    <cellStyle name="Normal 133 17" xfId="796" xr:uid="{00000000-0005-0000-0000-000076030000}"/>
    <cellStyle name="Normal 133 18" xfId="797" xr:uid="{00000000-0005-0000-0000-000077030000}"/>
    <cellStyle name="Normal 133 19" xfId="798" xr:uid="{00000000-0005-0000-0000-000078030000}"/>
    <cellStyle name="Normal 133 2" xfId="799" xr:uid="{00000000-0005-0000-0000-000079030000}"/>
    <cellStyle name="Normal 133 20" xfId="800" xr:uid="{00000000-0005-0000-0000-00007A030000}"/>
    <cellStyle name="Normal 133 3" xfId="801" xr:uid="{00000000-0005-0000-0000-00007B030000}"/>
    <cellStyle name="Normal 133 4" xfId="802" xr:uid="{00000000-0005-0000-0000-00007C030000}"/>
    <cellStyle name="Normal 133 5" xfId="803" xr:uid="{00000000-0005-0000-0000-00007D030000}"/>
    <cellStyle name="Normal 133 6" xfId="804" xr:uid="{00000000-0005-0000-0000-00007E030000}"/>
    <cellStyle name="Normal 133 7" xfId="805" xr:uid="{00000000-0005-0000-0000-00007F030000}"/>
    <cellStyle name="Normal 133 8" xfId="806" xr:uid="{00000000-0005-0000-0000-000080030000}"/>
    <cellStyle name="Normal 133 9" xfId="807" xr:uid="{00000000-0005-0000-0000-000081030000}"/>
    <cellStyle name="Normal 134" xfId="808" xr:uid="{00000000-0005-0000-0000-000082030000}"/>
    <cellStyle name="Normal 134 10" xfId="809" xr:uid="{00000000-0005-0000-0000-000083030000}"/>
    <cellStyle name="Normal 134 11" xfId="810" xr:uid="{00000000-0005-0000-0000-000084030000}"/>
    <cellStyle name="Normal 134 12" xfId="811" xr:uid="{00000000-0005-0000-0000-000085030000}"/>
    <cellStyle name="Normal 134 13" xfId="812" xr:uid="{00000000-0005-0000-0000-000086030000}"/>
    <cellStyle name="Normal 134 14" xfId="813" xr:uid="{00000000-0005-0000-0000-000087030000}"/>
    <cellStyle name="Normal 134 15" xfId="814" xr:uid="{00000000-0005-0000-0000-000088030000}"/>
    <cellStyle name="Normal 134 16" xfId="815" xr:uid="{00000000-0005-0000-0000-000089030000}"/>
    <cellStyle name="Normal 134 17" xfId="816" xr:uid="{00000000-0005-0000-0000-00008A030000}"/>
    <cellStyle name="Normal 134 18" xfId="817" xr:uid="{00000000-0005-0000-0000-00008B030000}"/>
    <cellStyle name="Normal 134 19" xfId="818" xr:uid="{00000000-0005-0000-0000-00008C030000}"/>
    <cellStyle name="Normal 134 2" xfId="819" xr:uid="{00000000-0005-0000-0000-00008D030000}"/>
    <cellStyle name="Normal 134 20" xfId="820" xr:uid="{00000000-0005-0000-0000-00008E030000}"/>
    <cellStyle name="Normal 134 3" xfId="821" xr:uid="{00000000-0005-0000-0000-00008F030000}"/>
    <cellStyle name="Normal 134 4" xfId="822" xr:uid="{00000000-0005-0000-0000-000090030000}"/>
    <cellStyle name="Normal 134 5" xfId="823" xr:uid="{00000000-0005-0000-0000-000091030000}"/>
    <cellStyle name="Normal 134 6" xfId="824" xr:uid="{00000000-0005-0000-0000-000092030000}"/>
    <cellStyle name="Normal 134 7" xfId="825" xr:uid="{00000000-0005-0000-0000-000093030000}"/>
    <cellStyle name="Normal 134 8" xfId="826" xr:uid="{00000000-0005-0000-0000-000094030000}"/>
    <cellStyle name="Normal 134 9" xfId="827" xr:uid="{00000000-0005-0000-0000-000095030000}"/>
    <cellStyle name="Normal 135" xfId="828" xr:uid="{00000000-0005-0000-0000-000096030000}"/>
    <cellStyle name="Normal 135 10" xfId="829" xr:uid="{00000000-0005-0000-0000-000097030000}"/>
    <cellStyle name="Normal 135 11" xfId="830" xr:uid="{00000000-0005-0000-0000-000098030000}"/>
    <cellStyle name="Normal 135 12" xfId="831" xr:uid="{00000000-0005-0000-0000-000099030000}"/>
    <cellStyle name="Normal 135 13" xfId="832" xr:uid="{00000000-0005-0000-0000-00009A030000}"/>
    <cellStyle name="Normal 135 14" xfId="833" xr:uid="{00000000-0005-0000-0000-00009B030000}"/>
    <cellStyle name="Normal 135 15" xfId="834" xr:uid="{00000000-0005-0000-0000-00009C030000}"/>
    <cellStyle name="Normal 135 16" xfId="835" xr:uid="{00000000-0005-0000-0000-00009D030000}"/>
    <cellStyle name="Normal 135 17" xfId="836" xr:uid="{00000000-0005-0000-0000-00009E030000}"/>
    <cellStyle name="Normal 135 18" xfId="837" xr:uid="{00000000-0005-0000-0000-00009F030000}"/>
    <cellStyle name="Normal 135 19" xfId="838" xr:uid="{00000000-0005-0000-0000-0000A0030000}"/>
    <cellStyle name="Normal 135 2" xfId="839" xr:uid="{00000000-0005-0000-0000-0000A1030000}"/>
    <cellStyle name="Normal 135 20" xfId="840" xr:uid="{00000000-0005-0000-0000-0000A2030000}"/>
    <cellStyle name="Normal 135 3" xfId="841" xr:uid="{00000000-0005-0000-0000-0000A3030000}"/>
    <cellStyle name="Normal 135 4" xfId="842" xr:uid="{00000000-0005-0000-0000-0000A4030000}"/>
    <cellStyle name="Normal 135 5" xfId="843" xr:uid="{00000000-0005-0000-0000-0000A5030000}"/>
    <cellStyle name="Normal 135 6" xfId="844" xr:uid="{00000000-0005-0000-0000-0000A6030000}"/>
    <cellStyle name="Normal 135 7" xfId="845" xr:uid="{00000000-0005-0000-0000-0000A7030000}"/>
    <cellStyle name="Normal 135 8" xfId="846" xr:uid="{00000000-0005-0000-0000-0000A8030000}"/>
    <cellStyle name="Normal 135 9" xfId="847" xr:uid="{00000000-0005-0000-0000-0000A9030000}"/>
    <cellStyle name="Normal 136" xfId="848" xr:uid="{00000000-0005-0000-0000-0000AA030000}"/>
    <cellStyle name="Normal 136 10" xfId="849" xr:uid="{00000000-0005-0000-0000-0000AB030000}"/>
    <cellStyle name="Normal 136 11" xfId="850" xr:uid="{00000000-0005-0000-0000-0000AC030000}"/>
    <cellStyle name="Normal 136 12" xfId="851" xr:uid="{00000000-0005-0000-0000-0000AD030000}"/>
    <cellStyle name="Normal 136 13" xfId="852" xr:uid="{00000000-0005-0000-0000-0000AE030000}"/>
    <cellStyle name="Normal 136 14" xfId="853" xr:uid="{00000000-0005-0000-0000-0000AF030000}"/>
    <cellStyle name="Normal 136 15" xfId="854" xr:uid="{00000000-0005-0000-0000-0000B0030000}"/>
    <cellStyle name="Normal 136 16" xfId="855" xr:uid="{00000000-0005-0000-0000-0000B1030000}"/>
    <cellStyle name="Normal 136 17" xfId="856" xr:uid="{00000000-0005-0000-0000-0000B2030000}"/>
    <cellStyle name="Normal 136 18" xfId="857" xr:uid="{00000000-0005-0000-0000-0000B3030000}"/>
    <cellStyle name="Normal 136 19" xfId="858" xr:uid="{00000000-0005-0000-0000-0000B4030000}"/>
    <cellStyle name="Normal 136 2" xfId="859" xr:uid="{00000000-0005-0000-0000-0000B5030000}"/>
    <cellStyle name="Normal 136 20" xfId="860" xr:uid="{00000000-0005-0000-0000-0000B6030000}"/>
    <cellStyle name="Normal 136 3" xfId="861" xr:uid="{00000000-0005-0000-0000-0000B7030000}"/>
    <cellStyle name="Normal 136 4" xfId="862" xr:uid="{00000000-0005-0000-0000-0000B8030000}"/>
    <cellStyle name="Normal 136 5" xfId="863" xr:uid="{00000000-0005-0000-0000-0000B9030000}"/>
    <cellStyle name="Normal 136 6" xfId="864" xr:uid="{00000000-0005-0000-0000-0000BA030000}"/>
    <cellStyle name="Normal 136 7" xfId="865" xr:uid="{00000000-0005-0000-0000-0000BB030000}"/>
    <cellStyle name="Normal 136 8" xfId="866" xr:uid="{00000000-0005-0000-0000-0000BC030000}"/>
    <cellStyle name="Normal 136 9" xfId="867" xr:uid="{00000000-0005-0000-0000-0000BD030000}"/>
    <cellStyle name="Normal 137" xfId="868" xr:uid="{00000000-0005-0000-0000-0000BE030000}"/>
    <cellStyle name="Normal 137 10" xfId="869" xr:uid="{00000000-0005-0000-0000-0000BF030000}"/>
    <cellStyle name="Normal 137 11" xfId="870" xr:uid="{00000000-0005-0000-0000-0000C0030000}"/>
    <cellStyle name="Normal 137 12" xfId="871" xr:uid="{00000000-0005-0000-0000-0000C1030000}"/>
    <cellStyle name="Normal 137 13" xfId="872" xr:uid="{00000000-0005-0000-0000-0000C2030000}"/>
    <cellStyle name="Normal 137 14" xfId="873" xr:uid="{00000000-0005-0000-0000-0000C3030000}"/>
    <cellStyle name="Normal 137 15" xfId="874" xr:uid="{00000000-0005-0000-0000-0000C4030000}"/>
    <cellStyle name="Normal 137 16" xfId="875" xr:uid="{00000000-0005-0000-0000-0000C5030000}"/>
    <cellStyle name="Normal 137 17" xfId="876" xr:uid="{00000000-0005-0000-0000-0000C6030000}"/>
    <cellStyle name="Normal 137 18" xfId="877" xr:uid="{00000000-0005-0000-0000-0000C7030000}"/>
    <cellStyle name="Normal 137 19" xfId="878" xr:uid="{00000000-0005-0000-0000-0000C8030000}"/>
    <cellStyle name="Normal 137 2" xfId="879" xr:uid="{00000000-0005-0000-0000-0000C9030000}"/>
    <cellStyle name="Normal 137 20" xfId="880" xr:uid="{00000000-0005-0000-0000-0000CA030000}"/>
    <cellStyle name="Normal 137 3" xfId="881" xr:uid="{00000000-0005-0000-0000-0000CB030000}"/>
    <cellStyle name="Normal 137 4" xfId="882" xr:uid="{00000000-0005-0000-0000-0000CC030000}"/>
    <cellStyle name="Normal 137 5" xfId="883" xr:uid="{00000000-0005-0000-0000-0000CD030000}"/>
    <cellStyle name="Normal 137 6" xfId="884" xr:uid="{00000000-0005-0000-0000-0000CE030000}"/>
    <cellStyle name="Normal 137 7" xfId="885" xr:uid="{00000000-0005-0000-0000-0000CF030000}"/>
    <cellStyle name="Normal 137 8" xfId="886" xr:uid="{00000000-0005-0000-0000-0000D0030000}"/>
    <cellStyle name="Normal 137 9" xfId="887" xr:uid="{00000000-0005-0000-0000-0000D1030000}"/>
    <cellStyle name="Normal 138" xfId="888" xr:uid="{00000000-0005-0000-0000-0000D2030000}"/>
    <cellStyle name="Normal 138 10" xfId="889" xr:uid="{00000000-0005-0000-0000-0000D3030000}"/>
    <cellStyle name="Normal 138 11" xfId="890" xr:uid="{00000000-0005-0000-0000-0000D4030000}"/>
    <cellStyle name="Normal 138 12" xfId="891" xr:uid="{00000000-0005-0000-0000-0000D5030000}"/>
    <cellStyle name="Normal 138 13" xfId="892" xr:uid="{00000000-0005-0000-0000-0000D6030000}"/>
    <cellStyle name="Normal 138 14" xfId="893" xr:uid="{00000000-0005-0000-0000-0000D7030000}"/>
    <cellStyle name="Normal 138 15" xfId="894" xr:uid="{00000000-0005-0000-0000-0000D8030000}"/>
    <cellStyle name="Normal 138 16" xfId="895" xr:uid="{00000000-0005-0000-0000-0000D9030000}"/>
    <cellStyle name="Normal 138 17" xfId="896" xr:uid="{00000000-0005-0000-0000-0000DA030000}"/>
    <cellStyle name="Normal 138 18" xfId="897" xr:uid="{00000000-0005-0000-0000-0000DB030000}"/>
    <cellStyle name="Normal 138 19" xfId="898" xr:uid="{00000000-0005-0000-0000-0000DC030000}"/>
    <cellStyle name="Normal 138 2" xfId="899" xr:uid="{00000000-0005-0000-0000-0000DD030000}"/>
    <cellStyle name="Normal 138 3" xfId="900" xr:uid="{00000000-0005-0000-0000-0000DE030000}"/>
    <cellStyle name="Normal 138 4" xfId="901" xr:uid="{00000000-0005-0000-0000-0000DF030000}"/>
    <cellStyle name="Normal 138 5" xfId="902" xr:uid="{00000000-0005-0000-0000-0000E0030000}"/>
    <cellStyle name="Normal 138 6" xfId="903" xr:uid="{00000000-0005-0000-0000-0000E1030000}"/>
    <cellStyle name="Normal 138 7" xfId="904" xr:uid="{00000000-0005-0000-0000-0000E2030000}"/>
    <cellStyle name="Normal 138 8" xfId="905" xr:uid="{00000000-0005-0000-0000-0000E3030000}"/>
    <cellStyle name="Normal 138 9" xfId="906" xr:uid="{00000000-0005-0000-0000-0000E4030000}"/>
    <cellStyle name="Normal 139" xfId="907" xr:uid="{00000000-0005-0000-0000-0000E5030000}"/>
    <cellStyle name="Normal 139 10" xfId="908" xr:uid="{00000000-0005-0000-0000-0000E6030000}"/>
    <cellStyle name="Normal 139 11" xfId="909" xr:uid="{00000000-0005-0000-0000-0000E7030000}"/>
    <cellStyle name="Normal 139 12" xfId="910" xr:uid="{00000000-0005-0000-0000-0000E8030000}"/>
    <cellStyle name="Normal 139 13" xfId="911" xr:uid="{00000000-0005-0000-0000-0000E9030000}"/>
    <cellStyle name="Normal 139 14" xfId="912" xr:uid="{00000000-0005-0000-0000-0000EA030000}"/>
    <cellStyle name="Normal 139 15" xfId="913" xr:uid="{00000000-0005-0000-0000-0000EB030000}"/>
    <cellStyle name="Normal 139 16" xfId="914" xr:uid="{00000000-0005-0000-0000-0000EC030000}"/>
    <cellStyle name="Normal 139 17" xfId="915" xr:uid="{00000000-0005-0000-0000-0000ED030000}"/>
    <cellStyle name="Normal 139 18" xfId="916" xr:uid="{00000000-0005-0000-0000-0000EE030000}"/>
    <cellStyle name="Normal 139 2" xfId="917" xr:uid="{00000000-0005-0000-0000-0000EF030000}"/>
    <cellStyle name="Normal 139 3" xfId="918" xr:uid="{00000000-0005-0000-0000-0000F0030000}"/>
    <cellStyle name="Normal 139 4" xfId="919" xr:uid="{00000000-0005-0000-0000-0000F1030000}"/>
    <cellStyle name="Normal 139 5" xfId="920" xr:uid="{00000000-0005-0000-0000-0000F2030000}"/>
    <cellStyle name="Normal 139 6" xfId="921" xr:uid="{00000000-0005-0000-0000-0000F3030000}"/>
    <cellStyle name="Normal 139 7" xfId="922" xr:uid="{00000000-0005-0000-0000-0000F4030000}"/>
    <cellStyle name="Normal 139 8" xfId="923" xr:uid="{00000000-0005-0000-0000-0000F5030000}"/>
    <cellStyle name="Normal 139 9" xfId="924" xr:uid="{00000000-0005-0000-0000-0000F6030000}"/>
    <cellStyle name="Normal 14" xfId="925" xr:uid="{00000000-0005-0000-0000-0000F7030000}"/>
    <cellStyle name="Normal 14 2" xfId="926" xr:uid="{00000000-0005-0000-0000-0000F8030000}"/>
    <cellStyle name="Normal 14 3" xfId="927" xr:uid="{00000000-0005-0000-0000-0000F9030000}"/>
    <cellStyle name="Normal 140" xfId="928" xr:uid="{00000000-0005-0000-0000-0000FA030000}"/>
    <cellStyle name="Normal 140 10" xfId="929" xr:uid="{00000000-0005-0000-0000-0000FB030000}"/>
    <cellStyle name="Normal 140 11" xfId="930" xr:uid="{00000000-0005-0000-0000-0000FC030000}"/>
    <cellStyle name="Normal 140 12" xfId="931" xr:uid="{00000000-0005-0000-0000-0000FD030000}"/>
    <cellStyle name="Normal 140 13" xfId="932" xr:uid="{00000000-0005-0000-0000-0000FE030000}"/>
    <cellStyle name="Normal 140 14" xfId="933" xr:uid="{00000000-0005-0000-0000-0000FF030000}"/>
    <cellStyle name="Normal 140 15" xfId="934" xr:uid="{00000000-0005-0000-0000-000000040000}"/>
    <cellStyle name="Normal 140 16" xfId="935" xr:uid="{00000000-0005-0000-0000-000001040000}"/>
    <cellStyle name="Normal 140 17" xfId="936" xr:uid="{00000000-0005-0000-0000-000002040000}"/>
    <cellStyle name="Normal 140 2" xfId="937" xr:uid="{00000000-0005-0000-0000-000003040000}"/>
    <cellStyle name="Normal 140 3" xfId="938" xr:uid="{00000000-0005-0000-0000-000004040000}"/>
    <cellStyle name="Normal 140 4" xfId="939" xr:uid="{00000000-0005-0000-0000-000005040000}"/>
    <cellStyle name="Normal 140 5" xfId="940" xr:uid="{00000000-0005-0000-0000-000006040000}"/>
    <cellStyle name="Normal 140 6" xfId="941" xr:uid="{00000000-0005-0000-0000-000007040000}"/>
    <cellStyle name="Normal 140 7" xfId="942" xr:uid="{00000000-0005-0000-0000-000008040000}"/>
    <cellStyle name="Normal 140 8" xfId="943" xr:uid="{00000000-0005-0000-0000-000009040000}"/>
    <cellStyle name="Normal 140 9" xfId="944" xr:uid="{00000000-0005-0000-0000-00000A040000}"/>
    <cellStyle name="Normal 141" xfId="945" xr:uid="{00000000-0005-0000-0000-00000B040000}"/>
    <cellStyle name="Normal 141 10" xfId="946" xr:uid="{00000000-0005-0000-0000-00000C040000}"/>
    <cellStyle name="Normal 141 11" xfId="947" xr:uid="{00000000-0005-0000-0000-00000D040000}"/>
    <cellStyle name="Normal 141 12" xfId="948" xr:uid="{00000000-0005-0000-0000-00000E040000}"/>
    <cellStyle name="Normal 141 13" xfId="949" xr:uid="{00000000-0005-0000-0000-00000F040000}"/>
    <cellStyle name="Normal 141 14" xfId="950" xr:uid="{00000000-0005-0000-0000-000010040000}"/>
    <cellStyle name="Normal 141 15" xfId="951" xr:uid="{00000000-0005-0000-0000-000011040000}"/>
    <cellStyle name="Normal 141 16" xfId="952" xr:uid="{00000000-0005-0000-0000-000012040000}"/>
    <cellStyle name="Normal 141 2" xfId="953" xr:uid="{00000000-0005-0000-0000-000013040000}"/>
    <cellStyle name="Normal 141 3" xfId="954" xr:uid="{00000000-0005-0000-0000-000014040000}"/>
    <cellStyle name="Normal 141 4" xfId="955" xr:uid="{00000000-0005-0000-0000-000015040000}"/>
    <cellStyle name="Normal 141 5" xfId="956" xr:uid="{00000000-0005-0000-0000-000016040000}"/>
    <cellStyle name="Normal 141 6" xfId="957" xr:uid="{00000000-0005-0000-0000-000017040000}"/>
    <cellStyle name="Normal 141 7" xfId="958" xr:uid="{00000000-0005-0000-0000-000018040000}"/>
    <cellStyle name="Normal 141 8" xfId="959" xr:uid="{00000000-0005-0000-0000-000019040000}"/>
    <cellStyle name="Normal 141 9" xfId="960" xr:uid="{00000000-0005-0000-0000-00001A040000}"/>
    <cellStyle name="Normal 142" xfId="961" xr:uid="{00000000-0005-0000-0000-00001B040000}"/>
    <cellStyle name="Normal 142 10" xfId="962" xr:uid="{00000000-0005-0000-0000-00001C040000}"/>
    <cellStyle name="Normal 142 11" xfId="963" xr:uid="{00000000-0005-0000-0000-00001D040000}"/>
    <cellStyle name="Normal 142 12" xfId="964" xr:uid="{00000000-0005-0000-0000-00001E040000}"/>
    <cellStyle name="Normal 142 13" xfId="965" xr:uid="{00000000-0005-0000-0000-00001F040000}"/>
    <cellStyle name="Normal 142 14" xfId="966" xr:uid="{00000000-0005-0000-0000-000020040000}"/>
    <cellStyle name="Normal 142 15" xfId="967" xr:uid="{00000000-0005-0000-0000-000021040000}"/>
    <cellStyle name="Normal 142 2" xfId="968" xr:uid="{00000000-0005-0000-0000-000022040000}"/>
    <cellStyle name="Normal 142 3" xfId="969" xr:uid="{00000000-0005-0000-0000-000023040000}"/>
    <cellStyle name="Normal 142 4" xfId="970" xr:uid="{00000000-0005-0000-0000-000024040000}"/>
    <cellStyle name="Normal 142 5" xfId="971" xr:uid="{00000000-0005-0000-0000-000025040000}"/>
    <cellStyle name="Normal 142 6" xfId="972" xr:uid="{00000000-0005-0000-0000-000026040000}"/>
    <cellStyle name="Normal 142 7" xfId="973" xr:uid="{00000000-0005-0000-0000-000027040000}"/>
    <cellStyle name="Normal 142 8" xfId="974" xr:uid="{00000000-0005-0000-0000-000028040000}"/>
    <cellStyle name="Normal 142 9" xfId="975" xr:uid="{00000000-0005-0000-0000-000029040000}"/>
    <cellStyle name="Normal 143" xfId="976" xr:uid="{00000000-0005-0000-0000-00002A040000}"/>
    <cellStyle name="Normal 143 10" xfId="977" xr:uid="{00000000-0005-0000-0000-00002B040000}"/>
    <cellStyle name="Normal 143 11" xfId="978" xr:uid="{00000000-0005-0000-0000-00002C040000}"/>
    <cellStyle name="Normal 143 12" xfId="979" xr:uid="{00000000-0005-0000-0000-00002D040000}"/>
    <cellStyle name="Normal 143 13" xfId="980" xr:uid="{00000000-0005-0000-0000-00002E040000}"/>
    <cellStyle name="Normal 143 14" xfId="981" xr:uid="{00000000-0005-0000-0000-00002F040000}"/>
    <cellStyle name="Normal 143 2" xfId="982" xr:uid="{00000000-0005-0000-0000-000030040000}"/>
    <cellStyle name="Normal 143 3" xfId="983" xr:uid="{00000000-0005-0000-0000-000031040000}"/>
    <cellStyle name="Normal 143 4" xfId="984" xr:uid="{00000000-0005-0000-0000-000032040000}"/>
    <cellStyle name="Normal 143 5" xfId="985" xr:uid="{00000000-0005-0000-0000-000033040000}"/>
    <cellStyle name="Normal 143 6" xfId="986" xr:uid="{00000000-0005-0000-0000-000034040000}"/>
    <cellStyle name="Normal 143 7" xfId="987" xr:uid="{00000000-0005-0000-0000-000035040000}"/>
    <cellStyle name="Normal 143 8" xfId="988" xr:uid="{00000000-0005-0000-0000-000036040000}"/>
    <cellStyle name="Normal 143 9" xfId="989" xr:uid="{00000000-0005-0000-0000-000037040000}"/>
    <cellStyle name="Normal 144" xfId="990" xr:uid="{00000000-0005-0000-0000-000038040000}"/>
    <cellStyle name="Normal 144 10" xfId="991" xr:uid="{00000000-0005-0000-0000-000039040000}"/>
    <cellStyle name="Normal 144 11" xfId="992" xr:uid="{00000000-0005-0000-0000-00003A040000}"/>
    <cellStyle name="Normal 144 12" xfId="993" xr:uid="{00000000-0005-0000-0000-00003B040000}"/>
    <cellStyle name="Normal 144 13" xfId="994" xr:uid="{00000000-0005-0000-0000-00003C040000}"/>
    <cellStyle name="Normal 144 2" xfId="995" xr:uid="{00000000-0005-0000-0000-00003D040000}"/>
    <cellStyle name="Normal 144 3" xfId="996" xr:uid="{00000000-0005-0000-0000-00003E040000}"/>
    <cellStyle name="Normal 144 4" xfId="997" xr:uid="{00000000-0005-0000-0000-00003F040000}"/>
    <cellStyle name="Normal 144 5" xfId="998" xr:uid="{00000000-0005-0000-0000-000040040000}"/>
    <cellStyle name="Normal 144 6" xfId="999" xr:uid="{00000000-0005-0000-0000-000041040000}"/>
    <cellStyle name="Normal 144 7" xfId="1000" xr:uid="{00000000-0005-0000-0000-000042040000}"/>
    <cellStyle name="Normal 144 8" xfId="1001" xr:uid="{00000000-0005-0000-0000-000043040000}"/>
    <cellStyle name="Normal 144 9" xfId="1002" xr:uid="{00000000-0005-0000-0000-000044040000}"/>
    <cellStyle name="Normal 146" xfId="1003" xr:uid="{00000000-0005-0000-0000-000045040000}"/>
    <cellStyle name="Normal 146 10" xfId="1004" xr:uid="{00000000-0005-0000-0000-000046040000}"/>
    <cellStyle name="Normal 146 11" xfId="1005" xr:uid="{00000000-0005-0000-0000-000047040000}"/>
    <cellStyle name="Normal 146 2" xfId="1006" xr:uid="{00000000-0005-0000-0000-000048040000}"/>
    <cellStyle name="Normal 146 3" xfId="1007" xr:uid="{00000000-0005-0000-0000-000049040000}"/>
    <cellStyle name="Normal 146 4" xfId="1008" xr:uid="{00000000-0005-0000-0000-00004A040000}"/>
    <cellStyle name="Normal 146 5" xfId="1009" xr:uid="{00000000-0005-0000-0000-00004B040000}"/>
    <cellStyle name="Normal 146 6" xfId="1010" xr:uid="{00000000-0005-0000-0000-00004C040000}"/>
    <cellStyle name="Normal 146 7" xfId="1011" xr:uid="{00000000-0005-0000-0000-00004D040000}"/>
    <cellStyle name="Normal 146 8" xfId="1012" xr:uid="{00000000-0005-0000-0000-00004E040000}"/>
    <cellStyle name="Normal 146 9" xfId="1013" xr:uid="{00000000-0005-0000-0000-00004F040000}"/>
    <cellStyle name="Normal 147" xfId="1014" xr:uid="{00000000-0005-0000-0000-000050040000}"/>
    <cellStyle name="Normal 147 10" xfId="1015" xr:uid="{00000000-0005-0000-0000-000051040000}"/>
    <cellStyle name="Normal 147 2" xfId="1016" xr:uid="{00000000-0005-0000-0000-000052040000}"/>
    <cellStyle name="Normal 147 3" xfId="1017" xr:uid="{00000000-0005-0000-0000-000053040000}"/>
    <cellStyle name="Normal 147 4" xfId="1018" xr:uid="{00000000-0005-0000-0000-000054040000}"/>
    <cellStyle name="Normal 147 5" xfId="1019" xr:uid="{00000000-0005-0000-0000-000055040000}"/>
    <cellStyle name="Normal 147 6" xfId="1020" xr:uid="{00000000-0005-0000-0000-000056040000}"/>
    <cellStyle name="Normal 147 7" xfId="1021" xr:uid="{00000000-0005-0000-0000-000057040000}"/>
    <cellStyle name="Normal 147 8" xfId="1022" xr:uid="{00000000-0005-0000-0000-000058040000}"/>
    <cellStyle name="Normal 147 9" xfId="1023" xr:uid="{00000000-0005-0000-0000-000059040000}"/>
    <cellStyle name="Normal 148" xfId="1024" xr:uid="{00000000-0005-0000-0000-00005A040000}"/>
    <cellStyle name="Normal 148 2" xfId="1025" xr:uid="{00000000-0005-0000-0000-00005B040000}"/>
    <cellStyle name="Normal 148 3" xfId="1026" xr:uid="{00000000-0005-0000-0000-00005C040000}"/>
    <cellStyle name="Normal 148 4" xfId="1027" xr:uid="{00000000-0005-0000-0000-00005D040000}"/>
    <cellStyle name="Normal 148 5" xfId="1028" xr:uid="{00000000-0005-0000-0000-00005E040000}"/>
    <cellStyle name="Normal 148 6" xfId="1029" xr:uid="{00000000-0005-0000-0000-00005F040000}"/>
    <cellStyle name="Normal 148 7" xfId="1030" xr:uid="{00000000-0005-0000-0000-000060040000}"/>
    <cellStyle name="Normal 148 8" xfId="1031" xr:uid="{00000000-0005-0000-0000-000061040000}"/>
    <cellStyle name="Normal 148 9" xfId="1032" xr:uid="{00000000-0005-0000-0000-000062040000}"/>
    <cellStyle name="Normal 149" xfId="1033" xr:uid="{00000000-0005-0000-0000-000063040000}"/>
    <cellStyle name="Normal 149 2" xfId="1034" xr:uid="{00000000-0005-0000-0000-000064040000}"/>
    <cellStyle name="Normal 149 3" xfId="1035" xr:uid="{00000000-0005-0000-0000-000065040000}"/>
    <cellStyle name="Normal 149 4" xfId="1036" xr:uid="{00000000-0005-0000-0000-000066040000}"/>
    <cellStyle name="Normal 149 5" xfId="1037" xr:uid="{00000000-0005-0000-0000-000067040000}"/>
    <cellStyle name="Normal 149 6" xfId="1038" xr:uid="{00000000-0005-0000-0000-000068040000}"/>
    <cellStyle name="Normal 149 7" xfId="1039" xr:uid="{00000000-0005-0000-0000-000069040000}"/>
    <cellStyle name="Normal 15" xfId="1040" xr:uid="{00000000-0005-0000-0000-00006A040000}"/>
    <cellStyle name="Normal 15 2" xfId="1041" xr:uid="{00000000-0005-0000-0000-00006B040000}"/>
    <cellStyle name="Normal 150" xfId="1042" xr:uid="{00000000-0005-0000-0000-00006C040000}"/>
    <cellStyle name="Normal 150 2" xfId="1043" xr:uid="{00000000-0005-0000-0000-00006D040000}"/>
    <cellStyle name="Normal 150 3" xfId="1044" xr:uid="{00000000-0005-0000-0000-00006E040000}"/>
    <cellStyle name="Normal 150 4" xfId="1045" xr:uid="{00000000-0005-0000-0000-00006F040000}"/>
    <cellStyle name="Normal 150 5" xfId="1046" xr:uid="{00000000-0005-0000-0000-000070040000}"/>
    <cellStyle name="Normal 150 6" xfId="1047" xr:uid="{00000000-0005-0000-0000-000071040000}"/>
    <cellStyle name="Normal 150 7" xfId="1048" xr:uid="{00000000-0005-0000-0000-000072040000}"/>
    <cellStyle name="Normal 151" xfId="1049" xr:uid="{00000000-0005-0000-0000-000073040000}"/>
    <cellStyle name="Normal 151 2" xfId="1050" xr:uid="{00000000-0005-0000-0000-000074040000}"/>
    <cellStyle name="Normal 151 3" xfId="1051" xr:uid="{00000000-0005-0000-0000-000075040000}"/>
    <cellStyle name="Normal 151 4" xfId="1052" xr:uid="{00000000-0005-0000-0000-000076040000}"/>
    <cellStyle name="Normal 151 5" xfId="1053" xr:uid="{00000000-0005-0000-0000-000077040000}"/>
    <cellStyle name="Normal 151 6" xfId="1054" xr:uid="{00000000-0005-0000-0000-000078040000}"/>
    <cellStyle name="Normal 152" xfId="1055" xr:uid="{00000000-0005-0000-0000-000079040000}"/>
    <cellStyle name="Normal 152 2" xfId="1056" xr:uid="{00000000-0005-0000-0000-00007A040000}"/>
    <cellStyle name="Normal 152 3" xfId="1057" xr:uid="{00000000-0005-0000-0000-00007B040000}"/>
    <cellStyle name="Normal 152 4" xfId="1058" xr:uid="{00000000-0005-0000-0000-00007C040000}"/>
    <cellStyle name="Normal 152 5" xfId="1059" xr:uid="{00000000-0005-0000-0000-00007D040000}"/>
    <cellStyle name="Normal 153 2" xfId="1060" xr:uid="{00000000-0005-0000-0000-00007E040000}"/>
    <cellStyle name="Normal 153 2 2" xfId="1061" xr:uid="{00000000-0005-0000-0000-00007F040000}"/>
    <cellStyle name="Normal 153 2 2 2" xfId="1062" xr:uid="{00000000-0005-0000-0000-000080040000}"/>
    <cellStyle name="Normal 153 2 2 2 2" xfId="1063" xr:uid="{00000000-0005-0000-0000-000081040000}"/>
    <cellStyle name="Normal 153 2 2 2 2 2" xfId="1064" xr:uid="{00000000-0005-0000-0000-000082040000}"/>
    <cellStyle name="Normal 153 2 2 2 2 2 2" xfId="1065" xr:uid="{00000000-0005-0000-0000-000083040000}"/>
    <cellStyle name="Normal 153 2 2 2 3" xfId="1066" xr:uid="{00000000-0005-0000-0000-000084040000}"/>
    <cellStyle name="Normal 153 2 2 3" xfId="1067" xr:uid="{00000000-0005-0000-0000-000085040000}"/>
    <cellStyle name="Normal 153 2 2 4" xfId="1068" xr:uid="{00000000-0005-0000-0000-000086040000}"/>
    <cellStyle name="Normal 153 2 2 4 2" xfId="1069" xr:uid="{00000000-0005-0000-0000-000087040000}"/>
    <cellStyle name="Normal 153 2 3" xfId="1070" xr:uid="{00000000-0005-0000-0000-000088040000}"/>
    <cellStyle name="Normal 153 2 3 2" xfId="1071" xr:uid="{00000000-0005-0000-0000-000089040000}"/>
    <cellStyle name="Normal 153 2 3 2 2" xfId="1072" xr:uid="{00000000-0005-0000-0000-00008A040000}"/>
    <cellStyle name="Normal 153 2 3 2 2 2" xfId="1073" xr:uid="{00000000-0005-0000-0000-00008B040000}"/>
    <cellStyle name="Normal 153 2 3 3" xfId="1074" xr:uid="{00000000-0005-0000-0000-00008C040000}"/>
    <cellStyle name="Normal 153 2 4" xfId="1075" xr:uid="{00000000-0005-0000-0000-00008D040000}"/>
    <cellStyle name="Normal 153 2 4 2" xfId="1076" xr:uid="{00000000-0005-0000-0000-00008E040000}"/>
    <cellStyle name="Normal 153 3" xfId="1077" xr:uid="{00000000-0005-0000-0000-00008F040000}"/>
    <cellStyle name="Normal 153 3 2" xfId="1078" xr:uid="{00000000-0005-0000-0000-000090040000}"/>
    <cellStyle name="Normal 153 3 2 2" xfId="1079" xr:uid="{00000000-0005-0000-0000-000091040000}"/>
    <cellStyle name="Normal 153 3 2 2 2" xfId="1080" xr:uid="{00000000-0005-0000-0000-000092040000}"/>
    <cellStyle name="Normal 153 3 3" xfId="1081" xr:uid="{00000000-0005-0000-0000-000093040000}"/>
    <cellStyle name="Normal 153 4" xfId="1082" xr:uid="{00000000-0005-0000-0000-000094040000}"/>
    <cellStyle name="Normal 153 5" xfId="1083" xr:uid="{00000000-0005-0000-0000-000095040000}"/>
    <cellStyle name="Normal 153 5 2" xfId="1084" xr:uid="{00000000-0005-0000-0000-000096040000}"/>
    <cellStyle name="Normal 154 2" xfId="1085" xr:uid="{00000000-0005-0000-0000-000097040000}"/>
    <cellStyle name="Normal 154 3" xfId="1086" xr:uid="{00000000-0005-0000-0000-000098040000}"/>
    <cellStyle name="Normal 155 2" xfId="1087" xr:uid="{00000000-0005-0000-0000-000099040000}"/>
    <cellStyle name="Normal 155 2 2" xfId="1088" xr:uid="{00000000-0005-0000-0000-00009A040000}"/>
    <cellStyle name="Normal 155 2 2 2" xfId="1089" xr:uid="{00000000-0005-0000-0000-00009B040000}"/>
    <cellStyle name="Normal 156 2" xfId="1090" xr:uid="{00000000-0005-0000-0000-00009C040000}"/>
    <cellStyle name="Normal 157 2" xfId="1091" xr:uid="{00000000-0005-0000-0000-00009D040000}"/>
    <cellStyle name="Normal 157 3" xfId="1092" xr:uid="{00000000-0005-0000-0000-00009E040000}"/>
    <cellStyle name="Normal 158 2" xfId="1093" xr:uid="{00000000-0005-0000-0000-00009F040000}"/>
    <cellStyle name="Normal 158 3" xfId="1094" xr:uid="{00000000-0005-0000-0000-0000A0040000}"/>
    <cellStyle name="Normal 16" xfId="1095" xr:uid="{00000000-0005-0000-0000-0000A1040000}"/>
    <cellStyle name="Normal 16 2" xfId="1096" xr:uid="{00000000-0005-0000-0000-0000A2040000}"/>
    <cellStyle name="Normal 16 3" xfId="1097" xr:uid="{00000000-0005-0000-0000-0000A3040000}"/>
    <cellStyle name="Normal 17" xfId="1098" xr:uid="{00000000-0005-0000-0000-0000A4040000}"/>
    <cellStyle name="Normal 17 2" xfId="1099" xr:uid="{00000000-0005-0000-0000-0000A5040000}"/>
    <cellStyle name="Normal 18" xfId="1100" xr:uid="{00000000-0005-0000-0000-0000A6040000}"/>
    <cellStyle name="Normal 18 2" xfId="1101" xr:uid="{00000000-0005-0000-0000-0000A7040000}"/>
    <cellStyle name="Normal 18 3" xfId="1102" xr:uid="{00000000-0005-0000-0000-0000A8040000}"/>
    <cellStyle name="Normal 18 4" xfId="1103" xr:uid="{00000000-0005-0000-0000-0000A9040000}"/>
    <cellStyle name="Normal 18 5" xfId="1104" xr:uid="{00000000-0005-0000-0000-0000AA040000}"/>
    <cellStyle name="Normal 19" xfId="1105" xr:uid="{00000000-0005-0000-0000-0000AB040000}"/>
    <cellStyle name="Normal 19 2" xfId="1106" xr:uid="{00000000-0005-0000-0000-0000AC040000}"/>
    <cellStyle name="Normal 19 3" xfId="1107" xr:uid="{00000000-0005-0000-0000-0000AD040000}"/>
    <cellStyle name="Normal 19 4" xfId="1108" xr:uid="{00000000-0005-0000-0000-0000AE040000}"/>
    <cellStyle name="Normal 2" xfId="1" xr:uid="{00000000-0005-0000-0000-0000AF040000}"/>
    <cellStyle name="Normal 2 10" xfId="1109" xr:uid="{00000000-0005-0000-0000-0000B0040000}"/>
    <cellStyle name="Normal 2 11" xfId="1110" xr:uid="{00000000-0005-0000-0000-0000B1040000}"/>
    <cellStyle name="Normal 2 12" xfId="1111" xr:uid="{00000000-0005-0000-0000-0000B2040000}"/>
    <cellStyle name="Normal 2 13" xfId="1112" xr:uid="{00000000-0005-0000-0000-0000B3040000}"/>
    <cellStyle name="Normal 2 14" xfId="1113" xr:uid="{00000000-0005-0000-0000-0000B4040000}"/>
    <cellStyle name="Normal 2 15" xfId="1114" xr:uid="{00000000-0005-0000-0000-0000B5040000}"/>
    <cellStyle name="Normal 2 16" xfId="1115" xr:uid="{00000000-0005-0000-0000-0000B6040000}"/>
    <cellStyle name="Normal 2 17" xfId="1116" xr:uid="{00000000-0005-0000-0000-0000B7040000}"/>
    <cellStyle name="Normal 2 18" xfId="1117" xr:uid="{00000000-0005-0000-0000-0000B8040000}"/>
    <cellStyle name="Normal 2 19" xfId="1118" xr:uid="{00000000-0005-0000-0000-0000B9040000}"/>
    <cellStyle name="Normal 2 2" xfId="4" xr:uid="{00000000-0005-0000-0000-0000BA040000}"/>
    <cellStyle name="Normal 2 2 10" xfId="1119" xr:uid="{00000000-0005-0000-0000-0000BB040000}"/>
    <cellStyle name="Normal 2 2 11" xfId="1120" xr:uid="{00000000-0005-0000-0000-0000BC040000}"/>
    <cellStyle name="Normal 2 2 12" xfId="1121" xr:uid="{00000000-0005-0000-0000-0000BD040000}"/>
    <cellStyle name="Normal 2 2 13" xfId="1122" xr:uid="{00000000-0005-0000-0000-0000BE040000}"/>
    <cellStyle name="Normal 2 2 14" xfId="1123" xr:uid="{00000000-0005-0000-0000-0000BF040000}"/>
    <cellStyle name="Normal 2 2 15" xfId="1124" xr:uid="{00000000-0005-0000-0000-0000C0040000}"/>
    <cellStyle name="Normal 2 2 16" xfId="1125" xr:uid="{00000000-0005-0000-0000-0000C1040000}"/>
    <cellStyle name="Normal 2 2 17" xfId="1126" xr:uid="{00000000-0005-0000-0000-0000C2040000}"/>
    <cellStyle name="Normal 2 2 18" xfId="1127" xr:uid="{00000000-0005-0000-0000-0000C3040000}"/>
    <cellStyle name="Normal 2 2 19" xfId="1128" xr:uid="{00000000-0005-0000-0000-0000C4040000}"/>
    <cellStyle name="Normal 2 2 2" xfId="1129" xr:uid="{00000000-0005-0000-0000-0000C5040000}"/>
    <cellStyle name="Normal 2 2 2 2" xfId="3633" xr:uid="{00000000-0005-0000-0000-0000C6040000}"/>
    <cellStyle name="Normal 2 2 20" xfId="1130" xr:uid="{00000000-0005-0000-0000-0000C7040000}"/>
    <cellStyle name="Normal 2 2 21" xfId="1131" xr:uid="{00000000-0005-0000-0000-0000C8040000}"/>
    <cellStyle name="Normal 2 2 22" xfId="1132" xr:uid="{00000000-0005-0000-0000-0000C9040000}"/>
    <cellStyle name="Normal 2 2 23" xfId="1133" xr:uid="{00000000-0005-0000-0000-0000CA040000}"/>
    <cellStyle name="Normal 2 2 24" xfId="1134" xr:uid="{00000000-0005-0000-0000-0000CB040000}"/>
    <cellStyle name="Normal 2 2 25" xfId="1135" xr:uid="{00000000-0005-0000-0000-0000CC040000}"/>
    <cellStyle name="Normal 2 2 26" xfId="1136" xr:uid="{00000000-0005-0000-0000-0000CD040000}"/>
    <cellStyle name="Normal 2 2 27" xfId="1137" xr:uid="{00000000-0005-0000-0000-0000CE040000}"/>
    <cellStyle name="Normal 2 2 28" xfId="1138" xr:uid="{00000000-0005-0000-0000-0000CF040000}"/>
    <cellStyle name="Normal 2 2 29" xfId="1139" xr:uid="{00000000-0005-0000-0000-0000D0040000}"/>
    <cellStyle name="Normal 2 2 3" xfId="1140" xr:uid="{00000000-0005-0000-0000-0000D1040000}"/>
    <cellStyle name="Normal 2 2 30" xfId="1141" xr:uid="{00000000-0005-0000-0000-0000D2040000}"/>
    <cellStyle name="Normal 2 2 31" xfId="1142" xr:uid="{00000000-0005-0000-0000-0000D3040000}"/>
    <cellStyle name="Normal 2 2 32" xfId="1143" xr:uid="{00000000-0005-0000-0000-0000D4040000}"/>
    <cellStyle name="Normal 2 2 33" xfId="1144" xr:uid="{00000000-0005-0000-0000-0000D5040000}"/>
    <cellStyle name="Normal 2 2 34" xfId="1145" xr:uid="{00000000-0005-0000-0000-0000D6040000}"/>
    <cellStyle name="Normal 2 2 35" xfId="1146" xr:uid="{00000000-0005-0000-0000-0000D7040000}"/>
    <cellStyle name="Normal 2 2 36" xfId="1147" xr:uid="{00000000-0005-0000-0000-0000D8040000}"/>
    <cellStyle name="Normal 2 2 37" xfId="1148" xr:uid="{00000000-0005-0000-0000-0000D9040000}"/>
    <cellStyle name="Normal 2 2 38" xfId="1149" xr:uid="{00000000-0005-0000-0000-0000DA040000}"/>
    <cellStyle name="Normal 2 2 39" xfId="1150" xr:uid="{00000000-0005-0000-0000-0000DB040000}"/>
    <cellStyle name="Normal 2 2 4" xfId="1151" xr:uid="{00000000-0005-0000-0000-0000DC040000}"/>
    <cellStyle name="Normal 2 2 40" xfId="1152" xr:uid="{00000000-0005-0000-0000-0000DD040000}"/>
    <cellStyle name="Normal 2 2 41" xfId="1153" xr:uid="{00000000-0005-0000-0000-0000DE040000}"/>
    <cellStyle name="Normal 2 2 42" xfId="1154" xr:uid="{00000000-0005-0000-0000-0000DF040000}"/>
    <cellStyle name="Normal 2 2 43" xfId="1155" xr:uid="{00000000-0005-0000-0000-0000E0040000}"/>
    <cellStyle name="Normal 2 2 5" xfId="1156" xr:uid="{00000000-0005-0000-0000-0000E1040000}"/>
    <cellStyle name="Normal 2 2 6" xfId="1157" xr:uid="{00000000-0005-0000-0000-0000E2040000}"/>
    <cellStyle name="Normal 2 2 7" xfId="1158" xr:uid="{00000000-0005-0000-0000-0000E3040000}"/>
    <cellStyle name="Normal 2 2 8" xfId="1159" xr:uid="{00000000-0005-0000-0000-0000E4040000}"/>
    <cellStyle name="Normal 2 2 9" xfId="1160" xr:uid="{00000000-0005-0000-0000-0000E5040000}"/>
    <cellStyle name="Normal 2 20" xfId="1161" xr:uid="{00000000-0005-0000-0000-0000E6040000}"/>
    <cellStyle name="Normal 2 21" xfId="1162" xr:uid="{00000000-0005-0000-0000-0000E7040000}"/>
    <cellStyle name="Normal 2 22" xfId="1163" xr:uid="{00000000-0005-0000-0000-0000E8040000}"/>
    <cellStyle name="Normal 2 23" xfId="1164" xr:uid="{00000000-0005-0000-0000-0000E9040000}"/>
    <cellStyle name="Normal 2 24" xfId="1165" xr:uid="{00000000-0005-0000-0000-0000EA040000}"/>
    <cellStyle name="Normal 2 25" xfId="1166" xr:uid="{00000000-0005-0000-0000-0000EB040000}"/>
    <cellStyle name="Normal 2 26" xfId="1167" xr:uid="{00000000-0005-0000-0000-0000EC040000}"/>
    <cellStyle name="Normal 2 27" xfId="1168" xr:uid="{00000000-0005-0000-0000-0000ED040000}"/>
    <cellStyle name="Normal 2 28" xfId="1169" xr:uid="{00000000-0005-0000-0000-0000EE040000}"/>
    <cellStyle name="Normal 2 29" xfId="1170" xr:uid="{00000000-0005-0000-0000-0000EF040000}"/>
    <cellStyle name="Normal 2 3" xfId="5" xr:uid="{00000000-0005-0000-0000-0000F0040000}"/>
    <cellStyle name="Normal 2 3 2" xfId="3634" xr:uid="{00000000-0005-0000-0000-0000F1040000}"/>
    <cellStyle name="Normal 2 30" xfId="1171" xr:uid="{00000000-0005-0000-0000-0000F2040000}"/>
    <cellStyle name="Normal 2 31" xfId="1172" xr:uid="{00000000-0005-0000-0000-0000F3040000}"/>
    <cellStyle name="Normal 2 32" xfId="1173" xr:uid="{00000000-0005-0000-0000-0000F4040000}"/>
    <cellStyle name="Normal 2 33" xfId="1174" xr:uid="{00000000-0005-0000-0000-0000F5040000}"/>
    <cellStyle name="Normal 2 34" xfId="1175" xr:uid="{00000000-0005-0000-0000-0000F6040000}"/>
    <cellStyle name="Normal 2 35" xfId="1176" xr:uid="{00000000-0005-0000-0000-0000F7040000}"/>
    <cellStyle name="Normal 2 36" xfId="1177" xr:uid="{00000000-0005-0000-0000-0000F8040000}"/>
    <cellStyle name="Normal 2 37" xfId="1178" xr:uid="{00000000-0005-0000-0000-0000F9040000}"/>
    <cellStyle name="Normal 2 38" xfId="1179" xr:uid="{00000000-0005-0000-0000-0000FA040000}"/>
    <cellStyle name="Normal 2 39" xfId="1180" xr:uid="{00000000-0005-0000-0000-0000FB040000}"/>
    <cellStyle name="Normal 2 4" xfId="6" xr:uid="{00000000-0005-0000-0000-0000FC040000}"/>
    <cellStyle name="Normal 2 4 2" xfId="3671" xr:uid="{00000000-0005-0000-0000-0000FD040000}"/>
    <cellStyle name="Normal 2 40" xfId="1181" xr:uid="{00000000-0005-0000-0000-0000FE040000}"/>
    <cellStyle name="Normal 2 41" xfId="1182" xr:uid="{00000000-0005-0000-0000-0000FF040000}"/>
    <cellStyle name="Normal 2 42" xfId="1183" xr:uid="{00000000-0005-0000-0000-000000050000}"/>
    <cellStyle name="Normal 2 43" xfId="1184" xr:uid="{00000000-0005-0000-0000-000001050000}"/>
    <cellStyle name="Normal 2 44" xfId="1185" xr:uid="{00000000-0005-0000-0000-000002050000}"/>
    <cellStyle name="Normal 2 45" xfId="1186" xr:uid="{00000000-0005-0000-0000-000003050000}"/>
    <cellStyle name="Normal 2 46" xfId="1187" xr:uid="{00000000-0005-0000-0000-000004050000}"/>
    <cellStyle name="Normal 2 5" xfId="7" xr:uid="{00000000-0005-0000-0000-000005050000}"/>
    <cellStyle name="Normal 2 6" xfId="1188" xr:uid="{00000000-0005-0000-0000-000006050000}"/>
    <cellStyle name="Normal 2 7" xfId="1189" xr:uid="{00000000-0005-0000-0000-000007050000}"/>
    <cellStyle name="Normal 2 8" xfId="1190" xr:uid="{00000000-0005-0000-0000-000008050000}"/>
    <cellStyle name="Normal 2 9" xfId="1191" xr:uid="{00000000-0005-0000-0000-000009050000}"/>
    <cellStyle name="Normal 20" xfId="1192" xr:uid="{00000000-0005-0000-0000-00000A050000}"/>
    <cellStyle name="Normal 20 2" xfId="1193" xr:uid="{00000000-0005-0000-0000-00000B050000}"/>
    <cellStyle name="Normal 20 3" xfId="1194" xr:uid="{00000000-0005-0000-0000-00000C050000}"/>
    <cellStyle name="Normal 21" xfId="1195" xr:uid="{00000000-0005-0000-0000-00000D050000}"/>
    <cellStyle name="Normal 21 10" xfId="1196" xr:uid="{00000000-0005-0000-0000-00000E050000}"/>
    <cellStyle name="Normal 21 11" xfId="1197" xr:uid="{00000000-0005-0000-0000-00000F050000}"/>
    <cellStyle name="Normal 21 12" xfId="1198" xr:uid="{00000000-0005-0000-0000-000010050000}"/>
    <cellStyle name="Normal 21 13" xfId="1199" xr:uid="{00000000-0005-0000-0000-000011050000}"/>
    <cellStyle name="Normal 21 14" xfId="1200" xr:uid="{00000000-0005-0000-0000-000012050000}"/>
    <cellStyle name="Normal 21 15" xfId="1201" xr:uid="{00000000-0005-0000-0000-000013050000}"/>
    <cellStyle name="Normal 21 16" xfId="1202" xr:uid="{00000000-0005-0000-0000-000014050000}"/>
    <cellStyle name="Normal 21 17" xfId="1203" xr:uid="{00000000-0005-0000-0000-000015050000}"/>
    <cellStyle name="Normal 21 18" xfId="1204" xr:uid="{00000000-0005-0000-0000-000016050000}"/>
    <cellStyle name="Normal 21 19" xfId="1205" xr:uid="{00000000-0005-0000-0000-000017050000}"/>
    <cellStyle name="Normal 21 2" xfId="1206" xr:uid="{00000000-0005-0000-0000-000018050000}"/>
    <cellStyle name="Normal 21 20" xfId="1207" xr:uid="{00000000-0005-0000-0000-000019050000}"/>
    <cellStyle name="Normal 21 21" xfId="1208" xr:uid="{00000000-0005-0000-0000-00001A050000}"/>
    <cellStyle name="Normal 21 22" xfId="1209" xr:uid="{00000000-0005-0000-0000-00001B050000}"/>
    <cellStyle name="Normal 21 23" xfId="1210" xr:uid="{00000000-0005-0000-0000-00001C050000}"/>
    <cellStyle name="Normal 21 24" xfId="1211" xr:uid="{00000000-0005-0000-0000-00001D050000}"/>
    <cellStyle name="Normal 21 25" xfId="1212" xr:uid="{00000000-0005-0000-0000-00001E050000}"/>
    <cellStyle name="Normal 21 26" xfId="1213" xr:uid="{00000000-0005-0000-0000-00001F050000}"/>
    <cellStyle name="Normal 21 27" xfId="1214" xr:uid="{00000000-0005-0000-0000-000020050000}"/>
    <cellStyle name="Normal 21 28" xfId="1215" xr:uid="{00000000-0005-0000-0000-000021050000}"/>
    <cellStyle name="Normal 21 29" xfId="1216" xr:uid="{00000000-0005-0000-0000-000022050000}"/>
    <cellStyle name="Normal 21 3" xfId="1217" xr:uid="{00000000-0005-0000-0000-000023050000}"/>
    <cellStyle name="Normal 21 30" xfId="1218" xr:uid="{00000000-0005-0000-0000-000024050000}"/>
    <cellStyle name="Normal 21 31" xfId="1219" xr:uid="{00000000-0005-0000-0000-000025050000}"/>
    <cellStyle name="Normal 21 32" xfId="1220" xr:uid="{00000000-0005-0000-0000-000026050000}"/>
    <cellStyle name="Normal 21 33" xfId="1221" xr:uid="{00000000-0005-0000-0000-000027050000}"/>
    <cellStyle name="Normal 21 34" xfId="1222" xr:uid="{00000000-0005-0000-0000-000028050000}"/>
    <cellStyle name="Normal 21 35" xfId="1223" xr:uid="{00000000-0005-0000-0000-000029050000}"/>
    <cellStyle name="Normal 21 36" xfId="1224" xr:uid="{00000000-0005-0000-0000-00002A050000}"/>
    <cellStyle name="Normal 21 37" xfId="1225" xr:uid="{00000000-0005-0000-0000-00002B050000}"/>
    <cellStyle name="Normal 21 38" xfId="1226" xr:uid="{00000000-0005-0000-0000-00002C050000}"/>
    <cellStyle name="Normal 21 39" xfId="1227" xr:uid="{00000000-0005-0000-0000-00002D050000}"/>
    <cellStyle name="Normal 21 4" xfId="1228" xr:uid="{00000000-0005-0000-0000-00002E050000}"/>
    <cellStyle name="Normal 21 40" xfId="1229" xr:uid="{00000000-0005-0000-0000-00002F050000}"/>
    <cellStyle name="Normal 21 5" xfId="1230" xr:uid="{00000000-0005-0000-0000-000030050000}"/>
    <cellStyle name="Normal 21 6" xfId="1231" xr:uid="{00000000-0005-0000-0000-000031050000}"/>
    <cellStyle name="Normal 21 7" xfId="1232" xr:uid="{00000000-0005-0000-0000-000032050000}"/>
    <cellStyle name="Normal 21 8" xfId="1233" xr:uid="{00000000-0005-0000-0000-000033050000}"/>
    <cellStyle name="Normal 21 9" xfId="1234" xr:uid="{00000000-0005-0000-0000-000034050000}"/>
    <cellStyle name="Normal 22" xfId="1235" xr:uid="{00000000-0005-0000-0000-000035050000}"/>
    <cellStyle name="Normal 22 10" xfId="1236" xr:uid="{00000000-0005-0000-0000-000036050000}"/>
    <cellStyle name="Normal 22 11" xfId="1237" xr:uid="{00000000-0005-0000-0000-000037050000}"/>
    <cellStyle name="Normal 22 12" xfId="1238" xr:uid="{00000000-0005-0000-0000-000038050000}"/>
    <cellStyle name="Normal 22 13" xfId="1239" xr:uid="{00000000-0005-0000-0000-000039050000}"/>
    <cellStyle name="Normal 22 14" xfId="1240" xr:uid="{00000000-0005-0000-0000-00003A050000}"/>
    <cellStyle name="Normal 22 15" xfId="1241" xr:uid="{00000000-0005-0000-0000-00003B050000}"/>
    <cellStyle name="Normal 22 16" xfId="1242" xr:uid="{00000000-0005-0000-0000-00003C050000}"/>
    <cellStyle name="Normal 22 17" xfId="1243" xr:uid="{00000000-0005-0000-0000-00003D050000}"/>
    <cellStyle name="Normal 22 18" xfId="1244" xr:uid="{00000000-0005-0000-0000-00003E050000}"/>
    <cellStyle name="Normal 22 19" xfId="1245" xr:uid="{00000000-0005-0000-0000-00003F050000}"/>
    <cellStyle name="Normal 22 2" xfId="1246" xr:uid="{00000000-0005-0000-0000-000040050000}"/>
    <cellStyle name="Normal 22 20" xfId="1247" xr:uid="{00000000-0005-0000-0000-000041050000}"/>
    <cellStyle name="Normal 22 21" xfId="1248" xr:uid="{00000000-0005-0000-0000-000042050000}"/>
    <cellStyle name="Normal 22 22" xfId="1249" xr:uid="{00000000-0005-0000-0000-000043050000}"/>
    <cellStyle name="Normal 22 23" xfId="1250" xr:uid="{00000000-0005-0000-0000-000044050000}"/>
    <cellStyle name="Normal 22 24" xfId="1251" xr:uid="{00000000-0005-0000-0000-000045050000}"/>
    <cellStyle name="Normal 22 25" xfId="1252" xr:uid="{00000000-0005-0000-0000-000046050000}"/>
    <cellStyle name="Normal 22 26" xfId="1253" xr:uid="{00000000-0005-0000-0000-000047050000}"/>
    <cellStyle name="Normal 22 27" xfId="1254" xr:uid="{00000000-0005-0000-0000-000048050000}"/>
    <cellStyle name="Normal 22 28" xfId="1255" xr:uid="{00000000-0005-0000-0000-000049050000}"/>
    <cellStyle name="Normal 22 29" xfId="1256" xr:uid="{00000000-0005-0000-0000-00004A050000}"/>
    <cellStyle name="Normal 22 3" xfId="1257" xr:uid="{00000000-0005-0000-0000-00004B050000}"/>
    <cellStyle name="Normal 22 30" xfId="1258" xr:uid="{00000000-0005-0000-0000-00004C050000}"/>
    <cellStyle name="Normal 22 31" xfId="1259" xr:uid="{00000000-0005-0000-0000-00004D050000}"/>
    <cellStyle name="Normal 22 32" xfId="1260" xr:uid="{00000000-0005-0000-0000-00004E050000}"/>
    <cellStyle name="Normal 22 33" xfId="1261" xr:uid="{00000000-0005-0000-0000-00004F050000}"/>
    <cellStyle name="Normal 22 34" xfId="1262" xr:uid="{00000000-0005-0000-0000-000050050000}"/>
    <cellStyle name="Normal 22 35" xfId="1263" xr:uid="{00000000-0005-0000-0000-000051050000}"/>
    <cellStyle name="Normal 22 36" xfId="1264" xr:uid="{00000000-0005-0000-0000-000052050000}"/>
    <cellStyle name="Normal 22 37" xfId="1265" xr:uid="{00000000-0005-0000-0000-000053050000}"/>
    <cellStyle name="Normal 22 38" xfId="1266" xr:uid="{00000000-0005-0000-0000-000054050000}"/>
    <cellStyle name="Normal 22 39" xfId="1267" xr:uid="{00000000-0005-0000-0000-000055050000}"/>
    <cellStyle name="Normal 22 4" xfId="1268" xr:uid="{00000000-0005-0000-0000-000056050000}"/>
    <cellStyle name="Normal 22 40" xfId="1269" xr:uid="{00000000-0005-0000-0000-000057050000}"/>
    <cellStyle name="Normal 22 5" xfId="1270" xr:uid="{00000000-0005-0000-0000-000058050000}"/>
    <cellStyle name="Normal 22 6" xfId="1271" xr:uid="{00000000-0005-0000-0000-000059050000}"/>
    <cellStyle name="Normal 22 7" xfId="1272" xr:uid="{00000000-0005-0000-0000-00005A050000}"/>
    <cellStyle name="Normal 22 8" xfId="1273" xr:uid="{00000000-0005-0000-0000-00005B050000}"/>
    <cellStyle name="Normal 22 9" xfId="1274" xr:uid="{00000000-0005-0000-0000-00005C050000}"/>
    <cellStyle name="Normal 23" xfId="1275" xr:uid="{00000000-0005-0000-0000-00005D050000}"/>
    <cellStyle name="Normal 23 2" xfId="1276" xr:uid="{00000000-0005-0000-0000-00005E050000}"/>
    <cellStyle name="Normal 24" xfId="1277" xr:uid="{00000000-0005-0000-0000-00005F050000}"/>
    <cellStyle name="Normal 24 2" xfId="1278" xr:uid="{00000000-0005-0000-0000-000060050000}"/>
    <cellStyle name="Normal 24 3" xfId="1279" xr:uid="{00000000-0005-0000-0000-000061050000}"/>
    <cellStyle name="Normal 24 4" xfId="1280" xr:uid="{00000000-0005-0000-0000-000062050000}"/>
    <cellStyle name="Normal 24 5" xfId="1281" xr:uid="{00000000-0005-0000-0000-000063050000}"/>
    <cellStyle name="Normal 24 6" xfId="1282" xr:uid="{00000000-0005-0000-0000-000064050000}"/>
    <cellStyle name="Normal 25" xfId="1283" xr:uid="{00000000-0005-0000-0000-000065050000}"/>
    <cellStyle name="Normal 25 10" xfId="1284" xr:uid="{00000000-0005-0000-0000-000066050000}"/>
    <cellStyle name="Normal 25 11" xfId="1285" xr:uid="{00000000-0005-0000-0000-000067050000}"/>
    <cellStyle name="Normal 25 12" xfId="1286" xr:uid="{00000000-0005-0000-0000-000068050000}"/>
    <cellStyle name="Normal 25 13" xfId="1287" xr:uid="{00000000-0005-0000-0000-000069050000}"/>
    <cellStyle name="Normal 25 14" xfId="1288" xr:uid="{00000000-0005-0000-0000-00006A050000}"/>
    <cellStyle name="Normal 25 15" xfId="1289" xr:uid="{00000000-0005-0000-0000-00006B050000}"/>
    <cellStyle name="Normal 25 16" xfId="1290" xr:uid="{00000000-0005-0000-0000-00006C050000}"/>
    <cellStyle name="Normal 25 17" xfId="1291" xr:uid="{00000000-0005-0000-0000-00006D050000}"/>
    <cellStyle name="Normal 25 18" xfId="1292" xr:uid="{00000000-0005-0000-0000-00006E050000}"/>
    <cellStyle name="Normal 25 19" xfId="1293" xr:uid="{00000000-0005-0000-0000-00006F050000}"/>
    <cellStyle name="Normal 25 2" xfId="1294" xr:uid="{00000000-0005-0000-0000-000070050000}"/>
    <cellStyle name="Normal 25 20" xfId="1295" xr:uid="{00000000-0005-0000-0000-000071050000}"/>
    <cellStyle name="Normal 25 21" xfId="1296" xr:uid="{00000000-0005-0000-0000-000072050000}"/>
    <cellStyle name="Normal 25 22" xfId="1297" xr:uid="{00000000-0005-0000-0000-000073050000}"/>
    <cellStyle name="Normal 25 23" xfId="1298" xr:uid="{00000000-0005-0000-0000-000074050000}"/>
    <cellStyle name="Normal 25 24" xfId="1299" xr:uid="{00000000-0005-0000-0000-000075050000}"/>
    <cellStyle name="Normal 25 25" xfId="1300" xr:uid="{00000000-0005-0000-0000-000076050000}"/>
    <cellStyle name="Normal 25 26" xfId="1301" xr:uid="{00000000-0005-0000-0000-000077050000}"/>
    <cellStyle name="Normal 25 27" xfId="1302" xr:uid="{00000000-0005-0000-0000-000078050000}"/>
    <cellStyle name="Normal 25 28" xfId="1303" xr:uid="{00000000-0005-0000-0000-000079050000}"/>
    <cellStyle name="Normal 25 29" xfId="1304" xr:uid="{00000000-0005-0000-0000-00007A050000}"/>
    <cellStyle name="Normal 25 3" xfId="1305" xr:uid="{00000000-0005-0000-0000-00007B050000}"/>
    <cellStyle name="Normal 25 30" xfId="1306" xr:uid="{00000000-0005-0000-0000-00007C050000}"/>
    <cellStyle name="Normal 25 31" xfId="1307" xr:uid="{00000000-0005-0000-0000-00007D050000}"/>
    <cellStyle name="Normal 25 32" xfId="1308" xr:uid="{00000000-0005-0000-0000-00007E050000}"/>
    <cellStyle name="Normal 25 33" xfId="1309" xr:uid="{00000000-0005-0000-0000-00007F050000}"/>
    <cellStyle name="Normal 25 34" xfId="1310" xr:uid="{00000000-0005-0000-0000-000080050000}"/>
    <cellStyle name="Normal 25 35" xfId="1311" xr:uid="{00000000-0005-0000-0000-000081050000}"/>
    <cellStyle name="Normal 25 36" xfId="1312" xr:uid="{00000000-0005-0000-0000-000082050000}"/>
    <cellStyle name="Normal 25 37" xfId="1313" xr:uid="{00000000-0005-0000-0000-000083050000}"/>
    <cellStyle name="Normal 25 38" xfId="1314" xr:uid="{00000000-0005-0000-0000-000084050000}"/>
    <cellStyle name="Normal 25 39" xfId="1315" xr:uid="{00000000-0005-0000-0000-000085050000}"/>
    <cellStyle name="Normal 25 4" xfId="1316" xr:uid="{00000000-0005-0000-0000-000086050000}"/>
    <cellStyle name="Normal 25 40" xfId="1317" xr:uid="{00000000-0005-0000-0000-000087050000}"/>
    <cellStyle name="Normal 25 5" xfId="1318" xr:uid="{00000000-0005-0000-0000-000088050000}"/>
    <cellStyle name="Normal 25 6" xfId="1319" xr:uid="{00000000-0005-0000-0000-000089050000}"/>
    <cellStyle name="Normal 25 7" xfId="1320" xr:uid="{00000000-0005-0000-0000-00008A050000}"/>
    <cellStyle name="Normal 25 8" xfId="1321" xr:uid="{00000000-0005-0000-0000-00008B050000}"/>
    <cellStyle name="Normal 25 9" xfId="1322" xr:uid="{00000000-0005-0000-0000-00008C050000}"/>
    <cellStyle name="Normal 26" xfId="1323" xr:uid="{00000000-0005-0000-0000-00008D050000}"/>
    <cellStyle name="Normal 26 10" xfId="1324" xr:uid="{00000000-0005-0000-0000-00008E050000}"/>
    <cellStyle name="Normal 26 11" xfId="1325" xr:uid="{00000000-0005-0000-0000-00008F050000}"/>
    <cellStyle name="Normal 26 12" xfId="1326" xr:uid="{00000000-0005-0000-0000-000090050000}"/>
    <cellStyle name="Normal 26 13" xfId="1327" xr:uid="{00000000-0005-0000-0000-000091050000}"/>
    <cellStyle name="Normal 26 14" xfId="1328" xr:uid="{00000000-0005-0000-0000-000092050000}"/>
    <cellStyle name="Normal 26 15" xfId="1329" xr:uid="{00000000-0005-0000-0000-000093050000}"/>
    <cellStyle name="Normal 26 16" xfId="1330" xr:uid="{00000000-0005-0000-0000-000094050000}"/>
    <cellStyle name="Normal 26 17" xfId="1331" xr:uid="{00000000-0005-0000-0000-000095050000}"/>
    <cellStyle name="Normal 26 18" xfId="1332" xr:uid="{00000000-0005-0000-0000-000096050000}"/>
    <cellStyle name="Normal 26 19" xfId="1333" xr:uid="{00000000-0005-0000-0000-000097050000}"/>
    <cellStyle name="Normal 26 2" xfId="1334" xr:uid="{00000000-0005-0000-0000-000098050000}"/>
    <cellStyle name="Normal 26 20" xfId="1335" xr:uid="{00000000-0005-0000-0000-000099050000}"/>
    <cellStyle name="Normal 26 21" xfId="1336" xr:uid="{00000000-0005-0000-0000-00009A050000}"/>
    <cellStyle name="Normal 26 22" xfId="1337" xr:uid="{00000000-0005-0000-0000-00009B050000}"/>
    <cellStyle name="Normal 26 23" xfId="1338" xr:uid="{00000000-0005-0000-0000-00009C050000}"/>
    <cellStyle name="Normal 26 24" xfId="1339" xr:uid="{00000000-0005-0000-0000-00009D050000}"/>
    <cellStyle name="Normal 26 25" xfId="1340" xr:uid="{00000000-0005-0000-0000-00009E050000}"/>
    <cellStyle name="Normal 26 26" xfId="1341" xr:uid="{00000000-0005-0000-0000-00009F050000}"/>
    <cellStyle name="Normal 26 27" xfId="1342" xr:uid="{00000000-0005-0000-0000-0000A0050000}"/>
    <cellStyle name="Normal 26 28" xfId="1343" xr:uid="{00000000-0005-0000-0000-0000A1050000}"/>
    <cellStyle name="Normal 26 29" xfId="1344" xr:uid="{00000000-0005-0000-0000-0000A2050000}"/>
    <cellStyle name="Normal 26 3" xfId="1345" xr:uid="{00000000-0005-0000-0000-0000A3050000}"/>
    <cellStyle name="Normal 26 30" xfId="1346" xr:uid="{00000000-0005-0000-0000-0000A4050000}"/>
    <cellStyle name="Normal 26 31" xfId="1347" xr:uid="{00000000-0005-0000-0000-0000A5050000}"/>
    <cellStyle name="Normal 26 32" xfId="1348" xr:uid="{00000000-0005-0000-0000-0000A6050000}"/>
    <cellStyle name="Normal 26 33" xfId="1349" xr:uid="{00000000-0005-0000-0000-0000A7050000}"/>
    <cellStyle name="Normal 26 34" xfId="1350" xr:uid="{00000000-0005-0000-0000-0000A8050000}"/>
    <cellStyle name="Normal 26 35" xfId="1351" xr:uid="{00000000-0005-0000-0000-0000A9050000}"/>
    <cellStyle name="Normal 26 36" xfId="1352" xr:uid="{00000000-0005-0000-0000-0000AA050000}"/>
    <cellStyle name="Normal 26 37" xfId="1353" xr:uid="{00000000-0005-0000-0000-0000AB050000}"/>
    <cellStyle name="Normal 26 38" xfId="1354" xr:uid="{00000000-0005-0000-0000-0000AC050000}"/>
    <cellStyle name="Normal 26 39" xfId="1355" xr:uid="{00000000-0005-0000-0000-0000AD050000}"/>
    <cellStyle name="Normal 26 4" xfId="1356" xr:uid="{00000000-0005-0000-0000-0000AE050000}"/>
    <cellStyle name="Normal 26 40" xfId="1357" xr:uid="{00000000-0005-0000-0000-0000AF050000}"/>
    <cellStyle name="Normal 26 5" xfId="1358" xr:uid="{00000000-0005-0000-0000-0000B0050000}"/>
    <cellStyle name="Normal 26 6" xfId="1359" xr:uid="{00000000-0005-0000-0000-0000B1050000}"/>
    <cellStyle name="Normal 26 7" xfId="1360" xr:uid="{00000000-0005-0000-0000-0000B2050000}"/>
    <cellStyle name="Normal 26 8" xfId="1361" xr:uid="{00000000-0005-0000-0000-0000B3050000}"/>
    <cellStyle name="Normal 26 9" xfId="1362" xr:uid="{00000000-0005-0000-0000-0000B4050000}"/>
    <cellStyle name="Normal 27" xfId="1363" xr:uid="{00000000-0005-0000-0000-0000B5050000}"/>
    <cellStyle name="Normal 27 2" xfId="1364" xr:uid="{00000000-0005-0000-0000-0000B6050000}"/>
    <cellStyle name="Normal 28" xfId="1365" xr:uid="{00000000-0005-0000-0000-0000B7050000}"/>
    <cellStyle name="Normal 28 10" xfId="1366" xr:uid="{00000000-0005-0000-0000-0000B8050000}"/>
    <cellStyle name="Normal 28 11" xfId="1367" xr:uid="{00000000-0005-0000-0000-0000B9050000}"/>
    <cellStyle name="Normal 28 12" xfId="1368" xr:uid="{00000000-0005-0000-0000-0000BA050000}"/>
    <cellStyle name="Normal 28 13" xfId="1369" xr:uid="{00000000-0005-0000-0000-0000BB050000}"/>
    <cellStyle name="Normal 28 14" xfId="1370" xr:uid="{00000000-0005-0000-0000-0000BC050000}"/>
    <cellStyle name="Normal 28 15" xfId="1371" xr:uid="{00000000-0005-0000-0000-0000BD050000}"/>
    <cellStyle name="Normal 28 16" xfId="1372" xr:uid="{00000000-0005-0000-0000-0000BE050000}"/>
    <cellStyle name="Normal 28 17" xfId="1373" xr:uid="{00000000-0005-0000-0000-0000BF050000}"/>
    <cellStyle name="Normal 28 18" xfId="1374" xr:uid="{00000000-0005-0000-0000-0000C0050000}"/>
    <cellStyle name="Normal 28 19" xfId="1375" xr:uid="{00000000-0005-0000-0000-0000C1050000}"/>
    <cellStyle name="Normal 28 2" xfId="1376" xr:uid="{00000000-0005-0000-0000-0000C2050000}"/>
    <cellStyle name="Normal 28 20" xfId="1377" xr:uid="{00000000-0005-0000-0000-0000C3050000}"/>
    <cellStyle name="Normal 28 21" xfId="1378" xr:uid="{00000000-0005-0000-0000-0000C4050000}"/>
    <cellStyle name="Normal 28 22" xfId="1379" xr:uid="{00000000-0005-0000-0000-0000C5050000}"/>
    <cellStyle name="Normal 28 23" xfId="1380" xr:uid="{00000000-0005-0000-0000-0000C6050000}"/>
    <cellStyle name="Normal 28 24" xfId="1381" xr:uid="{00000000-0005-0000-0000-0000C7050000}"/>
    <cellStyle name="Normal 28 25" xfId="1382" xr:uid="{00000000-0005-0000-0000-0000C8050000}"/>
    <cellStyle name="Normal 28 26" xfId="1383" xr:uid="{00000000-0005-0000-0000-0000C9050000}"/>
    <cellStyle name="Normal 28 27" xfId="1384" xr:uid="{00000000-0005-0000-0000-0000CA050000}"/>
    <cellStyle name="Normal 28 28" xfId="1385" xr:uid="{00000000-0005-0000-0000-0000CB050000}"/>
    <cellStyle name="Normal 28 29" xfId="1386" xr:uid="{00000000-0005-0000-0000-0000CC050000}"/>
    <cellStyle name="Normal 28 3" xfId="1387" xr:uid="{00000000-0005-0000-0000-0000CD050000}"/>
    <cellStyle name="Normal 28 30" xfId="1388" xr:uid="{00000000-0005-0000-0000-0000CE050000}"/>
    <cellStyle name="Normal 28 31" xfId="1389" xr:uid="{00000000-0005-0000-0000-0000CF050000}"/>
    <cellStyle name="Normal 28 32" xfId="1390" xr:uid="{00000000-0005-0000-0000-0000D0050000}"/>
    <cellStyle name="Normal 28 33" xfId="1391" xr:uid="{00000000-0005-0000-0000-0000D1050000}"/>
    <cellStyle name="Normal 28 34" xfId="1392" xr:uid="{00000000-0005-0000-0000-0000D2050000}"/>
    <cellStyle name="Normal 28 35" xfId="1393" xr:uid="{00000000-0005-0000-0000-0000D3050000}"/>
    <cellStyle name="Normal 28 36" xfId="1394" xr:uid="{00000000-0005-0000-0000-0000D4050000}"/>
    <cellStyle name="Normal 28 37" xfId="1395" xr:uid="{00000000-0005-0000-0000-0000D5050000}"/>
    <cellStyle name="Normal 28 38" xfId="1396" xr:uid="{00000000-0005-0000-0000-0000D6050000}"/>
    <cellStyle name="Normal 28 39" xfId="1397" xr:uid="{00000000-0005-0000-0000-0000D7050000}"/>
    <cellStyle name="Normal 28 4" xfId="1398" xr:uid="{00000000-0005-0000-0000-0000D8050000}"/>
    <cellStyle name="Normal 28 40" xfId="1399" xr:uid="{00000000-0005-0000-0000-0000D9050000}"/>
    <cellStyle name="Normal 28 41" xfId="1400" xr:uid="{00000000-0005-0000-0000-0000DA050000}"/>
    <cellStyle name="Normal 28 42" xfId="1401" xr:uid="{00000000-0005-0000-0000-0000DB050000}"/>
    <cellStyle name="Normal 28 43" xfId="1402" xr:uid="{00000000-0005-0000-0000-0000DC050000}"/>
    <cellStyle name="Normal 28 44" xfId="1403" xr:uid="{00000000-0005-0000-0000-0000DD050000}"/>
    <cellStyle name="Normal 28 45" xfId="1404" xr:uid="{00000000-0005-0000-0000-0000DE050000}"/>
    <cellStyle name="Normal 28 5" xfId="1405" xr:uid="{00000000-0005-0000-0000-0000DF050000}"/>
    <cellStyle name="Normal 28 6" xfId="1406" xr:uid="{00000000-0005-0000-0000-0000E0050000}"/>
    <cellStyle name="Normal 28 7" xfId="1407" xr:uid="{00000000-0005-0000-0000-0000E1050000}"/>
    <cellStyle name="Normal 28 8" xfId="1408" xr:uid="{00000000-0005-0000-0000-0000E2050000}"/>
    <cellStyle name="Normal 28 9" xfId="1409" xr:uid="{00000000-0005-0000-0000-0000E3050000}"/>
    <cellStyle name="Normal 29" xfId="1410" xr:uid="{00000000-0005-0000-0000-0000E4050000}"/>
    <cellStyle name="Normal 29 10" xfId="1411" xr:uid="{00000000-0005-0000-0000-0000E5050000}"/>
    <cellStyle name="Normal 29 11" xfId="1412" xr:uid="{00000000-0005-0000-0000-0000E6050000}"/>
    <cellStyle name="Normal 29 12" xfId="1413" xr:uid="{00000000-0005-0000-0000-0000E7050000}"/>
    <cellStyle name="Normal 29 13" xfId="1414" xr:uid="{00000000-0005-0000-0000-0000E8050000}"/>
    <cellStyle name="Normal 29 14" xfId="1415" xr:uid="{00000000-0005-0000-0000-0000E9050000}"/>
    <cellStyle name="Normal 29 15" xfId="1416" xr:uid="{00000000-0005-0000-0000-0000EA050000}"/>
    <cellStyle name="Normal 29 16" xfId="1417" xr:uid="{00000000-0005-0000-0000-0000EB050000}"/>
    <cellStyle name="Normal 29 17" xfId="1418" xr:uid="{00000000-0005-0000-0000-0000EC050000}"/>
    <cellStyle name="Normal 29 18" xfId="1419" xr:uid="{00000000-0005-0000-0000-0000ED050000}"/>
    <cellStyle name="Normal 29 19" xfId="1420" xr:uid="{00000000-0005-0000-0000-0000EE050000}"/>
    <cellStyle name="Normal 29 2" xfId="1421" xr:uid="{00000000-0005-0000-0000-0000EF050000}"/>
    <cellStyle name="Normal 29 20" xfId="1422" xr:uid="{00000000-0005-0000-0000-0000F0050000}"/>
    <cellStyle name="Normal 29 21" xfId="1423" xr:uid="{00000000-0005-0000-0000-0000F1050000}"/>
    <cellStyle name="Normal 29 22" xfId="1424" xr:uid="{00000000-0005-0000-0000-0000F2050000}"/>
    <cellStyle name="Normal 29 23" xfId="1425" xr:uid="{00000000-0005-0000-0000-0000F3050000}"/>
    <cellStyle name="Normal 29 24" xfId="1426" xr:uid="{00000000-0005-0000-0000-0000F4050000}"/>
    <cellStyle name="Normal 29 25" xfId="1427" xr:uid="{00000000-0005-0000-0000-0000F5050000}"/>
    <cellStyle name="Normal 29 26" xfId="1428" xr:uid="{00000000-0005-0000-0000-0000F6050000}"/>
    <cellStyle name="Normal 29 27" xfId="1429" xr:uid="{00000000-0005-0000-0000-0000F7050000}"/>
    <cellStyle name="Normal 29 28" xfId="1430" xr:uid="{00000000-0005-0000-0000-0000F8050000}"/>
    <cellStyle name="Normal 29 29" xfId="1431" xr:uid="{00000000-0005-0000-0000-0000F9050000}"/>
    <cellStyle name="Normal 29 3" xfId="1432" xr:uid="{00000000-0005-0000-0000-0000FA050000}"/>
    <cellStyle name="Normal 29 30" xfId="1433" xr:uid="{00000000-0005-0000-0000-0000FB050000}"/>
    <cellStyle name="Normal 29 31" xfId="1434" xr:uid="{00000000-0005-0000-0000-0000FC050000}"/>
    <cellStyle name="Normal 29 32" xfId="1435" xr:uid="{00000000-0005-0000-0000-0000FD050000}"/>
    <cellStyle name="Normal 29 33" xfId="1436" xr:uid="{00000000-0005-0000-0000-0000FE050000}"/>
    <cellStyle name="Normal 29 34" xfId="1437" xr:uid="{00000000-0005-0000-0000-0000FF050000}"/>
    <cellStyle name="Normal 29 35" xfId="1438" xr:uid="{00000000-0005-0000-0000-000000060000}"/>
    <cellStyle name="Normal 29 36" xfId="1439" xr:uid="{00000000-0005-0000-0000-000001060000}"/>
    <cellStyle name="Normal 29 37" xfId="1440" xr:uid="{00000000-0005-0000-0000-000002060000}"/>
    <cellStyle name="Normal 29 38" xfId="1441" xr:uid="{00000000-0005-0000-0000-000003060000}"/>
    <cellStyle name="Normal 29 39" xfId="1442" xr:uid="{00000000-0005-0000-0000-000004060000}"/>
    <cellStyle name="Normal 29 4" xfId="1443" xr:uid="{00000000-0005-0000-0000-000005060000}"/>
    <cellStyle name="Normal 29 40" xfId="1444" xr:uid="{00000000-0005-0000-0000-000006060000}"/>
    <cellStyle name="Normal 29 5" xfId="1445" xr:uid="{00000000-0005-0000-0000-000007060000}"/>
    <cellStyle name="Normal 29 6" xfId="1446" xr:uid="{00000000-0005-0000-0000-000008060000}"/>
    <cellStyle name="Normal 29 7" xfId="1447" xr:uid="{00000000-0005-0000-0000-000009060000}"/>
    <cellStyle name="Normal 29 8" xfId="1448" xr:uid="{00000000-0005-0000-0000-00000A060000}"/>
    <cellStyle name="Normal 29 9" xfId="1449" xr:uid="{00000000-0005-0000-0000-00000B060000}"/>
    <cellStyle name="Normal 3" xfId="1450" xr:uid="{00000000-0005-0000-0000-00000C060000}"/>
    <cellStyle name="Normal 3 2" xfId="1451" xr:uid="{00000000-0005-0000-0000-00000D060000}"/>
    <cellStyle name="Normal 3 2 2" xfId="3635" xr:uid="{00000000-0005-0000-0000-00000E060000}"/>
    <cellStyle name="Normal 3 3" xfId="1452" xr:uid="{00000000-0005-0000-0000-00000F060000}"/>
    <cellStyle name="Normal 3 3 2" xfId="3636" xr:uid="{00000000-0005-0000-0000-000010060000}"/>
    <cellStyle name="Normal 3 3 4 4 3" xfId="3559" xr:uid="{00000000-0005-0000-0000-000011060000}"/>
    <cellStyle name="Normal 3 4" xfId="1453" xr:uid="{00000000-0005-0000-0000-000012060000}"/>
    <cellStyle name="Normal 3 5" xfId="3677" xr:uid="{00000000-0005-0000-0000-000013060000}"/>
    <cellStyle name="Normal 3 5 2" xfId="3679" xr:uid="{00000000-0005-0000-0000-000014060000}"/>
    <cellStyle name="Normal 30" xfId="1454" xr:uid="{00000000-0005-0000-0000-000015060000}"/>
    <cellStyle name="Normal 30 10" xfId="1455" xr:uid="{00000000-0005-0000-0000-000016060000}"/>
    <cellStyle name="Normal 30 11" xfId="1456" xr:uid="{00000000-0005-0000-0000-000017060000}"/>
    <cellStyle name="Normal 30 12" xfId="1457" xr:uid="{00000000-0005-0000-0000-000018060000}"/>
    <cellStyle name="Normal 30 13" xfId="1458" xr:uid="{00000000-0005-0000-0000-000019060000}"/>
    <cellStyle name="Normal 30 14" xfId="1459" xr:uid="{00000000-0005-0000-0000-00001A060000}"/>
    <cellStyle name="Normal 30 15" xfId="1460" xr:uid="{00000000-0005-0000-0000-00001B060000}"/>
    <cellStyle name="Normal 30 16" xfId="1461" xr:uid="{00000000-0005-0000-0000-00001C060000}"/>
    <cellStyle name="Normal 30 17" xfId="1462" xr:uid="{00000000-0005-0000-0000-00001D060000}"/>
    <cellStyle name="Normal 30 18" xfId="1463" xr:uid="{00000000-0005-0000-0000-00001E060000}"/>
    <cellStyle name="Normal 30 19" xfId="1464" xr:uid="{00000000-0005-0000-0000-00001F060000}"/>
    <cellStyle name="Normal 30 2" xfId="1465" xr:uid="{00000000-0005-0000-0000-000020060000}"/>
    <cellStyle name="Normal 30 20" xfId="1466" xr:uid="{00000000-0005-0000-0000-000021060000}"/>
    <cellStyle name="Normal 30 21" xfId="1467" xr:uid="{00000000-0005-0000-0000-000022060000}"/>
    <cellStyle name="Normal 30 22" xfId="1468" xr:uid="{00000000-0005-0000-0000-000023060000}"/>
    <cellStyle name="Normal 30 23" xfId="1469" xr:uid="{00000000-0005-0000-0000-000024060000}"/>
    <cellStyle name="Normal 30 24" xfId="1470" xr:uid="{00000000-0005-0000-0000-000025060000}"/>
    <cellStyle name="Normal 30 25" xfId="1471" xr:uid="{00000000-0005-0000-0000-000026060000}"/>
    <cellStyle name="Normal 30 26" xfId="1472" xr:uid="{00000000-0005-0000-0000-000027060000}"/>
    <cellStyle name="Normal 30 27" xfId="1473" xr:uid="{00000000-0005-0000-0000-000028060000}"/>
    <cellStyle name="Normal 30 28" xfId="1474" xr:uid="{00000000-0005-0000-0000-000029060000}"/>
    <cellStyle name="Normal 30 29" xfId="1475" xr:uid="{00000000-0005-0000-0000-00002A060000}"/>
    <cellStyle name="Normal 30 3" xfId="1476" xr:uid="{00000000-0005-0000-0000-00002B060000}"/>
    <cellStyle name="Normal 30 30" xfId="1477" xr:uid="{00000000-0005-0000-0000-00002C060000}"/>
    <cellStyle name="Normal 30 31" xfId="1478" xr:uid="{00000000-0005-0000-0000-00002D060000}"/>
    <cellStyle name="Normal 30 32" xfId="1479" xr:uid="{00000000-0005-0000-0000-00002E060000}"/>
    <cellStyle name="Normal 30 33" xfId="1480" xr:uid="{00000000-0005-0000-0000-00002F060000}"/>
    <cellStyle name="Normal 30 34" xfId="1481" xr:uid="{00000000-0005-0000-0000-000030060000}"/>
    <cellStyle name="Normal 30 35" xfId="1482" xr:uid="{00000000-0005-0000-0000-000031060000}"/>
    <cellStyle name="Normal 30 36" xfId="1483" xr:uid="{00000000-0005-0000-0000-000032060000}"/>
    <cellStyle name="Normal 30 37" xfId="1484" xr:uid="{00000000-0005-0000-0000-000033060000}"/>
    <cellStyle name="Normal 30 38" xfId="1485" xr:uid="{00000000-0005-0000-0000-000034060000}"/>
    <cellStyle name="Normal 30 39" xfId="1486" xr:uid="{00000000-0005-0000-0000-000035060000}"/>
    <cellStyle name="Normal 30 4" xfId="1487" xr:uid="{00000000-0005-0000-0000-000036060000}"/>
    <cellStyle name="Normal 30 40" xfId="1488" xr:uid="{00000000-0005-0000-0000-000037060000}"/>
    <cellStyle name="Normal 30 5" xfId="1489" xr:uid="{00000000-0005-0000-0000-000038060000}"/>
    <cellStyle name="Normal 30 6" xfId="1490" xr:uid="{00000000-0005-0000-0000-000039060000}"/>
    <cellStyle name="Normal 30 7" xfId="1491" xr:uid="{00000000-0005-0000-0000-00003A060000}"/>
    <cellStyle name="Normal 30 8" xfId="1492" xr:uid="{00000000-0005-0000-0000-00003B060000}"/>
    <cellStyle name="Normal 30 9" xfId="1493" xr:uid="{00000000-0005-0000-0000-00003C060000}"/>
    <cellStyle name="Normal 31" xfId="1494" xr:uid="{00000000-0005-0000-0000-00003D060000}"/>
    <cellStyle name="Normal 31 10" xfId="1495" xr:uid="{00000000-0005-0000-0000-00003E060000}"/>
    <cellStyle name="Normal 31 11" xfId="1496" xr:uid="{00000000-0005-0000-0000-00003F060000}"/>
    <cellStyle name="Normal 31 12" xfId="1497" xr:uid="{00000000-0005-0000-0000-000040060000}"/>
    <cellStyle name="Normal 31 13" xfId="1498" xr:uid="{00000000-0005-0000-0000-000041060000}"/>
    <cellStyle name="Normal 31 14" xfId="1499" xr:uid="{00000000-0005-0000-0000-000042060000}"/>
    <cellStyle name="Normal 31 15" xfId="1500" xr:uid="{00000000-0005-0000-0000-000043060000}"/>
    <cellStyle name="Normal 31 16" xfId="1501" xr:uid="{00000000-0005-0000-0000-000044060000}"/>
    <cellStyle name="Normal 31 17" xfId="1502" xr:uid="{00000000-0005-0000-0000-000045060000}"/>
    <cellStyle name="Normal 31 18" xfId="1503" xr:uid="{00000000-0005-0000-0000-000046060000}"/>
    <cellStyle name="Normal 31 19" xfId="1504" xr:uid="{00000000-0005-0000-0000-000047060000}"/>
    <cellStyle name="Normal 31 2" xfId="1505" xr:uid="{00000000-0005-0000-0000-000048060000}"/>
    <cellStyle name="Normal 31 20" xfId="1506" xr:uid="{00000000-0005-0000-0000-000049060000}"/>
    <cellStyle name="Normal 31 21" xfId="1507" xr:uid="{00000000-0005-0000-0000-00004A060000}"/>
    <cellStyle name="Normal 31 22" xfId="1508" xr:uid="{00000000-0005-0000-0000-00004B060000}"/>
    <cellStyle name="Normal 31 23" xfId="1509" xr:uid="{00000000-0005-0000-0000-00004C060000}"/>
    <cellStyle name="Normal 31 24" xfId="1510" xr:uid="{00000000-0005-0000-0000-00004D060000}"/>
    <cellStyle name="Normal 31 25" xfId="1511" xr:uid="{00000000-0005-0000-0000-00004E060000}"/>
    <cellStyle name="Normal 31 26" xfId="1512" xr:uid="{00000000-0005-0000-0000-00004F060000}"/>
    <cellStyle name="Normal 31 27" xfId="1513" xr:uid="{00000000-0005-0000-0000-000050060000}"/>
    <cellStyle name="Normal 31 28" xfId="1514" xr:uid="{00000000-0005-0000-0000-000051060000}"/>
    <cellStyle name="Normal 31 29" xfId="1515" xr:uid="{00000000-0005-0000-0000-000052060000}"/>
    <cellStyle name="Normal 31 3" xfId="1516" xr:uid="{00000000-0005-0000-0000-000053060000}"/>
    <cellStyle name="Normal 31 30" xfId="1517" xr:uid="{00000000-0005-0000-0000-000054060000}"/>
    <cellStyle name="Normal 31 31" xfId="1518" xr:uid="{00000000-0005-0000-0000-000055060000}"/>
    <cellStyle name="Normal 31 32" xfId="1519" xr:uid="{00000000-0005-0000-0000-000056060000}"/>
    <cellStyle name="Normal 31 33" xfId="1520" xr:uid="{00000000-0005-0000-0000-000057060000}"/>
    <cellStyle name="Normal 31 34" xfId="1521" xr:uid="{00000000-0005-0000-0000-000058060000}"/>
    <cellStyle name="Normal 31 35" xfId="1522" xr:uid="{00000000-0005-0000-0000-000059060000}"/>
    <cellStyle name="Normal 31 36" xfId="1523" xr:uid="{00000000-0005-0000-0000-00005A060000}"/>
    <cellStyle name="Normal 31 37" xfId="1524" xr:uid="{00000000-0005-0000-0000-00005B060000}"/>
    <cellStyle name="Normal 31 38" xfId="1525" xr:uid="{00000000-0005-0000-0000-00005C060000}"/>
    <cellStyle name="Normal 31 39" xfId="1526" xr:uid="{00000000-0005-0000-0000-00005D060000}"/>
    <cellStyle name="Normal 31 4" xfId="1527" xr:uid="{00000000-0005-0000-0000-00005E060000}"/>
    <cellStyle name="Normal 31 40" xfId="1528" xr:uid="{00000000-0005-0000-0000-00005F060000}"/>
    <cellStyle name="Normal 31 41" xfId="1529" xr:uid="{00000000-0005-0000-0000-000060060000}"/>
    <cellStyle name="Normal 31 42" xfId="1530" xr:uid="{00000000-0005-0000-0000-000061060000}"/>
    <cellStyle name="Normal 31 43" xfId="1531" xr:uid="{00000000-0005-0000-0000-000062060000}"/>
    <cellStyle name="Normal 31 44" xfId="1532" xr:uid="{00000000-0005-0000-0000-000063060000}"/>
    <cellStyle name="Normal 31 45" xfId="1533" xr:uid="{00000000-0005-0000-0000-000064060000}"/>
    <cellStyle name="Normal 31 5" xfId="1534" xr:uid="{00000000-0005-0000-0000-000065060000}"/>
    <cellStyle name="Normal 31 6" xfId="1535" xr:uid="{00000000-0005-0000-0000-000066060000}"/>
    <cellStyle name="Normal 31 7" xfId="1536" xr:uid="{00000000-0005-0000-0000-000067060000}"/>
    <cellStyle name="Normal 31 8" xfId="1537" xr:uid="{00000000-0005-0000-0000-000068060000}"/>
    <cellStyle name="Normal 31 9" xfId="1538" xr:uid="{00000000-0005-0000-0000-000069060000}"/>
    <cellStyle name="Normal 32" xfId="1539" xr:uid="{00000000-0005-0000-0000-00006A060000}"/>
    <cellStyle name="Normal 32 10" xfId="1540" xr:uid="{00000000-0005-0000-0000-00006B060000}"/>
    <cellStyle name="Normal 32 11" xfId="1541" xr:uid="{00000000-0005-0000-0000-00006C060000}"/>
    <cellStyle name="Normal 32 12" xfId="1542" xr:uid="{00000000-0005-0000-0000-00006D060000}"/>
    <cellStyle name="Normal 32 13" xfId="1543" xr:uid="{00000000-0005-0000-0000-00006E060000}"/>
    <cellStyle name="Normal 32 14" xfId="1544" xr:uid="{00000000-0005-0000-0000-00006F060000}"/>
    <cellStyle name="Normal 32 15" xfId="1545" xr:uid="{00000000-0005-0000-0000-000070060000}"/>
    <cellStyle name="Normal 32 16" xfId="1546" xr:uid="{00000000-0005-0000-0000-000071060000}"/>
    <cellStyle name="Normal 32 17" xfId="1547" xr:uid="{00000000-0005-0000-0000-000072060000}"/>
    <cellStyle name="Normal 32 18" xfId="1548" xr:uid="{00000000-0005-0000-0000-000073060000}"/>
    <cellStyle name="Normal 32 19" xfId="1549" xr:uid="{00000000-0005-0000-0000-000074060000}"/>
    <cellStyle name="Normal 32 2" xfId="1550" xr:uid="{00000000-0005-0000-0000-000075060000}"/>
    <cellStyle name="Normal 32 20" xfId="1551" xr:uid="{00000000-0005-0000-0000-000076060000}"/>
    <cellStyle name="Normal 32 21" xfId="1552" xr:uid="{00000000-0005-0000-0000-000077060000}"/>
    <cellStyle name="Normal 32 22" xfId="1553" xr:uid="{00000000-0005-0000-0000-000078060000}"/>
    <cellStyle name="Normal 32 23" xfId="1554" xr:uid="{00000000-0005-0000-0000-000079060000}"/>
    <cellStyle name="Normal 32 24" xfId="1555" xr:uid="{00000000-0005-0000-0000-00007A060000}"/>
    <cellStyle name="Normal 32 25" xfId="1556" xr:uid="{00000000-0005-0000-0000-00007B060000}"/>
    <cellStyle name="Normal 32 26" xfId="1557" xr:uid="{00000000-0005-0000-0000-00007C060000}"/>
    <cellStyle name="Normal 32 27" xfId="1558" xr:uid="{00000000-0005-0000-0000-00007D060000}"/>
    <cellStyle name="Normal 32 28" xfId="1559" xr:uid="{00000000-0005-0000-0000-00007E060000}"/>
    <cellStyle name="Normal 32 29" xfId="1560" xr:uid="{00000000-0005-0000-0000-00007F060000}"/>
    <cellStyle name="Normal 32 3" xfId="1561" xr:uid="{00000000-0005-0000-0000-000080060000}"/>
    <cellStyle name="Normal 32 30" xfId="1562" xr:uid="{00000000-0005-0000-0000-000081060000}"/>
    <cellStyle name="Normal 32 31" xfId="1563" xr:uid="{00000000-0005-0000-0000-000082060000}"/>
    <cellStyle name="Normal 32 32" xfId="1564" xr:uid="{00000000-0005-0000-0000-000083060000}"/>
    <cellStyle name="Normal 32 33" xfId="1565" xr:uid="{00000000-0005-0000-0000-000084060000}"/>
    <cellStyle name="Normal 32 34" xfId="1566" xr:uid="{00000000-0005-0000-0000-000085060000}"/>
    <cellStyle name="Normal 32 35" xfId="1567" xr:uid="{00000000-0005-0000-0000-000086060000}"/>
    <cellStyle name="Normal 32 36" xfId="1568" xr:uid="{00000000-0005-0000-0000-000087060000}"/>
    <cellStyle name="Normal 32 37" xfId="1569" xr:uid="{00000000-0005-0000-0000-000088060000}"/>
    <cellStyle name="Normal 32 38" xfId="1570" xr:uid="{00000000-0005-0000-0000-000089060000}"/>
    <cellStyle name="Normal 32 39" xfId="1571" xr:uid="{00000000-0005-0000-0000-00008A060000}"/>
    <cellStyle name="Normal 32 4" xfId="1572" xr:uid="{00000000-0005-0000-0000-00008B060000}"/>
    <cellStyle name="Normal 32 40" xfId="1573" xr:uid="{00000000-0005-0000-0000-00008C060000}"/>
    <cellStyle name="Normal 32 5" xfId="1574" xr:uid="{00000000-0005-0000-0000-00008D060000}"/>
    <cellStyle name="Normal 32 6" xfId="1575" xr:uid="{00000000-0005-0000-0000-00008E060000}"/>
    <cellStyle name="Normal 32 7" xfId="1576" xr:uid="{00000000-0005-0000-0000-00008F060000}"/>
    <cellStyle name="Normal 32 8" xfId="1577" xr:uid="{00000000-0005-0000-0000-000090060000}"/>
    <cellStyle name="Normal 32 9" xfId="1578" xr:uid="{00000000-0005-0000-0000-000091060000}"/>
    <cellStyle name="Normal 33" xfId="1579" xr:uid="{00000000-0005-0000-0000-000092060000}"/>
    <cellStyle name="Normal 33 10" xfId="1580" xr:uid="{00000000-0005-0000-0000-000093060000}"/>
    <cellStyle name="Normal 33 11" xfId="1581" xr:uid="{00000000-0005-0000-0000-000094060000}"/>
    <cellStyle name="Normal 33 12" xfId="1582" xr:uid="{00000000-0005-0000-0000-000095060000}"/>
    <cellStyle name="Normal 33 13" xfId="1583" xr:uid="{00000000-0005-0000-0000-000096060000}"/>
    <cellStyle name="Normal 33 14" xfId="1584" xr:uid="{00000000-0005-0000-0000-000097060000}"/>
    <cellStyle name="Normal 33 15" xfId="1585" xr:uid="{00000000-0005-0000-0000-000098060000}"/>
    <cellStyle name="Normal 33 16" xfId="1586" xr:uid="{00000000-0005-0000-0000-000099060000}"/>
    <cellStyle name="Normal 33 17" xfId="1587" xr:uid="{00000000-0005-0000-0000-00009A060000}"/>
    <cellStyle name="Normal 33 18" xfId="1588" xr:uid="{00000000-0005-0000-0000-00009B060000}"/>
    <cellStyle name="Normal 33 19" xfId="1589" xr:uid="{00000000-0005-0000-0000-00009C060000}"/>
    <cellStyle name="Normal 33 2" xfId="1590" xr:uid="{00000000-0005-0000-0000-00009D060000}"/>
    <cellStyle name="Normal 33 20" xfId="1591" xr:uid="{00000000-0005-0000-0000-00009E060000}"/>
    <cellStyle name="Normal 33 21" xfId="1592" xr:uid="{00000000-0005-0000-0000-00009F060000}"/>
    <cellStyle name="Normal 33 22" xfId="1593" xr:uid="{00000000-0005-0000-0000-0000A0060000}"/>
    <cellStyle name="Normal 33 23" xfId="1594" xr:uid="{00000000-0005-0000-0000-0000A1060000}"/>
    <cellStyle name="Normal 33 24" xfId="1595" xr:uid="{00000000-0005-0000-0000-0000A2060000}"/>
    <cellStyle name="Normal 33 25" xfId="1596" xr:uid="{00000000-0005-0000-0000-0000A3060000}"/>
    <cellStyle name="Normal 33 26" xfId="1597" xr:uid="{00000000-0005-0000-0000-0000A4060000}"/>
    <cellStyle name="Normal 33 27" xfId="1598" xr:uid="{00000000-0005-0000-0000-0000A5060000}"/>
    <cellStyle name="Normal 33 28" xfId="1599" xr:uid="{00000000-0005-0000-0000-0000A6060000}"/>
    <cellStyle name="Normal 33 29" xfId="1600" xr:uid="{00000000-0005-0000-0000-0000A7060000}"/>
    <cellStyle name="Normal 33 3" xfId="1601" xr:uid="{00000000-0005-0000-0000-0000A8060000}"/>
    <cellStyle name="Normal 33 30" xfId="1602" xr:uid="{00000000-0005-0000-0000-0000A9060000}"/>
    <cellStyle name="Normal 33 31" xfId="1603" xr:uid="{00000000-0005-0000-0000-0000AA060000}"/>
    <cellStyle name="Normal 33 32" xfId="1604" xr:uid="{00000000-0005-0000-0000-0000AB060000}"/>
    <cellStyle name="Normal 33 33" xfId="1605" xr:uid="{00000000-0005-0000-0000-0000AC060000}"/>
    <cellStyle name="Normal 33 34" xfId="1606" xr:uid="{00000000-0005-0000-0000-0000AD060000}"/>
    <cellStyle name="Normal 33 35" xfId="1607" xr:uid="{00000000-0005-0000-0000-0000AE060000}"/>
    <cellStyle name="Normal 33 36" xfId="1608" xr:uid="{00000000-0005-0000-0000-0000AF060000}"/>
    <cellStyle name="Normal 33 37" xfId="1609" xr:uid="{00000000-0005-0000-0000-0000B0060000}"/>
    <cellStyle name="Normal 33 38" xfId="1610" xr:uid="{00000000-0005-0000-0000-0000B1060000}"/>
    <cellStyle name="Normal 33 39" xfId="1611" xr:uid="{00000000-0005-0000-0000-0000B2060000}"/>
    <cellStyle name="Normal 33 4" xfId="1612" xr:uid="{00000000-0005-0000-0000-0000B3060000}"/>
    <cellStyle name="Normal 33 40" xfId="1613" xr:uid="{00000000-0005-0000-0000-0000B4060000}"/>
    <cellStyle name="Normal 33 5" xfId="1614" xr:uid="{00000000-0005-0000-0000-0000B5060000}"/>
    <cellStyle name="Normal 33 6" xfId="1615" xr:uid="{00000000-0005-0000-0000-0000B6060000}"/>
    <cellStyle name="Normal 33 7" xfId="1616" xr:uid="{00000000-0005-0000-0000-0000B7060000}"/>
    <cellStyle name="Normal 33 8" xfId="1617" xr:uid="{00000000-0005-0000-0000-0000B8060000}"/>
    <cellStyle name="Normal 33 9" xfId="1618" xr:uid="{00000000-0005-0000-0000-0000B9060000}"/>
    <cellStyle name="Normal 34" xfId="1619" xr:uid="{00000000-0005-0000-0000-0000BA060000}"/>
    <cellStyle name="Normal 34 10" xfId="1620" xr:uid="{00000000-0005-0000-0000-0000BB060000}"/>
    <cellStyle name="Normal 34 11" xfId="1621" xr:uid="{00000000-0005-0000-0000-0000BC060000}"/>
    <cellStyle name="Normal 34 12" xfId="1622" xr:uid="{00000000-0005-0000-0000-0000BD060000}"/>
    <cellStyle name="Normal 34 13" xfId="1623" xr:uid="{00000000-0005-0000-0000-0000BE060000}"/>
    <cellStyle name="Normal 34 14" xfId="1624" xr:uid="{00000000-0005-0000-0000-0000BF060000}"/>
    <cellStyle name="Normal 34 15" xfId="1625" xr:uid="{00000000-0005-0000-0000-0000C0060000}"/>
    <cellStyle name="Normal 34 16" xfId="1626" xr:uid="{00000000-0005-0000-0000-0000C1060000}"/>
    <cellStyle name="Normal 34 17" xfId="1627" xr:uid="{00000000-0005-0000-0000-0000C2060000}"/>
    <cellStyle name="Normal 34 18" xfId="1628" xr:uid="{00000000-0005-0000-0000-0000C3060000}"/>
    <cellStyle name="Normal 34 19" xfId="1629" xr:uid="{00000000-0005-0000-0000-0000C4060000}"/>
    <cellStyle name="Normal 34 2" xfId="1630" xr:uid="{00000000-0005-0000-0000-0000C5060000}"/>
    <cellStyle name="Normal 34 20" xfId="1631" xr:uid="{00000000-0005-0000-0000-0000C6060000}"/>
    <cellStyle name="Normal 34 21" xfId="1632" xr:uid="{00000000-0005-0000-0000-0000C7060000}"/>
    <cellStyle name="Normal 34 22" xfId="1633" xr:uid="{00000000-0005-0000-0000-0000C8060000}"/>
    <cellStyle name="Normal 34 23" xfId="1634" xr:uid="{00000000-0005-0000-0000-0000C9060000}"/>
    <cellStyle name="Normal 34 24" xfId="1635" xr:uid="{00000000-0005-0000-0000-0000CA060000}"/>
    <cellStyle name="Normal 34 25" xfId="1636" xr:uid="{00000000-0005-0000-0000-0000CB060000}"/>
    <cellStyle name="Normal 34 26" xfId="1637" xr:uid="{00000000-0005-0000-0000-0000CC060000}"/>
    <cellStyle name="Normal 34 27" xfId="1638" xr:uid="{00000000-0005-0000-0000-0000CD060000}"/>
    <cellStyle name="Normal 34 28" xfId="1639" xr:uid="{00000000-0005-0000-0000-0000CE060000}"/>
    <cellStyle name="Normal 34 29" xfId="1640" xr:uid="{00000000-0005-0000-0000-0000CF060000}"/>
    <cellStyle name="Normal 34 3" xfId="1641" xr:uid="{00000000-0005-0000-0000-0000D0060000}"/>
    <cellStyle name="Normal 34 30" xfId="1642" xr:uid="{00000000-0005-0000-0000-0000D1060000}"/>
    <cellStyle name="Normal 34 31" xfId="1643" xr:uid="{00000000-0005-0000-0000-0000D2060000}"/>
    <cellStyle name="Normal 34 32" xfId="1644" xr:uid="{00000000-0005-0000-0000-0000D3060000}"/>
    <cellStyle name="Normal 34 33" xfId="1645" xr:uid="{00000000-0005-0000-0000-0000D4060000}"/>
    <cellStyle name="Normal 34 34" xfId="1646" xr:uid="{00000000-0005-0000-0000-0000D5060000}"/>
    <cellStyle name="Normal 34 35" xfId="1647" xr:uid="{00000000-0005-0000-0000-0000D6060000}"/>
    <cellStyle name="Normal 34 36" xfId="1648" xr:uid="{00000000-0005-0000-0000-0000D7060000}"/>
    <cellStyle name="Normal 34 37" xfId="1649" xr:uid="{00000000-0005-0000-0000-0000D8060000}"/>
    <cellStyle name="Normal 34 38" xfId="1650" xr:uid="{00000000-0005-0000-0000-0000D9060000}"/>
    <cellStyle name="Normal 34 39" xfId="1651" xr:uid="{00000000-0005-0000-0000-0000DA060000}"/>
    <cellStyle name="Normal 34 4" xfId="1652" xr:uid="{00000000-0005-0000-0000-0000DB060000}"/>
    <cellStyle name="Normal 34 40" xfId="1653" xr:uid="{00000000-0005-0000-0000-0000DC060000}"/>
    <cellStyle name="Normal 34 5" xfId="1654" xr:uid="{00000000-0005-0000-0000-0000DD060000}"/>
    <cellStyle name="Normal 34 6" xfId="1655" xr:uid="{00000000-0005-0000-0000-0000DE060000}"/>
    <cellStyle name="Normal 34 7" xfId="1656" xr:uid="{00000000-0005-0000-0000-0000DF060000}"/>
    <cellStyle name="Normal 34 8" xfId="1657" xr:uid="{00000000-0005-0000-0000-0000E0060000}"/>
    <cellStyle name="Normal 34 9" xfId="1658" xr:uid="{00000000-0005-0000-0000-0000E1060000}"/>
    <cellStyle name="Normal 35" xfId="1659" xr:uid="{00000000-0005-0000-0000-0000E2060000}"/>
    <cellStyle name="Normal 35 10" xfId="1660" xr:uid="{00000000-0005-0000-0000-0000E3060000}"/>
    <cellStyle name="Normal 35 11" xfId="1661" xr:uid="{00000000-0005-0000-0000-0000E4060000}"/>
    <cellStyle name="Normal 35 12" xfId="1662" xr:uid="{00000000-0005-0000-0000-0000E5060000}"/>
    <cellStyle name="Normal 35 13" xfId="1663" xr:uid="{00000000-0005-0000-0000-0000E6060000}"/>
    <cellStyle name="Normal 35 14" xfId="1664" xr:uid="{00000000-0005-0000-0000-0000E7060000}"/>
    <cellStyle name="Normal 35 15" xfId="1665" xr:uid="{00000000-0005-0000-0000-0000E8060000}"/>
    <cellStyle name="Normal 35 16" xfId="1666" xr:uid="{00000000-0005-0000-0000-0000E9060000}"/>
    <cellStyle name="Normal 35 17" xfId="1667" xr:uid="{00000000-0005-0000-0000-0000EA060000}"/>
    <cellStyle name="Normal 35 18" xfId="1668" xr:uid="{00000000-0005-0000-0000-0000EB060000}"/>
    <cellStyle name="Normal 35 19" xfId="1669" xr:uid="{00000000-0005-0000-0000-0000EC060000}"/>
    <cellStyle name="Normal 35 2" xfId="1670" xr:uid="{00000000-0005-0000-0000-0000ED060000}"/>
    <cellStyle name="Normal 35 20" xfId="1671" xr:uid="{00000000-0005-0000-0000-0000EE060000}"/>
    <cellStyle name="Normal 35 21" xfId="1672" xr:uid="{00000000-0005-0000-0000-0000EF060000}"/>
    <cellStyle name="Normal 35 22" xfId="1673" xr:uid="{00000000-0005-0000-0000-0000F0060000}"/>
    <cellStyle name="Normal 35 23" xfId="1674" xr:uid="{00000000-0005-0000-0000-0000F1060000}"/>
    <cellStyle name="Normal 35 24" xfId="1675" xr:uid="{00000000-0005-0000-0000-0000F2060000}"/>
    <cellStyle name="Normal 35 25" xfId="1676" xr:uid="{00000000-0005-0000-0000-0000F3060000}"/>
    <cellStyle name="Normal 35 26" xfId="1677" xr:uid="{00000000-0005-0000-0000-0000F4060000}"/>
    <cellStyle name="Normal 35 27" xfId="1678" xr:uid="{00000000-0005-0000-0000-0000F5060000}"/>
    <cellStyle name="Normal 35 28" xfId="1679" xr:uid="{00000000-0005-0000-0000-0000F6060000}"/>
    <cellStyle name="Normal 35 29" xfId="1680" xr:uid="{00000000-0005-0000-0000-0000F7060000}"/>
    <cellStyle name="Normal 35 3" xfId="1681" xr:uid="{00000000-0005-0000-0000-0000F8060000}"/>
    <cellStyle name="Normal 35 30" xfId="1682" xr:uid="{00000000-0005-0000-0000-0000F9060000}"/>
    <cellStyle name="Normal 35 31" xfId="1683" xr:uid="{00000000-0005-0000-0000-0000FA060000}"/>
    <cellStyle name="Normal 35 32" xfId="1684" xr:uid="{00000000-0005-0000-0000-0000FB060000}"/>
    <cellStyle name="Normal 35 33" xfId="1685" xr:uid="{00000000-0005-0000-0000-0000FC060000}"/>
    <cellStyle name="Normal 35 34" xfId="1686" xr:uid="{00000000-0005-0000-0000-0000FD060000}"/>
    <cellStyle name="Normal 35 35" xfId="1687" xr:uid="{00000000-0005-0000-0000-0000FE060000}"/>
    <cellStyle name="Normal 35 36" xfId="1688" xr:uid="{00000000-0005-0000-0000-0000FF060000}"/>
    <cellStyle name="Normal 35 37" xfId="1689" xr:uid="{00000000-0005-0000-0000-000000070000}"/>
    <cellStyle name="Normal 35 38" xfId="1690" xr:uid="{00000000-0005-0000-0000-000001070000}"/>
    <cellStyle name="Normal 35 39" xfId="1691" xr:uid="{00000000-0005-0000-0000-000002070000}"/>
    <cellStyle name="Normal 35 4" xfId="1692" xr:uid="{00000000-0005-0000-0000-000003070000}"/>
    <cellStyle name="Normal 35 40" xfId="1693" xr:uid="{00000000-0005-0000-0000-000004070000}"/>
    <cellStyle name="Normal 35 5" xfId="1694" xr:uid="{00000000-0005-0000-0000-000005070000}"/>
    <cellStyle name="Normal 35 6" xfId="1695" xr:uid="{00000000-0005-0000-0000-000006070000}"/>
    <cellStyle name="Normal 35 7" xfId="1696" xr:uid="{00000000-0005-0000-0000-000007070000}"/>
    <cellStyle name="Normal 35 8" xfId="1697" xr:uid="{00000000-0005-0000-0000-000008070000}"/>
    <cellStyle name="Normal 35 9" xfId="1698" xr:uid="{00000000-0005-0000-0000-000009070000}"/>
    <cellStyle name="Normal 36" xfId="3564" xr:uid="{00000000-0005-0000-0000-00000A070000}"/>
    <cellStyle name="Normal 36 10" xfId="1699" xr:uid="{00000000-0005-0000-0000-00000B070000}"/>
    <cellStyle name="Normal 36 11" xfId="1700" xr:uid="{00000000-0005-0000-0000-00000C070000}"/>
    <cellStyle name="Normal 36 12" xfId="1701" xr:uid="{00000000-0005-0000-0000-00000D070000}"/>
    <cellStyle name="Normal 36 13" xfId="1702" xr:uid="{00000000-0005-0000-0000-00000E070000}"/>
    <cellStyle name="Normal 36 14" xfId="1703" xr:uid="{00000000-0005-0000-0000-00000F070000}"/>
    <cellStyle name="Normal 36 15" xfId="1704" xr:uid="{00000000-0005-0000-0000-000010070000}"/>
    <cellStyle name="Normal 36 16" xfId="1705" xr:uid="{00000000-0005-0000-0000-000011070000}"/>
    <cellStyle name="Normal 36 17" xfId="1706" xr:uid="{00000000-0005-0000-0000-000012070000}"/>
    <cellStyle name="Normal 36 18" xfId="1707" xr:uid="{00000000-0005-0000-0000-000013070000}"/>
    <cellStyle name="Normal 36 19" xfId="1708" xr:uid="{00000000-0005-0000-0000-000014070000}"/>
    <cellStyle name="Normal 36 2" xfId="1709" xr:uid="{00000000-0005-0000-0000-000015070000}"/>
    <cellStyle name="Normal 36 20" xfId="1710" xr:uid="{00000000-0005-0000-0000-000016070000}"/>
    <cellStyle name="Normal 36 21" xfId="1711" xr:uid="{00000000-0005-0000-0000-000017070000}"/>
    <cellStyle name="Normal 36 22" xfId="1712" xr:uid="{00000000-0005-0000-0000-000018070000}"/>
    <cellStyle name="Normal 36 23" xfId="1713" xr:uid="{00000000-0005-0000-0000-000019070000}"/>
    <cellStyle name="Normal 36 24" xfId="1714" xr:uid="{00000000-0005-0000-0000-00001A070000}"/>
    <cellStyle name="Normal 36 25" xfId="1715" xr:uid="{00000000-0005-0000-0000-00001B070000}"/>
    <cellStyle name="Normal 36 26" xfId="1716" xr:uid="{00000000-0005-0000-0000-00001C070000}"/>
    <cellStyle name="Normal 36 27" xfId="1717" xr:uid="{00000000-0005-0000-0000-00001D070000}"/>
    <cellStyle name="Normal 36 28" xfId="1718" xr:uid="{00000000-0005-0000-0000-00001E070000}"/>
    <cellStyle name="Normal 36 29" xfId="1719" xr:uid="{00000000-0005-0000-0000-00001F070000}"/>
    <cellStyle name="Normal 36 3" xfId="1720" xr:uid="{00000000-0005-0000-0000-000020070000}"/>
    <cellStyle name="Normal 36 30" xfId="1721" xr:uid="{00000000-0005-0000-0000-000021070000}"/>
    <cellStyle name="Normal 36 31" xfId="1722" xr:uid="{00000000-0005-0000-0000-000022070000}"/>
    <cellStyle name="Normal 36 32" xfId="1723" xr:uid="{00000000-0005-0000-0000-000023070000}"/>
    <cellStyle name="Normal 36 33" xfId="1724" xr:uid="{00000000-0005-0000-0000-000024070000}"/>
    <cellStyle name="Normal 36 34" xfId="1725" xr:uid="{00000000-0005-0000-0000-000025070000}"/>
    <cellStyle name="Normal 36 35" xfId="1726" xr:uid="{00000000-0005-0000-0000-000026070000}"/>
    <cellStyle name="Normal 36 36" xfId="1727" xr:uid="{00000000-0005-0000-0000-000027070000}"/>
    <cellStyle name="Normal 36 37" xfId="1728" xr:uid="{00000000-0005-0000-0000-000028070000}"/>
    <cellStyle name="Normal 36 38" xfId="1729" xr:uid="{00000000-0005-0000-0000-000029070000}"/>
    <cellStyle name="Normal 36 39" xfId="1730" xr:uid="{00000000-0005-0000-0000-00002A070000}"/>
    <cellStyle name="Normal 36 4" xfId="1731" xr:uid="{00000000-0005-0000-0000-00002B070000}"/>
    <cellStyle name="Normal 36 40" xfId="1732" xr:uid="{00000000-0005-0000-0000-00002C070000}"/>
    <cellStyle name="Normal 36 5" xfId="1733" xr:uid="{00000000-0005-0000-0000-00002D070000}"/>
    <cellStyle name="Normal 36 6" xfId="1734" xr:uid="{00000000-0005-0000-0000-00002E070000}"/>
    <cellStyle name="Normal 36 7" xfId="1735" xr:uid="{00000000-0005-0000-0000-00002F070000}"/>
    <cellStyle name="Normal 36 8" xfId="1736" xr:uid="{00000000-0005-0000-0000-000030070000}"/>
    <cellStyle name="Normal 36 9" xfId="1737" xr:uid="{00000000-0005-0000-0000-000031070000}"/>
    <cellStyle name="Normal 37 10" xfId="1738" xr:uid="{00000000-0005-0000-0000-000032070000}"/>
    <cellStyle name="Normal 37 11" xfId="1739" xr:uid="{00000000-0005-0000-0000-000033070000}"/>
    <cellStyle name="Normal 37 12" xfId="1740" xr:uid="{00000000-0005-0000-0000-000034070000}"/>
    <cellStyle name="Normal 37 13" xfId="1741" xr:uid="{00000000-0005-0000-0000-000035070000}"/>
    <cellStyle name="Normal 37 14" xfId="1742" xr:uid="{00000000-0005-0000-0000-000036070000}"/>
    <cellStyle name="Normal 37 15" xfId="1743" xr:uid="{00000000-0005-0000-0000-000037070000}"/>
    <cellStyle name="Normal 37 16" xfId="1744" xr:uid="{00000000-0005-0000-0000-000038070000}"/>
    <cellStyle name="Normal 37 17" xfId="1745" xr:uid="{00000000-0005-0000-0000-000039070000}"/>
    <cellStyle name="Normal 37 18" xfId="1746" xr:uid="{00000000-0005-0000-0000-00003A070000}"/>
    <cellStyle name="Normal 37 19" xfId="1747" xr:uid="{00000000-0005-0000-0000-00003B070000}"/>
    <cellStyle name="Normal 37 2" xfId="1748" xr:uid="{00000000-0005-0000-0000-00003C070000}"/>
    <cellStyle name="Normal 37 20" xfId="1749" xr:uid="{00000000-0005-0000-0000-00003D070000}"/>
    <cellStyle name="Normal 37 21" xfId="1750" xr:uid="{00000000-0005-0000-0000-00003E070000}"/>
    <cellStyle name="Normal 37 22" xfId="1751" xr:uid="{00000000-0005-0000-0000-00003F070000}"/>
    <cellStyle name="Normal 37 23" xfId="1752" xr:uid="{00000000-0005-0000-0000-000040070000}"/>
    <cellStyle name="Normal 37 24" xfId="1753" xr:uid="{00000000-0005-0000-0000-000041070000}"/>
    <cellStyle name="Normal 37 25" xfId="1754" xr:uid="{00000000-0005-0000-0000-000042070000}"/>
    <cellStyle name="Normal 37 26" xfId="1755" xr:uid="{00000000-0005-0000-0000-000043070000}"/>
    <cellStyle name="Normal 37 27" xfId="1756" xr:uid="{00000000-0005-0000-0000-000044070000}"/>
    <cellStyle name="Normal 37 28" xfId="1757" xr:uid="{00000000-0005-0000-0000-000045070000}"/>
    <cellStyle name="Normal 37 29" xfId="1758" xr:uid="{00000000-0005-0000-0000-000046070000}"/>
    <cellStyle name="Normal 37 3" xfId="1759" xr:uid="{00000000-0005-0000-0000-000047070000}"/>
    <cellStyle name="Normal 37 30" xfId="1760" xr:uid="{00000000-0005-0000-0000-000048070000}"/>
    <cellStyle name="Normal 37 31" xfId="1761" xr:uid="{00000000-0005-0000-0000-000049070000}"/>
    <cellStyle name="Normal 37 32" xfId="1762" xr:uid="{00000000-0005-0000-0000-00004A070000}"/>
    <cellStyle name="Normal 37 33" xfId="1763" xr:uid="{00000000-0005-0000-0000-00004B070000}"/>
    <cellStyle name="Normal 37 34" xfId="1764" xr:uid="{00000000-0005-0000-0000-00004C070000}"/>
    <cellStyle name="Normal 37 35" xfId="1765" xr:uid="{00000000-0005-0000-0000-00004D070000}"/>
    <cellStyle name="Normal 37 36" xfId="1766" xr:uid="{00000000-0005-0000-0000-00004E070000}"/>
    <cellStyle name="Normal 37 37" xfId="1767" xr:uid="{00000000-0005-0000-0000-00004F070000}"/>
    <cellStyle name="Normal 37 38" xfId="1768" xr:uid="{00000000-0005-0000-0000-000050070000}"/>
    <cellStyle name="Normal 37 39" xfId="1769" xr:uid="{00000000-0005-0000-0000-000051070000}"/>
    <cellStyle name="Normal 37 4" xfId="1770" xr:uid="{00000000-0005-0000-0000-000052070000}"/>
    <cellStyle name="Normal 37 40" xfId="1771" xr:uid="{00000000-0005-0000-0000-000053070000}"/>
    <cellStyle name="Normal 37 5" xfId="1772" xr:uid="{00000000-0005-0000-0000-000054070000}"/>
    <cellStyle name="Normal 37 6" xfId="1773" xr:uid="{00000000-0005-0000-0000-000055070000}"/>
    <cellStyle name="Normal 37 7" xfId="1774" xr:uid="{00000000-0005-0000-0000-000056070000}"/>
    <cellStyle name="Normal 37 8" xfId="1775" xr:uid="{00000000-0005-0000-0000-000057070000}"/>
    <cellStyle name="Normal 37 9" xfId="1776" xr:uid="{00000000-0005-0000-0000-000058070000}"/>
    <cellStyle name="Normal 38 2" xfId="1777" xr:uid="{00000000-0005-0000-0000-000059070000}"/>
    <cellStyle name="Normal 38 3" xfId="1778" xr:uid="{00000000-0005-0000-0000-00005A070000}"/>
    <cellStyle name="Normal 38 4" xfId="1779" xr:uid="{00000000-0005-0000-0000-00005B070000}"/>
    <cellStyle name="Normal 39 10" xfId="1780" xr:uid="{00000000-0005-0000-0000-00005C070000}"/>
    <cellStyle name="Normal 39 11" xfId="1781" xr:uid="{00000000-0005-0000-0000-00005D070000}"/>
    <cellStyle name="Normal 39 12" xfId="1782" xr:uid="{00000000-0005-0000-0000-00005E070000}"/>
    <cellStyle name="Normal 39 13" xfId="1783" xr:uid="{00000000-0005-0000-0000-00005F070000}"/>
    <cellStyle name="Normal 39 14" xfId="1784" xr:uid="{00000000-0005-0000-0000-000060070000}"/>
    <cellStyle name="Normal 39 15" xfId="1785" xr:uid="{00000000-0005-0000-0000-000061070000}"/>
    <cellStyle name="Normal 39 16" xfId="1786" xr:uid="{00000000-0005-0000-0000-000062070000}"/>
    <cellStyle name="Normal 39 17" xfId="1787" xr:uid="{00000000-0005-0000-0000-000063070000}"/>
    <cellStyle name="Normal 39 18" xfId="1788" xr:uid="{00000000-0005-0000-0000-000064070000}"/>
    <cellStyle name="Normal 39 19" xfId="1789" xr:uid="{00000000-0005-0000-0000-000065070000}"/>
    <cellStyle name="Normal 39 2" xfId="1790" xr:uid="{00000000-0005-0000-0000-000066070000}"/>
    <cellStyle name="Normal 39 20" xfId="1791" xr:uid="{00000000-0005-0000-0000-000067070000}"/>
    <cellStyle name="Normal 39 21" xfId="1792" xr:uid="{00000000-0005-0000-0000-000068070000}"/>
    <cellStyle name="Normal 39 22" xfId="1793" xr:uid="{00000000-0005-0000-0000-000069070000}"/>
    <cellStyle name="Normal 39 23" xfId="1794" xr:uid="{00000000-0005-0000-0000-00006A070000}"/>
    <cellStyle name="Normal 39 24" xfId="1795" xr:uid="{00000000-0005-0000-0000-00006B070000}"/>
    <cellStyle name="Normal 39 25" xfId="1796" xr:uid="{00000000-0005-0000-0000-00006C070000}"/>
    <cellStyle name="Normal 39 26" xfId="1797" xr:uid="{00000000-0005-0000-0000-00006D070000}"/>
    <cellStyle name="Normal 39 27" xfId="1798" xr:uid="{00000000-0005-0000-0000-00006E070000}"/>
    <cellStyle name="Normal 39 28" xfId="1799" xr:uid="{00000000-0005-0000-0000-00006F070000}"/>
    <cellStyle name="Normal 39 29" xfId="1800" xr:uid="{00000000-0005-0000-0000-000070070000}"/>
    <cellStyle name="Normal 39 3" xfId="1801" xr:uid="{00000000-0005-0000-0000-000071070000}"/>
    <cellStyle name="Normal 39 30" xfId="1802" xr:uid="{00000000-0005-0000-0000-000072070000}"/>
    <cellStyle name="Normal 39 31" xfId="1803" xr:uid="{00000000-0005-0000-0000-000073070000}"/>
    <cellStyle name="Normal 39 32" xfId="1804" xr:uid="{00000000-0005-0000-0000-000074070000}"/>
    <cellStyle name="Normal 39 33" xfId="1805" xr:uid="{00000000-0005-0000-0000-000075070000}"/>
    <cellStyle name="Normal 39 34" xfId="1806" xr:uid="{00000000-0005-0000-0000-000076070000}"/>
    <cellStyle name="Normal 39 35" xfId="1807" xr:uid="{00000000-0005-0000-0000-000077070000}"/>
    <cellStyle name="Normal 39 36" xfId="1808" xr:uid="{00000000-0005-0000-0000-000078070000}"/>
    <cellStyle name="Normal 39 37" xfId="1809" xr:uid="{00000000-0005-0000-0000-000079070000}"/>
    <cellStyle name="Normal 39 38" xfId="1810" xr:uid="{00000000-0005-0000-0000-00007A070000}"/>
    <cellStyle name="Normal 39 39" xfId="1811" xr:uid="{00000000-0005-0000-0000-00007B070000}"/>
    <cellStyle name="Normal 39 4" xfId="1812" xr:uid="{00000000-0005-0000-0000-00007C070000}"/>
    <cellStyle name="Normal 39 40" xfId="1813" xr:uid="{00000000-0005-0000-0000-00007D070000}"/>
    <cellStyle name="Normal 39 5" xfId="1814" xr:uid="{00000000-0005-0000-0000-00007E070000}"/>
    <cellStyle name="Normal 39 6" xfId="1815" xr:uid="{00000000-0005-0000-0000-00007F070000}"/>
    <cellStyle name="Normal 39 7" xfId="1816" xr:uid="{00000000-0005-0000-0000-000080070000}"/>
    <cellStyle name="Normal 39 8" xfId="1817" xr:uid="{00000000-0005-0000-0000-000081070000}"/>
    <cellStyle name="Normal 39 9" xfId="1818" xr:uid="{00000000-0005-0000-0000-000082070000}"/>
    <cellStyle name="Normal 4" xfId="1819" xr:uid="{00000000-0005-0000-0000-000083070000}"/>
    <cellStyle name="Normal 4 2" xfId="1820" xr:uid="{00000000-0005-0000-0000-000084070000}"/>
    <cellStyle name="Normal 4 2 2" xfId="1821" xr:uid="{00000000-0005-0000-0000-000085070000}"/>
    <cellStyle name="Normal 4 2 2 2" xfId="1822" xr:uid="{00000000-0005-0000-0000-000086070000}"/>
    <cellStyle name="Normal 4 2 2 3" xfId="1823" xr:uid="{00000000-0005-0000-0000-000087070000}"/>
    <cellStyle name="Normal 4 2 2 4" xfId="1824" xr:uid="{00000000-0005-0000-0000-000088070000}"/>
    <cellStyle name="Normal 4 2 2 5" xfId="1825" xr:uid="{00000000-0005-0000-0000-000089070000}"/>
    <cellStyle name="Normal 4 2 2 6" xfId="1826" xr:uid="{00000000-0005-0000-0000-00008A070000}"/>
    <cellStyle name="Normal 4 2 2 7" xfId="1827" xr:uid="{00000000-0005-0000-0000-00008B070000}"/>
    <cellStyle name="Normal 4 2 2 8" xfId="1828" xr:uid="{00000000-0005-0000-0000-00008C070000}"/>
    <cellStyle name="Normal 4 2 3" xfId="1829" xr:uid="{00000000-0005-0000-0000-00008D070000}"/>
    <cellStyle name="Normal 4 2 4" xfId="3638" xr:uid="{00000000-0005-0000-0000-00008E070000}"/>
    <cellStyle name="Normal 4 3" xfId="1830" xr:uid="{00000000-0005-0000-0000-00008F070000}"/>
    <cellStyle name="Normal 4 3 2" xfId="1831" xr:uid="{00000000-0005-0000-0000-000090070000}"/>
    <cellStyle name="Normal 4 3 3" xfId="3639" xr:uid="{00000000-0005-0000-0000-000091070000}"/>
    <cellStyle name="Normal 4 4" xfId="1832" xr:uid="{00000000-0005-0000-0000-000092070000}"/>
    <cellStyle name="Normal 4 5" xfId="3637" xr:uid="{00000000-0005-0000-0000-000093070000}"/>
    <cellStyle name="Normal 40 10" xfId="1833" xr:uid="{00000000-0005-0000-0000-000094070000}"/>
    <cellStyle name="Normal 40 11" xfId="1834" xr:uid="{00000000-0005-0000-0000-000095070000}"/>
    <cellStyle name="Normal 40 12" xfId="1835" xr:uid="{00000000-0005-0000-0000-000096070000}"/>
    <cellStyle name="Normal 40 13" xfId="1836" xr:uid="{00000000-0005-0000-0000-000097070000}"/>
    <cellStyle name="Normal 40 14" xfId="1837" xr:uid="{00000000-0005-0000-0000-000098070000}"/>
    <cellStyle name="Normal 40 15" xfId="1838" xr:uid="{00000000-0005-0000-0000-000099070000}"/>
    <cellStyle name="Normal 40 16" xfId="1839" xr:uid="{00000000-0005-0000-0000-00009A070000}"/>
    <cellStyle name="Normal 40 17" xfId="1840" xr:uid="{00000000-0005-0000-0000-00009B070000}"/>
    <cellStyle name="Normal 40 18" xfId="1841" xr:uid="{00000000-0005-0000-0000-00009C070000}"/>
    <cellStyle name="Normal 40 19" xfId="1842" xr:uid="{00000000-0005-0000-0000-00009D070000}"/>
    <cellStyle name="Normal 40 2" xfId="1843" xr:uid="{00000000-0005-0000-0000-00009E070000}"/>
    <cellStyle name="Normal 40 20" xfId="1844" xr:uid="{00000000-0005-0000-0000-00009F070000}"/>
    <cellStyle name="Normal 40 21" xfId="1845" xr:uid="{00000000-0005-0000-0000-0000A0070000}"/>
    <cellStyle name="Normal 40 22" xfId="1846" xr:uid="{00000000-0005-0000-0000-0000A1070000}"/>
    <cellStyle name="Normal 40 23" xfId="1847" xr:uid="{00000000-0005-0000-0000-0000A2070000}"/>
    <cellStyle name="Normal 40 24" xfId="1848" xr:uid="{00000000-0005-0000-0000-0000A3070000}"/>
    <cellStyle name="Normal 40 25" xfId="1849" xr:uid="{00000000-0005-0000-0000-0000A4070000}"/>
    <cellStyle name="Normal 40 26" xfId="1850" xr:uid="{00000000-0005-0000-0000-0000A5070000}"/>
    <cellStyle name="Normal 40 27" xfId="1851" xr:uid="{00000000-0005-0000-0000-0000A6070000}"/>
    <cellStyle name="Normal 40 28" xfId="1852" xr:uid="{00000000-0005-0000-0000-0000A7070000}"/>
    <cellStyle name="Normal 40 29" xfId="1853" xr:uid="{00000000-0005-0000-0000-0000A8070000}"/>
    <cellStyle name="Normal 40 3" xfId="1854" xr:uid="{00000000-0005-0000-0000-0000A9070000}"/>
    <cellStyle name="Normal 40 30" xfId="1855" xr:uid="{00000000-0005-0000-0000-0000AA070000}"/>
    <cellStyle name="Normal 40 31" xfId="1856" xr:uid="{00000000-0005-0000-0000-0000AB070000}"/>
    <cellStyle name="Normal 40 32" xfId="1857" xr:uid="{00000000-0005-0000-0000-0000AC070000}"/>
    <cellStyle name="Normal 40 33" xfId="1858" xr:uid="{00000000-0005-0000-0000-0000AD070000}"/>
    <cellStyle name="Normal 40 34" xfId="1859" xr:uid="{00000000-0005-0000-0000-0000AE070000}"/>
    <cellStyle name="Normal 40 35" xfId="1860" xr:uid="{00000000-0005-0000-0000-0000AF070000}"/>
    <cellStyle name="Normal 40 36" xfId="1861" xr:uid="{00000000-0005-0000-0000-0000B0070000}"/>
    <cellStyle name="Normal 40 37" xfId="1862" xr:uid="{00000000-0005-0000-0000-0000B1070000}"/>
    <cellStyle name="Normal 40 38" xfId="1863" xr:uid="{00000000-0005-0000-0000-0000B2070000}"/>
    <cellStyle name="Normal 40 39" xfId="1864" xr:uid="{00000000-0005-0000-0000-0000B3070000}"/>
    <cellStyle name="Normal 40 4" xfId="1865" xr:uid="{00000000-0005-0000-0000-0000B4070000}"/>
    <cellStyle name="Normal 40 40" xfId="1866" xr:uid="{00000000-0005-0000-0000-0000B5070000}"/>
    <cellStyle name="Normal 40 5" xfId="1867" xr:uid="{00000000-0005-0000-0000-0000B6070000}"/>
    <cellStyle name="Normal 40 6" xfId="1868" xr:uid="{00000000-0005-0000-0000-0000B7070000}"/>
    <cellStyle name="Normal 40 7" xfId="1869" xr:uid="{00000000-0005-0000-0000-0000B8070000}"/>
    <cellStyle name="Normal 40 8" xfId="1870" xr:uid="{00000000-0005-0000-0000-0000B9070000}"/>
    <cellStyle name="Normal 40 9" xfId="1871" xr:uid="{00000000-0005-0000-0000-0000BA070000}"/>
    <cellStyle name="Normal 41 10" xfId="1872" xr:uid="{00000000-0005-0000-0000-0000BB070000}"/>
    <cellStyle name="Normal 41 11" xfId="1873" xr:uid="{00000000-0005-0000-0000-0000BC070000}"/>
    <cellStyle name="Normal 41 12" xfId="1874" xr:uid="{00000000-0005-0000-0000-0000BD070000}"/>
    <cellStyle name="Normal 41 13" xfId="1875" xr:uid="{00000000-0005-0000-0000-0000BE070000}"/>
    <cellStyle name="Normal 41 14" xfId="1876" xr:uid="{00000000-0005-0000-0000-0000BF070000}"/>
    <cellStyle name="Normal 41 15" xfId="1877" xr:uid="{00000000-0005-0000-0000-0000C0070000}"/>
    <cellStyle name="Normal 41 16" xfId="1878" xr:uid="{00000000-0005-0000-0000-0000C1070000}"/>
    <cellStyle name="Normal 41 17" xfId="1879" xr:uid="{00000000-0005-0000-0000-0000C2070000}"/>
    <cellStyle name="Normal 41 18" xfId="1880" xr:uid="{00000000-0005-0000-0000-0000C3070000}"/>
    <cellStyle name="Normal 41 19" xfId="1881" xr:uid="{00000000-0005-0000-0000-0000C4070000}"/>
    <cellStyle name="Normal 41 2" xfId="1882" xr:uid="{00000000-0005-0000-0000-0000C5070000}"/>
    <cellStyle name="Normal 41 20" xfId="1883" xr:uid="{00000000-0005-0000-0000-0000C6070000}"/>
    <cellStyle name="Normal 41 21" xfId="1884" xr:uid="{00000000-0005-0000-0000-0000C7070000}"/>
    <cellStyle name="Normal 41 22" xfId="1885" xr:uid="{00000000-0005-0000-0000-0000C8070000}"/>
    <cellStyle name="Normal 41 23" xfId="1886" xr:uid="{00000000-0005-0000-0000-0000C9070000}"/>
    <cellStyle name="Normal 41 24" xfId="1887" xr:uid="{00000000-0005-0000-0000-0000CA070000}"/>
    <cellStyle name="Normal 41 25" xfId="1888" xr:uid="{00000000-0005-0000-0000-0000CB070000}"/>
    <cellStyle name="Normal 41 26" xfId="1889" xr:uid="{00000000-0005-0000-0000-0000CC070000}"/>
    <cellStyle name="Normal 41 27" xfId="1890" xr:uid="{00000000-0005-0000-0000-0000CD070000}"/>
    <cellStyle name="Normal 41 28" xfId="1891" xr:uid="{00000000-0005-0000-0000-0000CE070000}"/>
    <cellStyle name="Normal 41 29" xfId="1892" xr:uid="{00000000-0005-0000-0000-0000CF070000}"/>
    <cellStyle name="Normal 41 3" xfId="1893" xr:uid="{00000000-0005-0000-0000-0000D0070000}"/>
    <cellStyle name="Normal 41 30" xfId="1894" xr:uid="{00000000-0005-0000-0000-0000D1070000}"/>
    <cellStyle name="Normal 41 31" xfId="1895" xr:uid="{00000000-0005-0000-0000-0000D2070000}"/>
    <cellStyle name="Normal 41 32" xfId="1896" xr:uid="{00000000-0005-0000-0000-0000D3070000}"/>
    <cellStyle name="Normal 41 33" xfId="1897" xr:uid="{00000000-0005-0000-0000-0000D4070000}"/>
    <cellStyle name="Normal 41 34" xfId="1898" xr:uid="{00000000-0005-0000-0000-0000D5070000}"/>
    <cellStyle name="Normal 41 35" xfId="1899" xr:uid="{00000000-0005-0000-0000-0000D6070000}"/>
    <cellStyle name="Normal 41 36" xfId="1900" xr:uid="{00000000-0005-0000-0000-0000D7070000}"/>
    <cellStyle name="Normal 41 37" xfId="1901" xr:uid="{00000000-0005-0000-0000-0000D8070000}"/>
    <cellStyle name="Normal 41 38" xfId="1902" xr:uid="{00000000-0005-0000-0000-0000D9070000}"/>
    <cellStyle name="Normal 41 39" xfId="1903" xr:uid="{00000000-0005-0000-0000-0000DA070000}"/>
    <cellStyle name="Normal 41 4" xfId="1904" xr:uid="{00000000-0005-0000-0000-0000DB070000}"/>
    <cellStyle name="Normal 41 40" xfId="1905" xr:uid="{00000000-0005-0000-0000-0000DC070000}"/>
    <cellStyle name="Normal 41 5" xfId="1906" xr:uid="{00000000-0005-0000-0000-0000DD070000}"/>
    <cellStyle name="Normal 41 6" xfId="1907" xr:uid="{00000000-0005-0000-0000-0000DE070000}"/>
    <cellStyle name="Normal 41 7" xfId="1908" xr:uid="{00000000-0005-0000-0000-0000DF070000}"/>
    <cellStyle name="Normal 41 8" xfId="1909" xr:uid="{00000000-0005-0000-0000-0000E0070000}"/>
    <cellStyle name="Normal 41 9" xfId="1910" xr:uid="{00000000-0005-0000-0000-0000E1070000}"/>
    <cellStyle name="Normal 42" xfId="1911" xr:uid="{00000000-0005-0000-0000-0000E2070000}"/>
    <cellStyle name="Normal 42 10" xfId="1912" xr:uid="{00000000-0005-0000-0000-0000E3070000}"/>
    <cellStyle name="Normal 42 11" xfId="1913" xr:uid="{00000000-0005-0000-0000-0000E4070000}"/>
    <cellStyle name="Normal 42 12" xfId="1914" xr:uid="{00000000-0005-0000-0000-0000E5070000}"/>
    <cellStyle name="Normal 42 13" xfId="1915" xr:uid="{00000000-0005-0000-0000-0000E6070000}"/>
    <cellStyle name="Normal 42 14" xfId="1916" xr:uid="{00000000-0005-0000-0000-0000E7070000}"/>
    <cellStyle name="Normal 42 15" xfId="1917" xr:uid="{00000000-0005-0000-0000-0000E8070000}"/>
    <cellStyle name="Normal 42 16" xfId="1918" xr:uid="{00000000-0005-0000-0000-0000E9070000}"/>
    <cellStyle name="Normal 42 17" xfId="1919" xr:uid="{00000000-0005-0000-0000-0000EA070000}"/>
    <cellStyle name="Normal 42 18" xfId="1920" xr:uid="{00000000-0005-0000-0000-0000EB070000}"/>
    <cellStyle name="Normal 42 19" xfId="1921" xr:uid="{00000000-0005-0000-0000-0000EC070000}"/>
    <cellStyle name="Normal 42 2" xfId="1922" xr:uid="{00000000-0005-0000-0000-0000ED070000}"/>
    <cellStyle name="Normal 42 20" xfId="1923" xr:uid="{00000000-0005-0000-0000-0000EE070000}"/>
    <cellStyle name="Normal 42 21" xfId="1924" xr:uid="{00000000-0005-0000-0000-0000EF070000}"/>
    <cellStyle name="Normal 42 22" xfId="1925" xr:uid="{00000000-0005-0000-0000-0000F0070000}"/>
    <cellStyle name="Normal 42 23" xfId="1926" xr:uid="{00000000-0005-0000-0000-0000F1070000}"/>
    <cellStyle name="Normal 42 24" xfId="1927" xr:uid="{00000000-0005-0000-0000-0000F2070000}"/>
    <cellStyle name="Normal 42 25" xfId="1928" xr:uid="{00000000-0005-0000-0000-0000F3070000}"/>
    <cellStyle name="Normal 42 26" xfId="1929" xr:uid="{00000000-0005-0000-0000-0000F4070000}"/>
    <cellStyle name="Normal 42 27" xfId="1930" xr:uid="{00000000-0005-0000-0000-0000F5070000}"/>
    <cellStyle name="Normal 42 28" xfId="1931" xr:uid="{00000000-0005-0000-0000-0000F6070000}"/>
    <cellStyle name="Normal 42 29" xfId="1932" xr:uid="{00000000-0005-0000-0000-0000F7070000}"/>
    <cellStyle name="Normal 42 3" xfId="1933" xr:uid="{00000000-0005-0000-0000-0000F8070000}"/>
    <cellStyle name="Normal 42 30" xfId="1934" xr:uid="{00000000-0005-0000-0000-0000F9070000}"/>
    <cellStyle name="Normal 42 31" xfId="1935" xr:uid="{00000000-0005-0000-0000-0000FA070000}"/>
    <cellStyle name="Normal 42 32" xfId="1936" xr:uid="{00000000-0005-0000-0000-0000FB070000}"/>
    <cellStyle name="Normal 42 33" xfId="1937" xr:uid="{00000000-0005-0000-0000-0000FC070000}"/>
    <cellStyle name="Normal 42 34" xfId="1938" xr:uid="{00000000-0005-0000-0000-0000FD070000}"/>
    <cellStyle name="Normal 42 35" xfId="1939" xr:uid="{00000000-0005-0000-0000-0000FE070000}"/>
    <cellStyle name="Normal 42 36" xfId="1940" xr:uid="{00000000-0005-0000-0000-0000FF070000}"/>
    <cellStyle name="Normal 42 37" xfId="1941" xr:uid="{00000000-0005-0000-0000-000000080000}"/>
    <cellStyle name="Normal 42 38" xfId="1942" xr:uid="{00000000-0005-0000-0000-000001080000}"/>
    <cellStyle name="Normal 42 39" xfId="1943" xr:uid="{00000000-0005-0000-0000-000002080000}"/>
    <cellStyle name="Normal 42 4" xfId="1944" xr:uid="{00000000-0005-0000-0000-000003080000}"/>
    <cellStyle name="Normal 42 40" xfId="1945" xr:uid="{00000000-0005-0000-0000-000004080000}"/>
    <cellStyle name="Normal 42 41" xfId="1946" xr:uid="{00000000-0005-0000-0000-000005080000}"/>
    <cellStyle name="Normal 42 42" xfId="1947" xr:uid="{00000000-0005-0000-0000-000006080000}"/>
    <cellStyle name="Normal 42 43" xfId="1948" xr:uid="{00000000-0005-0000-0000-000007080000}"/>
    <cellStyle name="Normal 42 44" xfId="1949" xr:uid="{00000000-0005-0000-0000-000008080000}"/>
    <cellStyle name="Normal 42 45" xfId="1950" xr:uid="{00000000-0005-0000-0000-000009080000}"/>
    <cellStyle name="Normal 42 46" xfId="1951" xr:uid="{00000000-0005-0000-0000-00000A080000}"/>
    <cellStyle name="Normal 42 47" xfId="1952" xr:uid="{00000000-0005-0000-0000-00000B080000}"/>
    <cellStyle name="Normal 42 5" xfId="1953" xr:uid="{00000000-0005-0000-0000-00000C080000}"/>
    <cellStyle name="Normal 42 6" xfId="1954" xr:uid="{00000000-0005-0000-0000-00000D080000}"/>
    <cellStyle name="Normal 42 7" xfId="1955" xr:uid="{00000000-0005-0000-0000-00000E080000}"/>
    <cellStyle name="Normal 42 8" xfId="1956" xr:uid="{00000000-0005-0000-0000-00000F080000}"/>
    <cellStyle name="Normal 42 9" xfId="1957" xr:uid="{00000000-0005-0000-0000-000010080000}"/>
    <cellStyle name="Normal 43 10" xfId="1958" xr:uid="{00000000-0005-0000-0000-000011080000}"/>
    <cellStyle name="Normal 43 11" xfId="1959" xr:uid="{00000000-0005-0000-0000-000012080000}"/>
    <cellStyle name="Normal 43 12" xfId="1960" xr:uid="{00000000-0005-0000-0000-000013080000}"/>
    <cellStyle name="Normal 43 13" xfId="1961" xr:uid="{00000000-0005-0000-0000-000014080000}"/>
    <cellStyle name="Normal 43 14" xfId="1962" xr:uid="{00000000-0005-0000-0000-000015080000}"/>
    <cellStyle name="Normal 43 15" xfId="1963" xr:uid="{00000000-0005-0000-0000-000016080000}"/>
    <cellStyle name="Normal 43 16" xfId="1964" xr:uid="{00000000-0005-0000-0000-000017080000}"/>
    <cellStyle name="Normal 43 17" xfId="1965" xr:uid="{00000000-0005-0000-0000-000018080000}"/>
    <cellStyle name="Normal 43 18" xfId="1966" xr:uid="{00000000-0005-0000-0000-000019080000}"/>
    <cellStyle name="Normal 43 19" xfId="1967" xr:uid="{00000000-0005-0000-0000-00001A080000}"/>
    <cellStyle name="Normal 43 2" xfId="1968" xr:uid="{00000000-0005-0000-0000-00001B080000}"/>
    <cellStyle name="Normal 43 20" xfId="1969" xr:uid="{00000000-0005-0000-0000-00001C080000}"/>
    <cellStyle name="Normal 43 21" xfId="1970" xr:uid="{00000000-0005-0000-0000-00001D080000}"/>
    <cellStyle name="Normal 43 22" xfId="1971" xr:uid="{00000000-0005-0000-0000-00001E080000}"/>
    <cellStyle name="Normal 43 23" xfId="1972" xr:uid="{00000000-0005-0000-0000-00001F080000}"/>
    <cellStyle name="Normal 43 24" xfId="1973" xr:uid="{00000000-0005-0000-0000-000020080000}"/>
    <cellStyle name="Normal 43 25" xfId="1974" xr:uid="{00000000-0005-0000-0000-000021080000}"/>
    <cellStyle name="Normal 43 26" xfId="1975" xr:uid="{00000000-0005-0000-0000-000022080000}"/>
    <cellStyle name="Normal 43 27" xfId="1976" xr:uid="{00000000-0005-0000-0000-000023080000}"/>
    <cellStyle name="Normal 43 28" xfId="1977" xr:uid="{00000000-0005-0000-0000-000024080000}"/>
    <cellStyle name="Normal 43 29" xfId="1978" xr:uid="{00000000-0005-0000-0000-000025080000}"/>
    <cellStyle name="Normal 43 3" xfId="1979" xr:uid="{00000000-0005-0000-0000-000026080000}"/>
    <cellStyle name="Normal 43 30" xfId="1980" xr:uid="{00000000-0005-0000-0000-000027080000}"/>
    <cellStyle name="Normal 43 31" xfId="1981" xr:uid="{00000000-0005-0000-0000-000028080000}"/>
    <cellStyle name="Normal 43 32" xfId="1982" xr:uid="{00000000-0005-0000-0000-000029080000}"/>
    <cellStyle name="Normal 43 33" xfId="1983" xr:uid="{00000000-0005-0000-0000-00002A080000}"/>
    <cellStyle name="Normal 43 34" xfId="1984" xr:uid="{00000000-0005-0000-0000-00002B080000}"/>
    <cellStyle name="Normal 43 35" xfId="1985" xr:uid="{00000000-0005-0000-0000-00002C080000}"/>
    <cellStyle name="Normal 43 36" xfId="1986" xr:uid="{00000000-0005-0000-0000-00002D080000}"/>
    <cellStyle name="Normal 43 37" xfId="1987" xr:uid="{00000000-0005-0000-0000-00002E080000}"/>
    <cellStyle name="Normal 43 38" xfId="1988" xr:uid="{00000000-0005-0000-0000-00002F080000}"/>
    <cellStyle name="Normal 43 39" xfId="1989" xr:uid="{00000000-0005-0000-0000-000030080000}"/>
    <cellStyle name="Normal 43 4" xfId="1990" xr:uid="{00000000-0005-0000-0000-000031080000}"/>
    <cellStyle name="Normal 43 40" xfId="1991" xr:uid="{00000000-0005-0000-0000-000032080000}"/>
    <cellStyle name="Normal 43 5" xfId="1992" xr:uid="{00000000-0005-0000-0000-000033080000}"/>
    <cellStyle name="Normal 43 6" xfId="1993" xr:uid="{00000000-0005-0000-0000-000034080000}"/>
    <cellStyle name="Normal 43 7" xfId="1994" xr:uid="{00000000-0005-0000-0000-000035080000}"/>
    <cellStyle name="Normal 43 8" xfId="1995" xr:uid="{00000000-0005-0000-0000-000036080000}"/>
    <cellStyle name="Normal 43 9" xfId="1996" xr:uid="{00000000-0005-0000-0000-000037080000}"/>
    <cellStyle name="Normal 44 10" xfId="1997" xr:uid="{00000000-0005-0000-0000-000038080000}"/>
    <cellStyle name="Normal 44 11" xfId="1998" xr:uid="{00000000-0005-0000-0000-000039080000}"/>
    <cellStyle name="Normal 44 12" xfId="1999" xr:uid="{00000000-0005-0000-0000-00003A080000}"/>
    <cellStyle name="Normal 44 13" xfId="2000" xr:uid="{00000000-0005-0000-0000-00003B080000}"/>
    <cellStyle name="Normal 44 14" xfId="2001" xr:uid="{00000000-0005-0000-0000-00003C080000}"/>
    <cellStyle name="Normal 44 15" xfId="2002" xr:uid="{00000000-0005-0000-0000-00003D080000}"/>
    <cellStyle name="Normal 44 16" xfId="2003" xr:uid="{00000000-0005-0000-0000-00003E080000}"/>
    <cellStyle name="Normal 44 17" xfId="2004" xr:uid="{00000000-0005-0000-0000-00003F080000}"/>
    <cellStyle name="Normal 44 18" xfId="2005" xr:uid="{00000000-0005-0000-0000-000040080000}"/>
    <cellStyle name="Normal 44 19" xfId="2006" xr:uid="{00000000-0005-0000-0000-000041080000}"/>
    <cellStyle name="Normal 44 2" xfId="2007" xr:uid="{00000000-0005-0000-0000-000042080000}"/>
    <cellStyle name="Normal 44 20" xfId="2008" xr:uid="{00000000-0005-0000-0000-000043080000}"/>
    <cellStyle name="Normal 44 21" xfId="2009" xr:uid="{00000000-0005-0000-0000-000044080000}"/>
    <cellStyle name="Normal 44 22" xfId="2010" xr:uid="{00000000-0005-0000-0000-000045080000}"/>
    <cellStyle name="Normal 44 23" xfId="2011" xr:uid="{00000000-0005-0000-0000-000046080000}"/>
    <cellStyle name="Normal 44 24" xfId="2012" xr:uid="{00000000-0005-0000-0000-000047080000}"/>
    <cellStyle name="Normal 44 25" xfId="2013" xr:uid="{00000000-0005-0000-0000-000048080000}"/>
    <cellStyle name="Normal 44 26" xfId="2014" xr:uid="{00000000-0005-0000-0000-000049080000}"/>
    <cellStyle name="Normal 44 27" xfId="2015" xr:uid="{00000000-0005-0000-0000-00004A080000}"/>
    <cellStyle name="Normal 44 28" xfId="2016" xr:uid="{00000000-0005-0000-0000-00004B080000}"/>
    <cellStyle name="Normal 44 29" xfId="2017" xr:uid="{00000000-0005-0000-0000-00004C080000}"/>
    <cellStyle name="Normal 44 3" xfId="2018" xr:uid="{00000000-0005-0000-0000-00004D080000}"/>
    <cellStyle name="Normal 44 30" xfId="2019" xr:uid="{00000000-0005-0000-0000-00004E080000}"/>
    <cellStyle name="Normal 44 31" xfId="2020" xr:uid="{00000000-0005-0000-0000-00004F080000}"/>
    <cellStyle name="Normal 44 32" xfId="2021" xr:uid="{00000000-0005-0000-0000-000050080000}"/>
    <cellStyle name="Normal 44 33" xfId="2022" xr:uid="{00000000-0005-0000-0000-000051080000}"/>
    <cellStyle name="Normal 44 34" xfId="2023" xr:uid="{00000000-0005-0000-0000-000052080000}"/>
    <cellStyle name="Normal 44 35" xfId="2024" xr:uid="{00000000-0005-0000-0000-000053080000}"/>
    <cellStyle name="Normal 44 36" xfId="2025" xr:uid="{00000000-0005-0000-0000-000054080000}"/>
    <cellStyle name="Normal 44 37" xfId="2026" xr:uid="{00000000-0005-0000-0000-000055080000}"/>
    <cellStyle name="Normal 44 38" xfId="2027" xr:uid="{00000000-0005-0000-0000-000056080000}"/>
    <cellStyle name="Normal 44 39" xfId="2028" xr:uid="{00000000-0005-0000-0000-000057080000}"/>
    <cellStyle name="Normal 44 4" xfId="2029" xr:uid="{00000000-0005-0000-0000-000058080000}"/>
    <cellStyle name="Normal 44 40" xfId="2030" xr:uid="{00000000-0005-0000-0000-000059080000}"/>
    <cellStyle name="Normal 44 5" xfId="2031" xr:uid="{00000000-0005-0000-0000-00005A080000}"/>
    <cellStyle name="Normal 44 6" xfId="2032" xr:uid="{00000000-0005-0000-0000-00005B080000}"/>
    <cellStyle name="Normal 44 7" xfId="2033" xr:uid="{00000000-0005-0000-0000-00005C080000}"/>
    <cellStyle name="Normal 44 8" xfId="2034" xr:uid="{00000000-0005-0000-0000-00005D080000}"/>
    <cellStyle name="Normal 44 9" xfId="2035" xr:uid="{00000000-0005-0000-0000-00005E080000}"/>
    <cellStyle name="Normal 45 10" xfId="2036" xr:uid="{00000000-0005-0000-0000-00005F080000}"/>
    <cellStyle name="Normal 45 11" xfId="2037" xr:uid="{00000000-0005-0000-0000-000060080000}"/>
    <cellStyle name="Normal 45 12" xfId="2038" xr:uid="{00000000-0005-0000-0000-000061080000}"/>
    <cellStyle name="Normal 45 13" xfId="2039" xr:uid="{00000000-0005-0000-0000-000062080000}"/>
    <cellStyle name="Normal 45 14" xfId="2040" xr:uid="{00000000-0005-0000-0000-000063080000}"/>
    <cellStyle name="Normal 45 15" xfId="2041" xr:uid="{00000000-0005-0000-0000-000064080000}"/>
    <cellStyle name="Normal 45 16" xfId="2042" xr:uid="{00000000-0005-0000-0000-000065080000}"/>
    <cellStyle name="Normal 45 17" xfId="2043" xr:uid="{00000000-0005-0000-0000-000066080000}"/>
    <cellStyle name="Normal 45 18" xfId="2044" xr:uid="{00000000-0005-0000-0000-000067080000}"/>
    <cellStyle name="Normal 45 19" xfId="2045" xr:uid="{00000000-0005-0000-0000-000068080000}"/>
    <cellStyle name="Normal 45 2" xfId="2046" xr:uid="{00000000-0005-0000-0000-000069080000}"/>
    <cellStyle name="Normal 45 20" xfId="2047" xr:uid="{00000000-0005-0000-0000-00006A080000}"/>
    <cellStyle name="Normal 45 21" xfId="2048" xr:uid="{00000000-0005-0000-0000-00006B080000}"/>
    <cellStyle name="Normal 45 22" xfId="2049" xr:uid="{00000000-0005-0000-0000-00006C080000}"/>
    <cellStyle name="Normal 45 23" xfId="2050" xr:uid="{00000000-0005-0000-0000-00006D080000}"/>
    <cellStyle name="Normal 45 24" xfId="2051" xr:uid="{00000000-0005-0000-0000-00006E080000}"/>
    <cellStyle name="Normal 45 25" xfId="2052" xr:uid="{00000000-0005-0000-0000-00006F080000}"/>
    <cellStyle name="Normal 45 26" xfId="2053" xr:uid="{00000000-0005-0000-0000-000070080000}"/>
    <cellStyle name="Normal 45 27" xfId="2054" xr:uid="{00000000-0005-0000-0000-000071080000}"/>
    <cellStyle name="Normal 45 28" xfId="2055" xr:uid="{00000000-0005-0000-0000-000072080000}"/>
    <cellStyle name="Normal 45 29" xfId="2056" xr:uid="{00000000-0005-0000-0000-000073080000}"/>
    <cellStyle name="Normal 45 3" xfId="2057" xr:uid="{00000000-0005-0000-0000-000074080000}"/>
    <cellStyle name="Normal 45 30" xfId="2058" xr:uid="{00000000-0005-0000-0000-000075080000}"/>
    <cellStyle name="Normal 45 31" xfId="2059" xr:uid="{00000000-0005-0000-0000-000076080000}"/>
    <cellStyle name="Normal 45 32" xfId="2060" xr:uid="{00000000-0005-0000-0000-000077080000}"/>
    <cellStyle name="Normal 45 33" xfId="2061" xr:uid="{00000000-0005-0000-0000-000078080000}"/>
    <cellStyle name="Normal 45 34" xfId="2062" xr:uid="{00000000-0005-0000-0000-000079080000}"/>
    <cellStyle name="Normal 45 35" xfId="2063" xr:uid="{00000000-0005-0000-0000-00007A080000}"/>
    <cellStyle name="Normal 45 36" xfId="2064" xr:uid="{00000000-0005-0000-0000-00007B080000}"/>
    <cellStyle name="Normal 45 37" xfId="2065" xr:uid="{00000000-0005-0000-0000-00007C080000}"/>
    <cellStyle name="Normal 45 38" xfId="2066" xr:uid="{00000000-0005-0000-0000-00007D080000}"/>
    <cellStyle name="Normal 45 39" xfId="2067" xr:uid="{00000000-0005-0000-0000-00007E080000}"/>
    <cellStyle name="Normal 45 4" xfId="2068" xr:uid="{00000000-0005-0000-0000-00007F080000}"/>
    <cellStyle name="Normal 45 40" xfId="2069" xr:uid="{00000000-0005-0000-0000-000080080000}"/>
    <cellStyle name="Normal 45 5" xfId="2070" xr:uid="{00000000-0005-0000-0000-000081080000}"/>
    <cellStyle name="Normal 45 6" xfId="2071" xr:uid="{00000000-0005-0000-0000-000082080000}"/>
    <cellStyle name="Normal 45 7" xfId="2072" xr:uid="{00000000-0005-0000-0000-000083080000}"/>
    <cellStyle name="Normal 45 8" xfId="2073" xr:uid="{00000000-0005-0000-0000-000084080000}"/>
    <cellStyle name="Normal 45 9" xfId="2074" xr:uid="{00000000-0005-0000-0000-000085080000}"/>
    <cellStyle name="Normal 46 10" xfId="2075" xr:uid="{00000000-0005-0000-0000-000086080000}"/>
    <cellStyle name="Normal 46 11" xfId="2076" xr:uid="{00000000-0005-0000-0000-000087080000}"/>
    <cellStyle name="Normal 46 12" xfId="2077" xr:uid="{00000000-0005-0000-0000-000088080000}"/>
    <cellStyle name="Normal 46 13" xfId="2078" xr:uid="{00000000-0005-0000-0000-000089080000}"/>
    <cellStyle name="Normal 46 14" xfId="2079" xr:uid="{00000000-0005-0000-0000-00008A080000}"/>
    <cellStyle name="Normal 46 15" xfId="2080" xr:uid="{00000000-0005-0000-0000-00008B080000}"/>
    <cellStyle name="Normal 46 16" xfId="2081" xr:uid="{00000000-0005-0000-0000-00008C080000}"/>
    <cellStyle name="Normal 46 17" xfId="2082" xr:uid="{00000000-0005-0000-0000-00008D080000}"/>
    <cellStyle name="Normal 46 18" xfId="2083" xr:uid="{00000000-0005-0000-0000-00008E080000}"/>
    <cellStyle name="Normal 46 19" xfId="2084" xr:uid="{00000000-0005-0000-0000-00008F080000}"/>
    <cellStyle name="Normal 46 2" xfId="2085" xr:uid="{00000000-0005-0000-0000-000090080000}"/>
    <cellStyle name="Normal 46 20" xfId="2086" xr:uid="{00000000-0005-0000-0000-000091080000}"/>
    <cellStyle name="Normal 46 21" xfId="2087" xr:uid="{00000000-0005-0000-0000-000092080000}"/>
    <cellStyle name="Normal 46 22" xfId="2088" xr:uid="{00000000-0005-0000-0000-000093080000}"/>
    <cellStyle name="Normal 46 23" xfId="2089" xr:uid="{00000000-0005-0000-0000-000094080000}"/>
    <cellStyle name="Normal 46 24" xfId="2090" xr:uid="{00000000-0005-0000-0000-000095080000}"/>
    <cellStyle name="Normal 46 25" xfId="2091" xr:uid="{00000000-0005-0000-0000-000096080000}"/>
    <cellStyle name="Normal 46 26" xfId="2092" xr:uid="{00000000-0005-0000-0000-000097080000}"/>
    <cellStyle name="Normal 46 27" xfId="2093" xr:uid="{00000000-0005-0000-0000-000098080000}"/>
    <cellStyle name="Normal 46 28" xfId="2094" xr:uid="{00000000-0005-0000-0000-000099080000}"/>
    <cellStyle name="Normal 46 29" xfId="2095" xr:uid="{00000000-0005-0000-0000-00009A080000}"/>
    <cellStyle name="Normal 46 3" xfId="2096" xr:uid="{00000000-0005-0000-0000-00009B080000}"/>
    <cellStyle name="Normal 46 30" xfId="2097" xr:uid="{00000000-0005-0000-0000-00009C080000}"/>
    <cellStyle name="Normal 46 31" xfId="2098" xr:uid="{00000000-0005-0000-0000-00009D080000}"/>
    <cellStyle name="Normal 46 32" xfId="2099" xr:uid="{00000000-0005-0000-0000-00009E080000}"/>
    <cellStyle name="Normal 46 33" xfId="2100" xr:uid="{00000000-0005-0000-0000-00009F080000}"/>
    <cellStyle name="Normal 46 34" xfId="2101" xr:uid="{00000000-0005-0000-0000-0000A0080000}"/>
    <cellStyle name="Normal 46 35" xfId="2102" xr:uid="{00000000-0005-0000-0000-0000A1080000}"/>
    <cellStyle name="Normal 46 36" xfId="2103" xr:uid="{00000000-0005-0000-0000-0000A2080000}"/>
    <cellStyle name="Normal 46 37" xfId="2104" xr:uid="{00000000-0005-0000-0000-0000A3080000}"/>
    <cellStyle name="Normal 46 38" xfId="2105" xr:uid="{00000000-0005-0000-0000-0000A4080000}"/>
    <cellStyle name="Normal 46 39" xfId="2106" xr:uid="{00000000-0005-0000-0000-0000A5080000}"/>
    <cellStyle name="Normal 46 4" xfId="2107" xr:uid="{00000000-0005-0000-0000-0000A6080000}"/>
    <cellStyle name="Normal 46 40" xfId="2108" xr:uid="{00000000-0005-0000-0000-0000A7080000}"/>
    <cellStyle name="Normal 46 41" xfId="2109" xr:uid="{00000000-0005-0000-0000-0000A8080000}"/>
    <cellStyle name="Normal 46 42" xfId="2110" xr:uid="{00000000-0005-0000-0000-0000A9080000}"/>
    <cellStyle name="Normal 46 5" xfId="2111" xr:uid="{00000000-0005-0000-0000-0000AA080000}"/>
    <cellStyle name="Normal 46 6" xfId="2112" xr:uid="{00000000-0005-0000-0000-0000AB080000}"/>
    <cellStyle name="Normal 46 7" xfId="2113" xr:uid="{00000000-0005-0000-0000-0000AC080000}"/>
    <cellStyle name="Normal 46 8" xfId="2114" xr:uid="{00000000-0005-0000-0000-0000AD080000}"/>
    <cellStyle name="Normal 46 9" xfId="2115" xr:uid="{00000000-0005-0000-0000-0000AE080000}"/>
    <cellStyle name="Normal 47 10" xfId="2116" xr:uid="{00000000-0005-0000-0000-0000AF080000}"/>
    <cellStyle name="Normal 47 11" xfId="2117" xr:uid="{00000000-0005-0000-0000-0000B0080000}"/>
    <cellStyle name="Normal 47 12" xfId="2118" xr:uid="{00000000-0005-0000-0000-0000B1080000}"/>
    <cellStyle name="Normal 47 13" xfId="2119" xr:uid="{00000000-0005-0000-0000-0000B2080000}"/>
    <cellStyle name="Normal 47 14" xfId="2120" xr:uid="{00000000-0005-0000-0000-0000B3080000}"/>
    <cellStyle name="Normal 47 15" xfId="2121" xr:uid="{00000000-0005-0000-0000-0000B4080000}"/>
    <cellStyle name="Normal 47 16" xfId="2122" xr:uid="{00000000-0005-0000-0000-0000B5080000}"/>
    <cellStyle name="Normal 47 17" xfId="2123" xr:uid="{00000000-0005-0000-0000-0000B6080000}"/>
    <cellStyle name="Normal 47 18" xfId="2124" xr:uid="{00000000-0005-0000-0000-0000B7080000}"/>
    <cellStyle name="Normal 47 19" xfId="2125" xr:uid="{00000000-0005-0000-0000-0000B8080000}"/>
    <cellStyle name="Normal 47 2" xfId="2126" xr:uid="{00000000-0005-0000-0000-0000B9080000}"/>
    <cellStyle name="Normal 47 20" xfId="2127" xr:uid="{00000000-0005-0000-0000-0000BA080000}"/>
    <cellStyle name="Normal 47 21" xfId="2128" xr:uid="{00000000-0005-0000-0000-0000BB080000}"/>
    <cellStyle name="Normal 47 22" xfId="2129" xr:uid="{00000000-0005-0000-0000-0000BC080000}"/>
    <cellStyle name="Normal 47 23" xfId="2130" xr:uid="{00000000-0005-0000-0000-0000BD080000}"/>
    <cellStyle name="Normal 47 24" xfId="2131" xr:uid="{00000000-0005-0000-0000-0000BE080000}"/>
    <cellStyle name="Normal 47 25" xfId="2132" xr:uid="{00000000-0005-0000-0000-0000BF080000}"/>
    <cellStyle name="Normal 47 26" xfId="2133" xr:uid="{00000000-0005-0000-0000-0000C0080000}"/>
    <cellStyle name="Normal 47 27" xfId="2134" xr:uid="{00000000-0005-0000-0000-0000C1080000}"/>
    <cellStyle name="Normal 47 28" xfId="2135" xr:uid="{00000000-0005-0000-0000-0000C2080000}"/>
    <cellStyle name="Normal 47 29" xfId="2136" xr:uid="{00000000-0005-0000-0000-0000C3080000}"/>
    <cellStyle name="Normal 47 3" xfId="2137" xr:uid="{00000000-0005-0000-0000-0000C4080000}"/>
    <cellStyle name="Normal 47 30" xfId="2138" xr:uid="{00000000-0005-0000-0000-0000C5080000}"/>
    <cellStyle name="Normal 47 31" xfId="2139" xr:uid="{00000000-0005-0000-0000-0000C6080000}"/>
    <cellStyle name="Normal 47 32" xfId="2140" xr:uid="{00000000-0005-0000-0000-0000C7080000}"/>
    <cellStyle name="Normal 47 33" xfId="2141" xr:uid="{00000000-0005-0000-0000-0000C8080000}"/>
    <cellStyle name="Normal 47 34" xfId="2142" xr:uid="{00000000-0005-0000-0000-0000C9080000}"/>
    <cellStyle name="Normal 47 35" xfId="2143" xr:uid="{00000000-0005-0000-0000-0000CA080000}"/>
    <cellStyle name="Normal 47 36" xfId="2144" xr:uid="{00000000-0005-0000-0000-0000CB080000}"/>
    <cellStyle name="Normal 47 37" xfId="2145" xr:uid="{00000000-0005-0000-0000-0000CC080000}"/>
    <cellStyle name="Normal 47 38" xfId="2146" xr:uid="{00000000-0005-0000-0000-0000CD080000}"/>
    <cellStyle name="Normal 47 39" xfId="2147" xr:uid="{00000000-0005-0000-0000-0000CE080000}"/>
    <cellStyle name="Normal 47 4" xfId="2148" xr:uid="{00000000-0005-0000-0000-0000CF080000}"/>
    <cellStyle name="Normal 47 40" xfId="2149" xr:uid="{00000000-0005-0000-0000-0000D0080000}"/>
    <cellStyle name="Normal 47 5" xfId="2150" xr:uid="{00000000-0005-0000-0000-0000D1080000}"/>
    <cellStyle name="Normal 47 6" xfId="2151" xr:uid="{00000000-0005-0000-0000-0000D2080000}"/>
    <cellStyle name="Normal 47 7" xfId="2152" xr:uid="{00000000-0005-0000-0000-0000D3080000}"/>
    <cellStyle name="Normal 47 8" xfId="2153" xr:uid="{00000000-0005-0000-0000-0000D4080000}"/>
    <cellStyle name="Normal 47 9" xfId="2154" xr:uid="{00000000-0005-0000-0000-0000D5080000}"/>
    <cellStyle name="Normal 48 10" xfId="2155" xr:uid="{00000000-0005-0000-0000-0000D6080000}"/>
    <cellStyle name="Normal 48 11" xfId="2156" xr:uid="{00000000-0005-0000-0000-0000D7080000}"/>
    <cellStyle name="Normal 48 12" xfId="2157" xr:uid="{00000000-0005-0000-0000-0000D8080000}"/>
    <cellStyle name="Normal 48 13" xfId="2158" xr:uid="{00000000-0005-0000-0000-0000D9080000}"/>
    <cellStyle name="Normal 48 14" xfId="2159" xr:uid="{00000000-0005-0000-0000-0000DA080000}"/>
    <cellStyle name="Normal 48 15" xfId="2160" xr:uid="{00000000-0005-0000-0000-0000DB080000}"/>
    <cellStyle name="Normal 48 16" xfId="2161" xr:uid="{00000000-0005-0000-0000-0000DC080000}"/>
    <cellStyle name="Normal 48 17" xfId="2162" xr:uid="{00000000-0005-0000-0000-0000DD080000}"/>
    <cellStyle name="Normal 48 18" xfId="2163" xr:uid="{00000000-0005-0000-0000-0000DE080000}"/>
    <cellStyle name="Normal 48 19" xfId="2164" xr:uid="{00000000-0005-0000-0000-0000DF080000}"/>
    <cellStyle name="Normal 48 2" xfId="2165" xr:uid="{00000000-0005-0000-0000-0000E0080000}"/>
    <cellStyle name="Normal 48 20" xfId="2166" xr:uid="{00000000-0005-0000-0000-0000E1080000}"/>
    <cellStyle name="Normal 48 21" xfId="2167" xr:uid="{00000000-0005-0000-0000-0000E2080000}"/>
    <cellStyle name="Normal 48 22" xfId="2168" xr:uid="{00000000-0005-0000-0000-0000E3080000}"/>
    <cellStyle name="Normal 48 23" xfId="2169" xr:uid="{00000000-0005-0000-0000-0000E4080000}"/>
    <cellStyle name="Normal 48 24" xfId="2170" xr:uid="{00000000-0005-0000-0000-0000E5080000}"/>
    <cellStyle name="Normal 48 25" xfId="2171" xr:uid="{00000000-0005-0000-0000-0000E6080000}"/>
    <cellStyle name="Normal 48 26" xfId="2172" xr:uid="{00000000-0005-0000-0000-0000E7080000}"/>
    <cellStyle name="Normal 48 27" xfId="2173" xr:uid="{00000000-0005-0000-0000-0000E8080000}"/>
    <cellStyle name="Normal 48 28" xfId="2174" xr:uid="{00000000-0005-0000-0000-0000E9080000}"/>
    <cellStyle name="Normal 48 29" xfId="2175" xr:uid="{00000000-0005-0000-0000-0000EA080000}"/>
    <cellStyle name="Normal 48 3" xfId="2176" xr:uid="{00000000-0005-0000-0000-0000EB080000}"/>
    <cellStyle name="Normal 48 30" xfId="2177" xr:uid="{00000000-0005-0000-0000-0000EC080000}"/>
    <cellStyle name="Normal 48 31" xfId="2178" xr:uid="{00000000-0005-0000-0000-0000ED080000}"/>
    <cellStyle name="Normal 48 32" xfId="2179" xr:uid="{00000000-0005-0000-0000-0000EE080000}"/>
    <cellStyle name="Normal 48 33" xfId="2180" xr:uid="{00000000-0005-0000-0000-0000EF080000}"/>
    <cellStyle name="Normal 48 34" xfId="2181" xr:uid="{00000000-0005-0000-0000-0000F0080000}"/>
    <cellStyle name="Normal 48 35" xfId="2182" xr:uid="{00000000-0005-0000-0000-0000F1080000}"/>
    <cellStyle name="Normal 48 36" xfId="2183" xr:uid="{00000000-0005-0000-0000-0000F2080000}"/>
    <cellStyle name="Normal 48 37" xfId="2184" xr:uid="{00000000-0005-0000-0000-0000F3080000}"/>
    <cellStyle name="Normal 48 38" xfId="2185" xr:uid="{00000000-0005-0000-0000-0000F4080000}"/>
    <cellStyle name="Normal 48 39" xfId="2186" xr:uid="{00000000-0005-0000-0000-0000F5080000}"/>
    <cellStyle name="Normal 48 4" xfId="2187" xr:uid="{00000000-0005-0000-0000-0000F6080000}"/>
    <cellStyle name="Normal 48 40" xfId="2188" xr:uid="{00000000-0005-0000-0000-0000F7080000}"/>
    <cellStyle name="Normal 48 5" xfId="2189" xr:uid="{00000000-0005-0000-0000-0000F8080000}"/>
    <cellStyle name="Normal 48 6" xfId="2190" xr:uid="{00000000-0005-0000-0000-0000F9080000}"/>
    <cellStyle name="Normal 48 7" xfId="2191" xr:uid="{00000000-0005-0000-0000-0000FA080000}"/>
    <cellStyle name="Normal 48 8" xfId="2192" xr:uid="{00000000-0005-0000-0000-0000FB080000}"/>
    <cellStyle name="Normal 48 9" xfId="2193" xr:uid="{00000000-0005-0000-0000-0000FC080000}"/>
    <cellStyle name="Normal 49 10" xfId="2194" xr:uid="{00000000-0005-0000-0000-0000FD080000}"/>
    <cellStyle name="Normal 49 11" xfId="2195" xr:uid="{00000000-0005-0000-0000-0000FE080000}"/>
    <cellStyle name="Normal 49 12" xfId="2196" xr:uid="{00000000-0005-0000-0000-0000FF080000}"/>
    <cellStyle name="Normal 49 13" xfId="2197" xr:uid="{00000000-0005-0000-0000-000000090000}"/>
    <cellStyle name="Normal 49 14" xfId="2198" xr:uid="{00000000-0005-0000-0000-000001090000}"/>
    <cellStyle name="Normal 49 15" xfId="2199" xr:uid="{00000000-0005-0000-0000-000002090000}"/>
    <cellStyle name="Normal 49 16" xfId="2200" xr:uid="{00000000-0005-0000-0000-000003090000}"/>
    <cellStyle name="Normal 49 17" xfId="2201" xr:uid="{00000000-0005-0000-0000-000004090000}"/>
    <cellStyle name="Normal 49 18" xfId="2202" xr:uid="{00000000-0005-0000-0000-000005090000}"/>
    <cellStyle name="Normal 49 19" xfId="2203" xr:uid="{00000000-0005-0000-0000-000006090000}"/>
    <cellStyle name="Normal 49 2" xfId="2204" xr:uid="{00000000-0005-0000-0000-000007090000}"/>
    <cellStyle name="Normal 49 20" xfId="2205" xr:uid="{00000000-0005-0000-0000-000008090000}"/>
    <cellStyle name="Normal 49 21" xfId="2206" xr:uid="{00000000-0005-0000-0000-000009090000}"/>
    <cellStyle name="Normal 49 22" xfId="2207" xr:uid="{00000000-0005-0000-0000-00000A090000}"/>
    <cellStyle name="Normal 49 23" xfId="2208" xr:uid="{00000000-0005-0000-0000-00000B090000}"/>
    <cellStyle name="Normal 49 24" xfId="2209" xr:uid="{00000000-0005-0000-0000-00000C090000}"/>
    <cellStyle name="Normal 49 25" xfId="2210" xr:uid="{00000000-0005-0000-0000-00000D090000}"/>
    <cellStyle name="Normal 49 26" xfId="2211" xr:uid="{00000000-0005-0000-0000-00000E090000}"/>
    <cellStyle name="Normal 49 27" xfId="2212" xr:uid="{00000000-0005-0000-0000-00000F090000}"/>
    <cellStyle name="Normal 49 28" xfId="2213" xr:uid="{00000000-0005-0000-0000-000010090000}"/>
    <cellStyle name="Normal 49 29" xfId="2214" xr:uid="{00000000-0005-0000-0000-000011090000}"/>
    <cellStyle name="Normal 49 3" xfId="2215" xr:uid="{00000000-0005-0000-0000-000012090000}"/>
    <cellStyle name="Normal 49 30" xfId="2216" xr:uid="{00000000-0005-0000-0000-000013090000}"/>
    <cellStyle name="Normal 49 31" xfId="2217" xr:uid="{00000000-0005-0000-0000-000014090000}"/>
    <cellStyle name="Normal 49 32" xfId="2218" xr:uid="{00000000-0005-0000-0000-000015090000}"/>
    <cellStyle name="Normal 49 33" xfId="2219" xr:uid="{00000000-0005-0000-0000-000016090000}"/>
    <cellStyle name="Normal 49 34" xfId="2220" xr:uid="{00000000-0005-0000-0000-000017090000}"/>
    <cellStyle name="Normal 49 35" xfId="2221" xr:uid="{00000000-0005-0000-0000-000018090000}"/>
    <cellStyle name="Normal 49 36" xfId="2222" xr:uid="{00000000-0005-0000-0000-000019090000}"/>
    <cellStyle name="Normal 49 37" xfId="2223" xr:uid="{00000000-0005-0000-0000-00001A090000}"/>
    <cellStyle name="Normal 49 38" xfId="2224" xr:uid="{00000000-0005-0000-0000-00001B090000}"/>
    <cellStyle name="Normal 49 39" xfId="2225" xr:uid="{00000000-0005-0000-0000-00001C090000}"/>
    <cellStyle name="Normal 49 4" xfId="2226" xr:uid="{00000000-0005-0000-0000-00001D090000}"/>
    <cellStyle name="Normal 49 40" xfId="2227" xr:uid="{00000000-0005-0000-0000-00001E090000}"/>
    <cellStyle name="Normal 49 5" xfId="2228" xr:uid="{00000000-0005-0000-0000-00001F090000}"/>
    <cellStyle name="Normal 49 6" xfId="2229" xr:uid="{00000000-0005-0000-0000-000020090000}"/>
    <cellStyle name="Normal 49 7" xfId="2230" xr:uid="{00000000-0005-0000-0000-000021090000}"/>
    <cellStyle name="Normal 49 8" xfId="2231" xr:uid="{00000000-0005-0000-0000-000022090000}"/>
    <cellStyle name="Normal 49 9" xfId="2232" xr:uid="{00000000-0005-0000-0000-000023090000}"/>
    <cellStyle name="Normal 5" xfId="2233" xr:uid="{00000000-0005-0000-0000-000024090000}"/>
    <cellStyle name="Normal 5 2" xfId="3640" xr:uid="{00000000-0005-0000-0000-000025090000}"/>
    <cellStyle name="Normal 5 2 2" xfId="3641" xr:uid="{00000000-0005-0000-0000-000026090000}"/>
    <cellStyle name="Normal 50 10" xfId="2234" xr:uid="{00000000-0005-0000-0000-000027090000}"/>
    <cellStyle name="Normal 50 11" xfId="2235" xr:uid="{00000000-0005-0000-0000-000028090000}"/>
    <cellStyle name="Normal 50 12" xfId="2236" xr:uid="{00000000-0005-0000-0000-000029090000}"/>
    <cellStyle name="Normal 50 13" xfId="2237" xr:uid="{00000000-0005-0000-0000-00002A090000}"/>
    <cellStyle name="Normal 50 14" xfId="2238" xr:uid="{00000000-0005-0000-0000-00002B090000}"/>
    <cellStyle name="Normal 50 15" xfId="2239" xr:uid="{00000000-0005-0000-0000-00002C090000}"/>
    <cellStyle name="Normal 50 16" xfId="2240" xr:uid="{00000000-0005-0000-0000-00002D090000}"/>
    <cellStyle name="Normal 50 17" xfId="2241" xr:uid="{00000000-0005-0000-0000-00002E090000}"/>
    <cellStyle name="Normal 50 18" xfId="2242" xr:uid="{00000000-0005-0000-0000-00002F090000}"/>
    <cellStyle name="Normal 50 19" xfId="2243" xr:uid="{00000000-0005-0000-0000-000030090000}"/>
    <cellStyle name="Normal 50 2" xfId="2244" xr:uid="{00000000-0005-0000-0000-000031090000}"/>
    <cellStyle name="Normal 50 20" xfId="2245" xr:uid="{00000000-0005-0000-0000-000032090000}"/>
    <cellStyle name="Normal 50 21" xfId="2246" xr:uid="{00000000-0005-0000-0000-000033090000}"/>
    <cellStyle name="Normal 50 22" xfId="2247" xr:uid="{00000000-0005-0000-0000-000034090000}"/>
    <cellStyle name="Normal 50 23" xfId="2248" xr:uid="{00000000-0005-0000-0000-000035090000}"/>
    <cellStyle name="Normal 50 24" xfId="2249" xr:uid="{00000000-0005-0000-0000-000036090000}"/>
    <cellStyle name="Normal 50 25" xfId="2250" xr:uid="{00000000-0005-0000-0000-000037090000}"/>
    <cellStyle name="Normal 50 26" xfId="2251" xr:uid="{00000000-0005-0000-0000-000038090000}"/>
    <cellStyle name="Normal 50 27" xfId="2252" xr:uid="{00000000-0005-0000-0000-000039090000}"/>
    <cellStyle name="Normal 50 28" xfId="2253" xr:uid="{00000000-0005-0000-0000-00003A090000}"/>
    <cellStyle name="Normal 50 29" xfId="2254" xr:uid="{00000000-0005-0000-0000-00003B090000}"/>
    <cellStyle name="Normal 50 3" xfId="2255" xr:uid="{00000000-0005-0000-0000-00003C090000}"/>
    <cellStyle name="Normal 50 30" xfId="2256" xr:uid="{00000000-0005-0000-0000-00003D090000}"/>
    <cellStyle name="Normal 50 31" xfId="2257" xr:uid="{00000000-0005-0000-0000-00003E090000}"/>
    <cellStyle name="Normal 50 32" xfId="2258" xr:uid="{00000000-0005-0000-0000-00003F090000}"/>
    <cellStyle name="Normal 50 33" xfId="2259" xr:uid="{00000000-0005-0000-0000-000040090000}"/>
    <cellStyle name="Normal 50 34" xfId="2260" xr:uid="{00000000-0005-0000-0000-000041090000}"/>
    <cellStyle name="Normal 50 35" xfId="2261" xr:uid="{00000000-0005-0000-0000-000042090000}"/>
    <cellStyle name="Normal 50 36" xfId="2262" xr:uid="{00000000-0005-0000-0000-000043090000}"/>
    <cellStyle name="Normal 50 37" xfId="2263" xr:uid="{00000000-0005-0000-0000-000044090000}"/>
    <cellStyle name="Normal 50 38" xfId="2264" xr:uid="{00000000-0005-0000-0000-000045090000}"/>
    <cellStyle name="Normal 50 39" xfId="2265" xr:uid="{00000000-0005-0000-0000-000046090000}"/>
    <cellStyle name="Normal 50 4" xfId="2266" xr:uid="{00000000-0005-0000-0000-000047090000}"/>
    <cellStyle name="Normal 50 40" xfId="2267" xr:uid="{00000000-0005-0000-0000-000048090000}"/>
    <cellStyle name="Normal 50 5" xfId="2268" xr:uid="{00000000-0005-0000-0000-000049090000}"/>
    <cellStyle name="Normal 50 6" xfId="2269" xr:uid="{00000000-0005-0000-0000-00004A090000}"/>
    <cellStyle name="Normal 50 7" xfId="2270" xr:uid="{00000000-0005-0000-0000-00004B090000}"/>
    <cellStyle name="Normal 50 8" xfId="2271" xr:uid="{00000000-0005-0000-0000-00004C090000}"/>
    <cellStyle name="Normal 50 9" xfId="2272" xr:uid="{00000000-0005-0000-0000-00004D090000}"/>
    <cellStyle name="Normal 51 10" xfId="2273" xr:uid="{00000000-0005-0000-0000-00004E090000}"/>
    <cellStyle name="Normal 51 11" xfId="2274" xr:uid="{00000000-0005-0000-0000-00004F090000}"/>
    <cellStyle name="Normal 51 12" xfId="2275" xr:uid="{00000000-0005-0000-0000-000050090000}"/>
    <cellStyle name="Normal 51 13" xfId="2276" xr:uid="{00000000-0005-0000-0000-000051090000}"/>
    <cellStyle name="Normal 51 14" xfId="2277" xr:uid="{00000000-0005-0000-0000-000052090000}"/>
    <cellStyle name="Normal 51 15" xfId="2278" xr:uid="{00000000-0005-0000-0000-000053090000}"/>
    <cellStyle name="Normal 51 16" xfId="2279" xr:uid="{00000000-0005-0000-0000-000054090000}"/>
    <cellStyle name="Normal 51 17" xfId="2280" xr:uid="{00000000-0005-0000-0000-000055090000}"/>
    <cellStyle name="Normal 51 18" xfId="2281" xr:uid="{00000000-0005-0000-0000-000056090000}"/>
    <cellStyle name="Normal 51 19" xfId="2282" xr:uid="{00000000-0005-0000-0000-000057090000}"/>
    <cellStyle name="Normal 51 2" xfId="2283" xr:uid="{00000000-0005-0000-0000-000058090000}"/>
    <cellStyle name="Normal 51 20" xfId="2284" xr:uid="{00000000-0005-0000-0000-000059090000}"/>
    <cellStyle name="Normal 51 21" xfId="2285" xr:uid="{00000000-0005-0000-0000-00005A090000}"/>
    <cellStyle name="Normal 51 22" xfId="2286" xr:uid="{00000000-0005-0000-0000-00005B090000}"/>
    <cellStyle name="Normal 51 23" xfId="2287" xr:uid="{00000000-0005-0000-0000-00005C090000}"/>
    <cellStyle name="Normal 51 24" xfId="2288" xr:uid="{00000000-0005-0000-0000-00005D090000}"/>
    <cellStyle name="Normal 51 25" xfId="2289" xr:uid="{00000000-0005-0000-0000-00005E090000}"/>
    <cellStyle name="Normal 51 26" xfId="2290" xr:uid="{00000000-0005-0000-0000-00005F090000}"/>
    <cellStyle name="Normal 51 27" xfId="2291" xr:uid="{00000000-0005-0000-0000-000060090000}"/>
    <cellStyle name="Normal 51 28" xfId="2292" xr:uid="{00000000-0005-0000-0000-000061090000}"/>
    <cellStyle name="Normal 51 29" xfId="2293" xr:uid="{00000000-0005-0000-0000-000062090000}"/>
    <cellStyle name="Normal 51 3" xfId="2294" xr:uid="{00000000-0005-0000-0000-000063090000}"/>
    <cellStyle name="Normal 51 30" xfId="2295" xr:uid="{00000000-0005-0000-0000-000064090000}"/>
    <cellStyle name="Normal 51 31" xfId="2296" xr:uid="{00000000-0005-0000-0000-000065090000}"/>
    <cellStyle name="Normal 51 32" xfId="2297" xr:uid="{00000000-0005-0000-0000-000066090000}"/>
    <cellStyle name="Normal 51 33" xfId="2298" xr:uid="{00000000-0005-0000-0000-000067090000}"/>
    <cellStyle name="Normal 51 34" xfId="2299" xr:uid="{00000000-0005-0000-0000-000068090000}"/>
    <cellStyle name="Normal 51 35" xfId="2300" xr:uid="{00000000-0005-0000-0000-000069090000}"/>
    <cellStyle name="Normal 51 36" xfId="2301" xr:uid="{00000000-0005-0000-0000-00006A090000}"/>
    <cellStyle name="Normal 51 37" xfId="2302" xr:uid="{00000000-0005-0000-0000-00006B090000}"/>
    <cellStyle name="Normal 51 38" xfId="2303" xr:uid="{00000000-0005-0000-0000-00006C090000}"/>
    <cellStyle name="Normal 51 39" xfId="2304" xr:uid="{00000000-0005-0000-0000-00006D090000}"/>
    <cellStyle name="Normal 51 4" xfId="2305" xr:uid="{00000000-0005-0000-0000-00006E090000}"/>
    <cellStyle name="Normal 51 40" xfId="2306" xr:uid="{00000000-0005-0000-0000-00006F090000}"/>
    <cellStyle name="Normal 51 5" xfId="2307" xr:uid="{00000000-0005-0000-0000-000070090000}"/>
    <cellStyle name="Normal 51 6" xfId="2308" xr:uid="{00000000-0005-0000-0000-000071090000}"/>
    <cellStyle name="Normal 51 7" xfId="2309" xr:uid="{00000000-0005-0000-0000-000072090000}"/>
    <cellStyle name="Normal 51 8" xfId="2310" xr:uid="{00000000-0005-0000-0000-000073090000}"/>
    <cellStyle name="Normal 51 9" xfId="2311" xr:uid="{00000000-0005-0000-0000-000074090000}"/>
    <cellStyle name="Normal 52 10" xfId="2312" xr:uid="{00000000-0005-0000-0000-000075090000}"/>
    <cellStyle name="Normal 52 11" xfId="2313" xr:uid="{00000000-0005-0000-0000-000076090000}"/>
    <cellStyle name="Normal 52 12" xfId="2314" xr:uid="{00000000-0005-0000-0000-000077090000}"/>
    <cellStyle name="Normal 52 13" xfId="2315" xr:uid="{00000000-0005-0000-0000-000078090000}"/>
    <cellStyle name="Normal 52 14" xfId="2316" xr:uid="{00000000-0005-0000-0000-000079090000}"/>
    <cellStyle name="Normal 52 15" xfId="2317" xr:uid="{00000000-0005-0000-0000-00007A090000}"/>
    <cellStyle name="Normal 52 16" xfId="2318" xr:uid="{00000000-0005-0000-0000-00007B090000}"/>
    <cellStyle name="Normal 52 17" xfId="2319" xr:uid="{00000000-0005-0000-0000-00007C090000}"/>
    <cellStyle name="Normal 52 18" xfId="2320" xr:uid="{00000000-0005-0000-0000-00007D090000}"/>
    <cellStyle name="Normal 52 19" xfId="2321" xr:uid="{00000000-0005-0000-0000-00007E090000}"/>
    <cellStyle name="Normal 52 2" xfId="2322" xr:uid="{00000000-0005-0000-0000-00007F090000}"/>
    <cellStyle name="Normal 52 20" xfId="2323" xr:uid="{00000000-0005-0000-0000-000080090000}"/>
    <cellStyle name="Normal 52 21" xfId="2324" xr:uid="{00000000-0005-0000-0000-000081090000}"/>
    <cellStyle name="Normal 52 22" xfId="2325" xr:uid="{00000000-0005-0000-0000-000082090000}"/>
    <cellStyle name="Normal 52 23" xfId="2326" xr:uid="{00000000-0005-0000-0000-000083090000}"/>
    <cellStyle name="Normal 52 24" xfId="2327" xr:uid="{00000000-0005-0000-0000-000084090000}"/>
    <cellStyle name="Normal 52 25" xfId="2328" xr:uid="{00000000-0005-0000-0000-000085090000}"/>
    <cellStyle name="Normal 52 26" xfId="2329" xr:uid="{00000000-0005-0000-0000-000086090000}"/>
    <cellStyle name="Normal 52 27" xfId="2330" xr:uid="{00000000-0005-0000-0000-000087090000}"/>
    <cellStyle name="Normal 52 28" xfId="2331" xr:uid="{00000000-0005-0000-0000-000088090000}"/>
    <cellStyle name="Normal 52 29" xfId="2332" xr:uid="{00000000-0005-0000-0000-000089090000}"/>
    <cellStyle name="Normal 52 3" xfId="2333" xr:uid="{00000000-0005-0000-0000-00008A090000}"/>
    <cellStyle name="Normal 52 30" xfId="2334" xr:uid="{00000000-0005-0000-0000-00008B090000}"/>
    <cellStyle name="Normal 52 31" xfId="2335" xr:uid="{00000000-0005-0000-0000-00008C090000}"/>
    <cellStyle name="Normal 52 32" xfId="2336" xr:uid="{00000000-0005-0000-0000-00008D090000}"/>
    <cellStyle name="Normal 52 33" xfId="2337" xr:uid="{00000000-0005-0000-0000-00008E090000}"/>
    <cellStyle name="Normal 52 34" xfId="2338" xr:uid="{00000000-0005-0000-0000-00008F090000}"/>
    <cellStyle name="Normal 52 35" xfId="2339" xr:uid="{00000000-0005-0000-0000-000090090000}"/>
    <cellStyle name="Normal 52 36" xfId="2340" xr:uid="{00000000-0005-0000-0000-000091090000}"/>
    <cellStyle name="Normal 52 37" xfId="2341" xr:uid="{00000000-0005-0000-0000-000092090000}"/>
    <cellStyle name="Normal 52 38" xfId="2342" xr:uid="{00000000-0005-0000-0000-000093090000}"/>
    <cellStyle name="Normal 52 39" xfId="2343" xr:uid="{00000000-0005-0000-0000-000094090000}"/>
    <cellStyle name="Normal 52 4" xfId="2344" xr:uid="{00000000-0005-0000-0000-000095090000}"/>
    <cellStyle name="Normal 52 40" xfId="2345" xr:uid="{00000000-0005-0000-0000-000096090000}"/>
    <cellStyle name="Normal 52 5" xfId="2346" xr:uid="{00000000-0005-0000-0000-000097090000}"/>
    <cellStyle name="Normal 52 6" xfId="2347" xr:uid="{00000000-0005-0000-0000-000098090000}"/>
    <cellStyle name="Normal 52 7" xfId="2348" xr:uid="{00000000-0005-0000-0000-000099090000}"/>
    <cellStyle name="Normal 52 8" xfId="2349" xr:uid="{00000000-0005-0000-0000-00009A090000}"/>
    <cellStyle name="Normal 52 9" xfId="2350" xr:uid="{00000000-0005-0000-0000-00009B090000}"/>
    <cellStyle name="Normal 53 10" xfId="2351" xr:uid="{00000000-0005-0000-0000-00009C090000}"/>
    <cellStyle name="Normal 53 11" xfId="2352" xr:uid="{00000000-0005-0000-0000-00009D090000}"/>
    <cellStyle name="Normal 53 12" xfId="2353" xr:uid="{00000000-0005-0000-0000-00009E090000}"/>
    <cellStyle name="Normal 53 13" xfId="2354" xr:uid="{00000000-0005-0000-0000-00009F090000}"/>
    <cellStyle name="Normal 53 14" xfId="2355" xr:uid="{00000000-0005-0000-0000-0000A0090000}"/>
    <cellStyle name="Normal 53 15" xfId="2356" xr:uid="{00000000-0005-0000-0000-0000A1090000}"/>
    <cellStyle name="Normal 53 16" xfId="2357" xr:uid="{00000000-0005-0000-0000-0000A2090000}"/>
    <cellStyle name="Normal 53 17" xfId="2358" xr:uid="{00000000-0005-0000-0000-0000A3090000}"/>
    <cellStyle name="Normal 53 18" xfId="2359" xr:uid="{00000000-0005-0000-0000-0000A4090000}"/>
    <cellStyle name="Normal 53 19" xfId="2360" xr:uid="{00000000-0005-0000-0000-0000A5090000}"/>
    <cellStyle name="Normal 53 2" xfId="2361" xr:uid="{00000000-0005-0000-0000-0000A6090000}"/>
    <cellStyle name="Normal 53 20" xfId="2362" xr:uid="{00000000-0005-0000-0000-0000A7090000}"/>
    <cellStyle name="Normal 53 21" xfId="2363" xr:uid="{00000000-0005-0000-0000-0000A8090000}"/>
    <cellStyle name="Normal 53 22" xfId="2364" xr:uid="{00000000-0005-0000-0000-0000A9090000}"/>
    <cellStyle name="Normal 53 23" xfId="2365" xr:uid="{00000000-0005-0000-0000-0000AA090000}"/>
    <cellStyle name="Normal 53 24" xfId="2366" xr:uid="{00000000-0005-0000-0000-0000AB090000}"/>
    <cellStyle name="Normal 53 25" xfId="2367" xr:uid="{00000000-0005-0000-0000-0000AC090000}"/>
    <cellStyle name="Normal 53 26" xfId="2368" xr:uid="{00000000-0005-0000-0000-0000AD090000}"/>
    <cellStyle name="Normal 53 27" xfId="2369" xr:uid="{00000000-0005-0000-0000-0000AE090000}"/>
    <cellStyle name="Normal 53 28" xfId="2370" xr:uid="{00000000-0005-0000-0000-0000AF090000}"/>
    <cellStyle name="Normal 53 29" xfId="2371" xr:uid="{00000000-0005-0000-0000-0000B0090000}"/>
    <cellStyle name="Normal 53 3" xfId="2372" xr:uid="{00000000-0005-0000-0000-0000B1090000}"/>
    <cellStyle name="Normal 53 30" xfId="2373" xr:uid="{00000000-0005-0000-0000-0000B2090000}"/>
    <cellStyle name="Normal 53 31" xfId="2374" xr:uid="{00000000-0005-0000-0000-0000B3090000}"/>
    <cellStyle name="Normal 53 32" xfId="2375" xr:uid="{00000000-0005-0000-0000-0000B4090000}"/>
    <cellStyle name="Normal 53 33" xfId="2376" xr:uid="{00000000-0005-0000-0000-0000B5090000}"/>
    <cellStyle name="Normal 53 34" xfId="2377" xr:uid="{00000000-0005-0000-0000-0000B6090000}"/>
    <cellStyle name="Normal 53 35" xfId="2378" xr:uid="{00000000-0005-0000-0000-0000B7090000}"/>
    <cellStyle name="Normal 53 36" xfId="2379" xr:uid="{00000000-0005-0000-0000-0000B8090000}"/>
    <cellStyle name="Normal 53 37" xfId="2380" xr:uid="{00000000-0005-0000-0000-0000B9090000}"/>
    <cellStyle name="Normal 53 38" xfId="2381" xr:uid="{00000000-0005-0000-0000-0000BA090000}"/>
    <cellStyle name="Normal 53 39" xfId="2382" xr:uid="{00000000-0005-0000-0000-0000BB090000}"/>
    <cellStyle name="Normal 53 4" xfId="2383" xr:uid="{00000000-0005-0000-0000-0000BC090000}"/>
    <cellStyle name="Normal 53 40" xfId="2384" xr:uid="{00000000-0005-0000-0000-0000BD090000}"/>
    <cellStyle name="Normal 53 5" xfId="2385" xr:uid="{00000000-0005-0000-0000-0000BE090000}"/>
    <cellStyle name="Normal 53 6" xfId="2386" xr:uid="{00000000-0005-0000-0000-0000BF090000}"/>
    <cellStyle name="Normal 53 7" xfId="2387" xr:uid="{00000000-0005-0000-0000-0000C0090000}"/>
    <cellStyle name="Normal 53 8" xfId="2388" xr:uid="{00000000-0005-0000-0000-0000C1090000}"/>
    <cellStyle name="Normal 53 9" xfId="2389" xr:uid="{00000000-0005-0000-0000-0000C2090000}"/>
    <cellStyle name="Normal 54 10" xfId="2390" xr:uid="{00000000-0005-0000-0000-0000C3090000}"/>
    <cellStyle name="Normal 54 11" xfId="2391" xr:uid="{00000000-0005-0000-0000-0000C4090000}"/>
    <cellStyle name="Normal 54 12" xfId="2392" xr:uid="{00000000-0005-0000-0000-0000C5090000}"/>
    <cellStyle name="Normal 54 13" xfId="2393" xr:uid="{00000000-0005-0000-0000-0000C6090000}"/>
    <cellStyle name="Normal 54 14" xfId="2394" xr:uid="{00000000-0005-0000-0000-0000C7090000}"/>
    <cellStyle name="Normal 54 15" xfId="2395" xr:uid="{00000000-0005-0000-0000-0000C8090000}"/>
    <cellStyle name="Normal 54 16" xfId="2396" xr:uid="{00000000-0005-0000-0000-0000C9090000}"/>
    <cellStyle name="Normal 54 17" xfId="2397" xr:uid="{00000000-0005-0000-0000-0000CA090000}"/>
    <cellStyle name="Normal 54 18" xfId="2398" xr:uid="{00000000-0005-0000-0000-0000CB090000}"/>
    <cellStyle name="Normal 54 19" xfId="2399" xr:uid="{00000000-0005-0000-0000-0000CC090000}"/>
    <cellStyle name="Normal 54 2" xfId="2400" xr:uid="{00000000-0005-0000-0000-0000CD090000}"/>
    <cellStyle name="Normal 54 20" xfId="2401" xr:uid="{00000000-0005-0000-0000-0000CE090000}"/>
    <cellStyle name="Normal 54 21" xfId="2402" xr:uid="{00000000-0005-0000-0000-0000CF090000}"/>
    <cellStyle name="Normal 54 22" xfId="2403" xr:uid="{00000000-0005-0000-0000-0000D0090000}"/>
    <cellStyle name="Normal 54 23" xfId="2404" xr:uid="{00000000-0005-0000-0000-0000D1090000}"/>
    <cellStyle name="Normal 54 24" xfId="2405" xr:uid="{00000000-0005-0000-0000-0000D2090000}"/>
    <cellStyle name="Normal 54 25" xfId="2406" xr:uid="{00000000-0005-0000-0000-0000D3090000}"/>
    <cellStyle name="Normal 54 26" xfId="2407" xr:uid="{00000000-0005-0000-0000-0000D4090000}"/>
    <cellStyle name="Normal 54 27" xfId="2408" xr:uid="{00000000-0005-0000-0000-0000D5090000}"/>
    <cellStyle name="Normal 54 28" xfId="2409" xr:uid="{00000000-0005-0000-0000-0000D6090000}"/>
    <cellStyle name="Normal 54 29" xfId="2410" xr:uid="{00000000-0005-0000-0000-0000D7090000}"/>
    <cellStyle name="Normal 54 3" xfId="2411" xr:uid="{00000000-0005-0000-0000-0000D8090000}"/>
    <cellStyle name="Normal 54 30" xfId="2412" xr:uid="{00000000-0005-0000-0000-0000D9090000}"/>
    <cellStyle name="Normal 54 31" xfId="2413" xr:uid="{00000000-0005-0000-0000-0000DA090000}"/>
    <cellStyle name="Normal 54 32" xfId="2414" xr:uid="{00000000-0005-0000-0000-0000DB090000}"/>
    <cellStyle name="Normal 54 33" xfId="2415" xr:uid="{00000000-0005-0000-0000-0000DC090000}"/>
    <cellStyle name="Normal 54 34" xfId="2416" xr:uid="{00000000-0005-0000-0000-0000DD090000}"/>
    <cellStyle name="Normal 54 35" xfId="2417" xr:uid="{00000000-0005-0000-0000-0000DE090000}"/>
    <cellStyle name="Normal 54 36" xfId="2418" xr:uid="{00000000-0005-0000-0000-0000DF090000}"/>
    <cellStyle name="Normal 54 37" xfId="2419" xr:uid="{00000000-0005-0000-0000-0000E0090000}"/>
    <cellStyle name="Normal 54 38" xfId="2420" xr:uid="{00000000-0005-0000-0000-0000E1090000}"/>
    <cellStyle name="Normal 54 39" xfId="2421" xr:uid="{00000000-0005-0000-0000-0000E2090000}"/>
    <cellStyle name="Normal 54 4" xfId="2422" xr:uid="{00000000-0005-0000-0000-0000E3090000}"/>
    <cellStyle name="Normal 54 40" xfId="2423" xr:uid="{00000000-0005-0000-0000-0000E4090000}"/>
    <cellStyle name="Normal 54 5" xfId="2424" xr:uid="{00000000-0005-0000-0000-0000E5090000}"/>
    <cellStyle name="Normal 54 6" xfId="2425" xr:uid="{00000000-0005-0000-0000-0000E6090000}"/>
    <cellStyle name="Normal 54 7" xfId="2426" xr:uid="{00000000-0005-0000-0000-0000E7090000}"/>
    <cellStyle name="Normal 54 8" xfId="2427" xr:uid="{00000000-0005-0000-0000-0000E8090000}"/>
    <cellStyle name="Normal 54 9" xfId="2428" xr:uid="{00000000-0005-0000-0000-0000E9090000}"/>
    <cellStyle name="Normal 55 10" xfId="2429" xr:uid="{00000000-0005-0000-0000-0000EA090000}"/>
    <cellStyle name="Normal 55 11" xfId="2430" xr:uid="{00000000-0005-0000-0000-0000EB090000}"/>
    <cellStyle name="Normal 55 12" xfId="2431" xr:uid="{00000000-0005-0000-0000-0000EC090000}"/>
    <cellStyle name="Normal 55 13" xfId="2432" xr:uid="{00000000-0005-0000-0000-0000ED090000}"/>
    <cellStyle name="Normal 55 14" xfId="2433" xr:uid="{00000000-0005-0000-0000-0000EE090000}"/>
    <cellStyle name="Normal 55 15" xfId="2434" xr:uid="{00000000-0005-0000-0000-0000EF090000}"/>
    <cellStyle name="Normal 55 16" xfId="2435" xr:uid="{00000000-0005-0000-0000-0000F0090000}"/>
    <cellStyle name="Normal 55 17" xfId="2436" xr:uid="{00000000-0005-0000-0000-0000F1090000}"/>
    <cellStyle name="Normal 55 18" xfId="2437" xr:uid="{00000000-0005-0000-0000-0000F2090000}"/>
    <cellStyle name="Normal 55 19" xfId="2438" xr:uid="{00000000-0005-0000-0000-0000F3090000}"/>
    <cellStyle name="Normal 55 2" xfId="2439" xr:uid="{00000000-0005-0000-0000-0000F4090000}"/>
    <cellStyle name="Normal 55 20" xfId="2440" xr:uid="{00000000-0005-0000-0000-0000F5090000}"/>
    <cellStyle name="Normal 55 21" xfId="2441" xr:uid="{00000000-0005-0000-0000-0000F6090000}"/>
    <cellStyle name="Normal 55 22" xfId="2442" xr:uid="{00000000-0005-0000-0000-0000F7090000}"/>
    <cellStyle name="Normal 55 23" xfId="2443" xr:uid="{00000000-0005-0000-0000-0000F8090000}"/>
    <cellStyle name="Normal 55 24" xfId="2444" xr:uid="{00000000-0005-0000-0000-0000F9090000}"/>
    <cellStyle name="Normal 55 25" xfId="2445" xr:uid="{00000000-0005-0000-0000-0000FA090000}"/>
    <cellStyle name="Normal 55 26" xfId="2446" xr:uid="{00000000-0005-0000-0000-0000FB090000}"/>
    <cellStyle name="Normal 55 27" xfId="2447" xr:uid="{00000000-0005-0000-0000-0000FC090000}"/>
    <cellStyle name="Normal 55 28" xfId="2448" xr:uid="{00000000-0005-0000-0000-0000FD090000}"/>
    <cellStyle name="Normal 55 29" xfId="2449" xr:uid="{00000000-0005-0000-0000-0000FE090000}"/>
    <cellStyle name="Normal 55 3" xfId="2450" xr:uid="{00000000-0005-0000-0000-0000FF090000}"/>
    <cellStyle name="Normal 55 30" xfId="2451" xr:uid="{00000000-0005-0000-0000-0000000A0000}"/>
    <cellStyle name="Normal 55 31" xfId="2452" xr:uid="{00000000-0005-0000-0000-0000010A0000}"/>
    <cellStyle name="Normal 55 32" xfId="2453" xr:uid="{00000000-0005-0000-0000-0000020A0000}"/>
    <cellStyle name="Normal 55 33" xfId="2454" xr:uid="{00000000-0005-0000-0000-0000030A0000}"/>
    <cellStyle name="Normal 55 34" xfId="2455" xr:uid="{00000000-0005-0000-0000-0000040A0000}"/>
    <cellStyle name="Normal 55 35" xfId="2456" xr:uid="{00000000-0005-0000-0000-0000050A0000}"/>
    <cellStyle name="Normal 55 36" xfId="2457" xr:uid="{00000000-0005-0000-0000-0000060A0000}"/>
    <cellStyle name="Normal 55 37" xfId="2458" xr:uid="{00000000-0005-0000-0000-0000070A0000}"/>
    <cellStyle name="Normal 55 38" xfId="2459" xr:uid="{00000000-0005-0000-0000-0000080A0000}"/>
    <cellStyle name="Normal 55 39" xfId="2460" xr:uid="{00000000-0005-0000-0000-0000090A0000}"/>
    <cellStyle name="Normal 55 4" xfId="2461" xr:uid="{00000000-0005-0000-0000-00000A0A0000}"/>
    <cellStyle name="Normal 55 40" xfId="2462" xr:uid="{00000000-0005-0000-0000-00000B0A0000}"/>
    <cellStyle name="Normal 55 5" xfId="2463" xr:uid="{00000000-0005-0000-0000-00000C0A0000}"/>
    <cellStyle name="Normal 55 6" xfId="2464" xr:uid="{00000000-0005-0000-0000-00000D0A0000}"/>
    <cellStyle name="Normal 55 7" xfId="2465" xr:uid="{00000000-0005-0000-0000-00000E0A0000}"/>
    <cellStyle name="Normal 55 8" xfId="2466" xr:uid="{00000000-0005-0000-0000-00000F0A0000}"/>
    <cellStyle name="Normal 55 9" xfId="2467" xr:uid="{00000000-0005-0000-0000-0000100A0000}"/>
    <cellStyle name="Normal 56 10" xfId="2468" xr:uid="{00000000-0005-0000-0000-0000110A0000}"/>
    <cellStyle name="Normal 56 11" xfId="2469" xr:uid="{00000000-0005-0000-0000-0000120A0000}"/>
    <cellStyle name="Normal 56 12" xfId="2470" xr:uid="{00000000-0005-0000-0000-0000130A0000}"/>
    <cellStyle name="Normal 56 13" xfId="2471" xr:uid="{00000000-0005-0000-0000-0000140A0000}"/>
    <cellStyle name="Normal 56 14" xfId="2472" xr:uid="{00000000-0005-0000-0000-0000150A0000}"/>
    <cellStyle name="Normal 56 15" xfId="2473" xr:uid="{00000000-0005-0000-0000-0000160A0000}"/>
    <cellStyle name="Normal 56 16" xfId="2474" xr:uid="{00000000-0005-0000-0000-0000170A0000}"/>
    <cellStyle name="Normal 56 17" xfId="2475" xr:uid="{00000000-0005-0000-0000-0000180A0000}"/>
    <cellStyle name="Normal 56 18" xfId="2476" xr:uid="{00000000-0005-0000-0000-0000190A0000}"/>
    <cellStyle name="Normal 56 19" xfId="2477" xr:uid="{00000000-0005-0000-0000-00001A0A0000}"/>
    <cellStyle name="Normal 56 2" xfId="2478" xr:uid="{00000000-0005-0000-0000-00001B0A0000}"/>
    <cellStyle name="Normal 56 20" xfId="2479" xr:uid="{00000000-0005-0000-0000-00001C0A0000}"/>
    <cellStyle name="Normal 56 21" xfId="2480" xr:uid="{00000000-0005-0000-0000-00001D0A0000}"/>
    <cellStyle name="Normal 56 22" xfId="2481" xr:uid="{00000000-0005-0000-0000-00001E0A0000}"/>
    <cellStyle name="Normal 56 23" xfId="2482" xr:uid="{00000000-0005-0000-0000-00001F0A0000}"/>
    <cellStyle name="Normal 56 24" xfId="2483" xr:uid="{00000000-0005-0000-0000-0000200A0000}"/>
    <cellStyle name="Normal 56 25" xfId="2484" xr:uid="{00000000-0005-0000-0000-0000210A0000}"/>
    <cellStyle name="Normal 56 26" xfId="2485" xr:uid="{00000000-0005-0000-0000-0000220A0000}"/>
    <cellStyle name="Normal 56 27" xfId="2486" xr:uid="{00000000-0005-0000-0000-0000230A0000}"/>
    <cellStyle name="Normal 56 28" xfId="2487" xr:uid="{00000000-0005-0000-0000-0000240A0000}"/>
    <cellStyle name="Normal 56 29" xfId="2488" xr:uid="{00000000-0005-0000-0000-0000250A0000}"/>
    <cellStyle name="Normal 56 3" xfId="2489" xr:uid="{00000000-0005-0000-0000-0000260A0000}"/>
    <cellStyle name="Normal 56 30" xfId="2490" xr:uid="{00000000-0005-0000-0000-0000270A0000}"/>
    <cellStyle name="Normal 56 31" xfId="2491" xr:uid="{00000000-0005-0000-0000-0000280A0000}"/>
    <cellStyle name="Normal 56 32" xfId="2492" xr:uid="{00000000-0005-0000-0000-0000290A0000}"/>
    <cellStyle name="Normal 56 33" xfId="2493" xr:uid="{00000000-0005-0000-0000-00002A0A0000}"/>
    <cellStyle name="Normal 56 34" xfId="2494" xr:uid="{00000000-0005-0000-0000-00002B0A0000}"/>
    <cellStyle name="Normal 56 35" xfId="2495" xr:uid="{00000000-0005-0000-0000-00002C0A0000}"/>
    <cellStyle name="Normal 56 36" xfId="2496" xr:uid="{00000000-0005-0000-0000-00002D0A0000}"/>
    <cellStyle name="Normal 56 37" xfId="2497" xr:uid="{00000000-0005-0000-0000-00002E0A0000}"/>
    <cellStyle name="Normal 56 38" xfId="2498" xr:uid="{00000000-0005-0000-0000-00002F0A0000}"/>
    <cellStyle name="Normal 56 39" xfId="2499" xr:uid="{00000000-0005-0000-0000-0000300A0000}"/>
    <cellStyle name="Normal 56 4" xfId="2500" xr:uid="{00000000-0005-0000-0000-0000310A0000}"/>
    <cellStyle name="Normal 56 40" xfId="2501" xr:uid="{00000000-0005-0000-0000-0000320A0000}"/>
    <cellStyle name="Normal 56 5" xfId="2502" xr:uid="{00000000-0005-0000-0000-0000330A0000}"/>
    <cellStyle name="Normal 56 6" xfId="2503" xr:uid="{00000000-0005-0000-0000-0000340A0000}"/>
    <cellStyle name="Normal 56 7" xfId="2504" xr:uid="{00000000-0005-0000-0000-0000350A0000}"/>
    <cellStyle name="Normal 56 8" xfId="2505" xr:uid="{00000000-0005-0000-0000-0000360A0000}"/>
    <cellStyle name="Normal 56 9" xfId="2506" xr:uid="{00000000-0005-0000-0000-0000370A0000}"/>
    <cellStyle name="Normal 57 2" xfId="2507" xr:uid="{00000000-0005-0000-0000-0000380A0000}"/>
    <cellStyle name="Normal 57 3" xfId="2508" xr:uid="{00000000-0005-0000-0000-0000390A0000}"/>
    <cellStyle name="Normal 57 4" xfId="2509" xr:uid="{00000000-0005-0000-0000-00003A0A0000}"/>
    <cellStyle name="Normal 57 5" xfId="2510" xr:uid="{00000000-0005-0000-0000-00003B0A0000}"/>
    <cellStyle name="Normal 57 6" xfId="2511" xr:uid="{00000000-0005-0000-0000-00003C0A0000}"/>
    <cellStyle name="Normal 58 2" xfId="2512" xr:uid="{00000000-0005-0000-0000-00003D0A0000}"/>
    <cellStyle name="Normal 59" xfId="2513" xr:uid="{00000000-0005-0000-0000-00003E0A0000}"/>
    <cellStyle name="Normal 59 10" xfId="2514" xr:uid="{00000000-0005-0000-0000-00003F0A0000}"/>
    <cellStyle name="Normal 59 11" xfId="2515" xr:uid="{00000000-0005-0000-0000-0000400A0000}"/>
    <cellStyle name="Normal 59 12" xfId="2516" xr:uid="{00000000-0005-0000-0000-0000410A0000}"/>
    <cellStyle name="Normal 59 13" xfId="2517" xr:uid="{00000000-0005-0000-0000-0000420A0000}"/>
    <cellStyle name="Normal 59 14" xfId="2518" xr:uid="{00000000-0005-0000-0000-0000430A0000}"/>
    <cellStyle name="Normal 59 15" xfId="2519" xr:uid="{00000000-0005-0000-0000-0000440A0000}"/>
    <cellStyle name="Normal 59 2" xfId="2520" xr:uid="{00000000-0005-0000-0000-0000450A0000}"/>
    <cellStyle name="Normal 59 3" xfId="2521" xr:uid="{00000000-0005-0000-0000-0000460A0000}"/>
    <cellStyle name="Normal 59 4" xfId="2522" xr:uid="{00000000-0005-0000-0000-0000470A0000}"/>
    <cellStyle name="Normal 59 5" xfId="2523" xr:uid="{00000000-0005-0000-0000-0000480A0000}"/>
    <cellStyle name="Normal 59 6" xfId="2524" xr:uid="{00000000-0005-0000-0000-0000490A0000}"/>
    <cellStyle name="Normal 59 7" xfId="2525" xr:uid="{00000000-0005-0000-0000-00004A0A0000}"/>
    <cellStyle name="Normal 59 8" xfId="2526" xr:uid="{00000000-0005-0000-0000-00004B0A0000}"/>
    <cellStyle name="Normal 59 9" xfId="2527" xr:uid="{00000000-0005-0000-0000-00004C0A0000}"/>
    <cellStyle name="Normal 6" xfId="2528" xr:uid="{00000000-0005-0000-0000-00004D0A0000}"/>
    <cellStyle name="Normal 6 10" xfId="2529" xr:uid="{00000000-0005-0000-0000-00004E0A0000}"/>
    <cellStyle name="Normal 6 11" xfId="2530" xr:uid="{00000000-0005-0000-0000-00004F0A0000}"/>
    <cellStyle name="Normal 6 12" xfId="2531" xr:uid="{00000000-0005-0000-0000-0000500A0000}"/>
    <cellStyle name="Normal 6 13" xfId="2532" xr:uid="{00000000-0005-0000-0000-0000510A0000}"/>
    <cellStyle name="Normal 6 14" xfId="2533" xr:uid="{00000000-0005-0000-0000-0000520A0000}"/>
    <cellStyle name="Normal 6 15" xfId="2534" xr:uid="{00000000-0005-0000-0000-0000530A0000}"/>
    <cellStyle name="Normal 6 16" xfId="2535" xr:uid="{00000000-0005-0000-0000-0000540A0000}"/>
    <cellStyle name="Normal 6 17" xfId="2536" xr:uid="{00000000-0005-0000-0000-0000550A0000}"/>
    <cellStyle name="Normal 6 18" xfId="2537" xr:uid="{00000000-0005-0000-0000-0000560A0000}"/>
    <cellStyle name="Normal 6 19" xfId="2538" xr:uid="{00000000-0005-0000-0000-0000570A0000}"/>
    <cellStyle name="Normal 6 2" xfId="2539" xr:uid="{00000000-0005-0000-0000-0000580A0000}"/>
    <cellStyle name="Normal 6 20" xfId="2540" xr:uid="{00000000-0005-0000-0000-0000590A0000}"/>
    <cellStyle name="Normal 6 21" xfId="2541" xr:uid="{00000000-0005-0000-0000-00005A0A0000}"/>
    <cellStyle name="Normal 6 22" xfId="2542" xr:uid="{00000000-0005-0000-0000-00005B0A0000}"/>
    <cellStyle name="Normal 6 23" xfId="2543" xr:uid="{00000000-0005-0000-0000-00005C0A0000}"/>
    <cellStyle name="Normal 6 24" xfId="2544" xr:uid="{00000000-0005-0000-0000-00005D0A0000}"/>
    <cellStyle name="Normal 6 25" xfId="2545" xr:uid="{00000000-0005-0000-0000-00005E0A0000}"/>
    <cellStyle name="Normal 6 26" xfId="2546" xr:uid="{00000000-0005-0000-0000-00005F0A0000}"/>
    <cellStyle name="Normal 6 27" xfId="2547" xr:uid="{00000000-0005-0000-0000-0000600A0000}"/>
    <cellStyle name="Normal 6 28" xfId="2548" xr:uid="{00000000-0005-0000-0000-0000610A0000}"/>
    <cellStyle name="Normal 6 29" xfId="2549" xr:uid="{00000000-0005-0000-0000-0000620A0000}"/>
    <cellStyle name="Normal 6 3" xfId="2550" xr:uid="{00000000-0005-0000-0000-0000630A0000}"/>
    <cellStyle name="Normal 6 30" xfId="2551" xr:uid="{00000000-0005-0000-0000-0000640A0000}"/>
    <cellStyle name="Normal 6 31" xfId="2552" xr:uid="{00000000-0005-0000-0000-0000650A0000}"/>
    <cellStyle name="Normal 6 32" xfId="2553" xr:uid="{00000000-0005-0000-0000-0000660A0000}"/>
    <cellStyle name="Normal 6 33" xfId="2554" xr:uid="{00000000-0005-0000-0000-0000670A0000}"/>
    <cellStyle name="Normal 6 34" xfId="2555" xr:uid="{00000000-0005-0000-0000-0000680A0000}"/>
    <cellStyle name="Normal 6 35" xfId="2556" xr:uid="{00000000-0005-0000-0000-0000690A0000}"/>
    <cellStyle name="Normal 6 36" xfId="2557" xr:uid="{00000000-0005-0000-0000-00006A0A0000}"/>
    <cellStyle name="Normal 6 37" xfId="2558" xr:uid="{00000000-0005-0000-0000-00006B0A0000}"/>
    <cellStyle name="Normal 6 38" xfId="2559" xr:uid="{00000000-0005-0000-0000-00006C0A0000}"/>
    <cellStyle name="Normal 6 39" xfId="2560" xr:uid="{00000000-0005-0000-0000-00006D0A0000}"/>
    <cellStyle name="Normal 6 4" xfId="2561" xr:uid="{00000000-0005-0000-0000-00006E0A0000}"/>
    <cellStyle name="Normal 6 40" xfId="2562" xr:uid="{00000000-0005-0000-0000-00006F0A0000}"/>
    <cellStyle name="Normal 6 41" xfId="3642" xr:uid="{00000000-0005-0000-0000-0000700A0000}"/>
    <cellStyle name="Normal 6 5" xfId="2563" xr:uid="{00000000-0005-0000-0000-0000710A0000}"/>
    <cellStyle name="Normal 6 6" xfId="2564" xr:uid="{00000000-0005-0000-0000-0000720A0000}"/>
    <cellStyle name="Normal 6 7" xfId="2565" xr:uid="{00000000-0005-0000-0000-0000730A0000}"/>
    <cellStyle name="Normal 6 8" xfId="2566" xr:uid="{00000000-0005-0000-0000-0000740A0000}"/>
    <cellStyle name="Normal 6 9" xfId="2567" xr:uid="{00000000-0005-0000-0000-0000750A0000}"/>
    <cellStyle name="Normal 60 2" xfId="2568" xr:uid="{00000000-0005-0000-0000-0000760A0000}"/>
    <cellStyle name="Normal 61 10" xfId="2569" xr:uid="{00000000-0005-0000-0000-0000770A0000}"/>
    <cellStyle name="Normal 61 11" xfId="2570" xr:uid="{00000000-0005-0000-0000-0000780A0000}"/>
    <cellStyle name="Normal 61 12" xfId="2571" xr:uid="{00000000-0005-0000-0000-0000790A0000}"/>
    <cellStyle name="Normal 61 13" xfId="2572" xr:uid="{00000000-0005-0000-0000-00007A0A0000}"/>
    <cellStyle name="Normal 61 14" xfId="2573" xr:uid="{00000000-0005-0000-0000-00007B0A0000}"/>
    <cellStyle name="Normal 61 15" xfId="2574" xr:uid="{00000000-0005-0000-0000-00007C0A0000}"/>
    <cellStyle name="Normal 61 16" xfId="2575" xr:uid="{00000000-0005-0000-0000-00007D0A0000}"/>
    <cellStyle name="Normal 61 17" xfId="2576" xr:uid="{00000000-0005-0000-0000-00007E0A0000}"/>
    <cellStyle name="Normal 61 18" xfId="2577" xr:uid="{00000000-0005-0000-0000-00007F0A0000}"/>
    <cellStyle name="Normal 61 19" xfId="2578" xr:uid="{00000000-0005-0000-0000-0000800A0000}"/>
    <cellStyle name="Normal 61 2" xfId="2579" xr:uid="{00000000-0005-0000-0000-0000810A0000}"/>
    <cellStyle name="Normal 61 20" xfId="2580" xr:uid="{00000000-0005-0000-0000-0000820A0000}"/>
    <cellStyle name="Normal 61 21" xfId="2581" xr:uid="{00000000-0005-0000-0000-0000830A0000}"/>
    <cellStyle name="Normal 61 22" xfId="2582" xr:uid="{00000000-0005-0000-0000-0000840A0000}"/>
    <cellStyle name="Normal 61 23" xfId="2583" xr:uid="{00000000-0005-0000-0000-0000850A0000}"/>
    <cellStyle name="Normal 61 24" xfId="2584" xr:uid="{00000000-0005-0000-0000-0000860A0000}"/>
    <cellStyle name="Normal 61 25" xfId="2585" xr:uid="{00000000-0005-0000-0000-0000870A0000}"/>
    <cellStyle name="Normal 61 26" xfId="2586" xr:uid="{00000000-0005-0000-0000-0000880A0000}"/>
    <cellStyle name="Normal 61 27" xfId="2587" xr:uid="{00000000-0005-0000-0000-0000890A0000}"/>
    <cellStyle name="Normal 61 28" xfId="2588" xr:uid="{00000000-0005-0000-0000-00008A0A0000}"/>
    <cellStyle name="Normal 61 29" xfId="2589" xr:uid="{00000000-0005-0000-0000-00008B0A0000}"/>
    <cellStyle name="Normal 61 3" xfId="2590" xr:uid="{00000000-0005-0000-0000-00008C0A0000}"/>
    <cellStyle name="Normal 61 30" xfId="2591" xr:uid="{00000000-0005-0000-0000-00008D0A0000}"/>
    <cellStyle name="Normal 61 31" xfId="2592" xr:uid="{00000000-0005-0000-0000-00008E0A0000}"/>
    <cellStyle name="Normal 61 32" xfId="2593" xr:uid="{00000000-0005-0000-0000-00008F0A0000}"/>
    <cellStyle name="Normal 61 33" xfId="2594" xr:uid="{00000000-0005-0000-0000-0000900A0000}"/>
    <cellStyle name="Normal 61 34" xfId="2595" xr:uid="{00000000-0005-0000-0000-0000910A0000}"/>
    <cellStyle name="Normal 61 35" xfId="2596" xr:uid="{00000000-0005-0000-0000-0000920A0000}"/>
    <cellStyle name="Normal 61 36" xfId="2597" xr:uid="{00000000-0005-0000-0000-0000930A0000}"/>
    <cellStyle name="Normal 61 37" xfId="2598" xr:uid="{00000000-0005-0000-0000-0000940A0000}"/>
    <cellStyle name="Normal 61 38" xfId="2599" xr:uid="{00000000-0005-0000-0000-0000950A0000}"/>
    <cellStyle name="Normal 61 39" xfId="2600" xr:uid="{00000000-0005-0000-0000-0000960A0000}"/>
    <cellStyle name="Normal 61 4" xfId="2601" xr:uid="{00000000-0005-0000-0000-0000970A0000}"/>
    <cellStyle name="Normal 61 40" xfId="2602" xr:uid="{00000000-0005-0000-0000-0000980A0000}"/>
    <cellStyle name="Normal 61 5" xfId="2603" xr:uid="{00000000-0005-0000-0000-0000990A0000}"/>
    <cellStyle name="Normal 61 6" xfId="2604" xr:uid="{00000000-0005-0000-0000-00009A0A0000}"/>
    <cellStyle name="Normal 61 7" xfId="2605" xr:uid="{00000000-0005-0000-0000-00009B0A0000}"/>
    <cellStyle name="Normal 61 8" xfId="2606" xr:uid="{00000000-0005-0000-0000-00009C0A0000}"/>
    <cellStyle name="Normal 61 9" xfId="2607" xr:uid="{00000000-0005-0000-0000-00009D0A0000}"/>
    <cellStyle name="Normal 63 10" xfId="2608" xr:uid="{00000000-0005-0000-0000-00009E0A0000}"/>
    <cellStyle name="Normal 63 11" xfId="2609" xr:uid="{00000000-0005-0000-0000-00009F0A0000}"/>
    <cellStyle name="Normal 63 12" xfId="2610" xr:uid="{00000000-0005-0000-0000-0000A00A0000}"/>
    <cellStyle name="Normal 63 13" xfId="2611" xr:uid="{00000000-0005-0000-0000-0000A10A0000}"/>
    <cellStyle name="Normal 63 14" xfId="2612" xr:uid="{00000000-0005-0000-0000-0000A20A0000}"/>
    <cellStyle name="Normal 63 15" xfId="2613" xr:uid="{00000000-0005-0000-0000-0000A30A0000}"/>
    <cellStyle name="Normal 63 16" xfId="2614" xr:uid="{00000000-0005-0000-0000-0000A40A0000}"/>
    <cellStyle name="Normal 63 17" xfId="2615" xr:uid="{00000000-0005-0000-0000-0000A50A0000}"/>
    <cellStyle name="Normal 63 18" xfId="2616" xr:uid="{00000000-0005-0000-0000-0000A60A0000}"/>
    <cellStyle name="Normal 63 19" xfId="2617" xr:uid="{00000000-0005-0000-0000-0000A70A0000}"/>
    <cellStyle name="Normal 63 2" xfId="2618" xr:uid="{00000000-0005-0000-0000-0000A80A0000}"/>
    <cellStyle name="Normal 63 20" xfId="2619" xr:uid="{00000000-0005-0000-0000-0000A90A0000}"/>
    <cellStyle name="Normal 63 21" xfId="2620" xr:uid="{00000000-0005-0000-0000-0000AA0A0000}"/>
    <cellStyle name="Normal 63 22" xfId="2621" xr:uid="{00000000-0005-0000-0000-0000AB0A0000}"/>
    <cellStyle name="Normal 63 23" xfId="2622" xr:uid="{00000000-0005-0000-0000-0000AC0A0000}"/>
    <cellStyle name="Normal 63 24" xfId="2623" xr:uid="{00000000-0005-0000-0000-0000AD0A0000}"/>
    <cellStyle name="Normal 63 25" xfId="2624" xr:uid="{00000000-0005-0000-0000-0000AE0A0000}"/>
    <cellStyle name="Normal 63 26" xfId="2625" xr:uid="{00000000-0005-0000-0000-0000AF0A0000}"/>
    <cellStyle name="Normal 63 27" xfId="2626" xr:uid="{00000000-0005-0000-0000-0000B00A0000}"/>
    <cellStyle name="Normal 63 28" xfId="2627" xr:uid="{00000000-0005-0000-0000-0000B10A0000}"/>
    <cellStyle name="Normal 63 29" xfId="2628" xr:uid="{00000000-0005-0000-0000-0000B20A0000}"/>
    <cellStyle name="Normal 63 3" xfId="2629" xr:uid="{00000000-0005-0000-0000-0000B30A0000}"/>
    <cellStyle name="Normal 63 30" xfId="2630" xr:uid="{00000000-0005-0000-0000-0000B40A0000}"/>
    <cellStyle name="Normal 63 31" xfId="2631" xr:uid="{00000000-0005-0000-0000-0000B50A0000}"/>
    <cellStyle name="Normal 63 32" xfId="2632" xr:uid="{00000000-0005-0000-0000-0000B60A0000}"/>
    <cellStyle name="Normal 63 33" xfId="2633" xr:uid="{00000000-0005-0000-0000-0000B70A0000}"/>
    <cellStyle name="Normal 63 34" xfId="2634" xr:uid="{00000000-0005-0000-0000-0000B80A0000}"/>
    <cellStyle name="Normal 63 35" xfId="2635" xr:uid="{00000000-0005-0000-0000-0000B90A0000}"/>
    <cellStyle name="Normal 63 36" xfId="2636" xr:uid="{00000000-0005-0000-0000-0000BA0A0000}"/>
    <cellStyle name="Normal 63 37" xfId="2637" xr:uid="{00000000-0005-0000-0000-0000BB0A0000}"/>
    <cellStyle name="Normal 63 38" xfId="2638" xr:uid="{00000000-0005-0000-0000-0000BC0A0000}"/>
    <cellStyle name="Normal 63 39" xfId="2639" xr:uid="{00000000-0005-0000-0000-0000BD0A0000}"/>
    <cellStyle name="Normal 63 4" xfId="2640" xr:uid="{00000000-0005-0000-0000-0000BE0A0000}"/>
    <cellStyle name="Normal 63 40" xfId="2641" xr:uid="{00000000-0005-0000-0000-0000BF0A0000}"/>
    <cellStyle name="Normal 63 5" xfId="2642" xr:uid="{00000000-0005-0000-0000-0000C00A0000}"/>
    <cellStyle name="Normal 63 6" xfId="2643" xr:uid="{00000000-0005-0000-0000-0000C10A0000}"/>
    <cellStyle name="Normal 63 7" xfId="2644" xr:uid="{00000000-0005-0000-0000-0000C20A0000}"/>
    <cellStyle name="Normal 63 8" xfId="2645" xr:uid="{00000000-0005-0000-0000-0000C30A0000}"/>
    <cellStyle name="Normal 63 9" xfId="2646" xr:uid="{00000000-0005-0000-0000-0000C40A0000}"/>
    <cellStyle name="Normal 64 10" xfId="2647" xr:uid="{00000000-0005-0000-0000-0000C50A0000}"/>
    <cellStyle name="Normal 64 11" xfId="2648" xr:uid="{00000000-0005-0000-0000-0000C60A0000}"/>
    <cellStyle name="Normal 64 12" xfId="2649" xr:uid="{00000000-0005-0000-0000-0000C70A0000}"/>
    <cellStyle name="Normal 64 13" xfId="2650" xr:uid="{00000000-0005-0000-0000-0000C80A0000}"/>
    <cellStyle name="Normal 64 14" xfId="2651" xr:uid="{00000000-0005-0000-0000-0000C90A0000}"/>
    <cellStyle name="Normal 64 15" xfId="2652" xr:uid="{00000000-0005-0000-0000-0000CA0A0000}"/>
    <cellStyle name="Normal 64 16" xfId="2653" xr:uid="{00000000-0005-0000-0000-0000CB0A0000}"/>
    <cellStyle name="Normal 64 17" xfId="2654" xr:uid="{00000000-0005-0000-0000-0000CC0A0000}"/>
    <cellStyle name="Normal 64 18" xfId="2655" xr:uid="{00000000-0005-0000-0000-0000CD0A0000}"/>
    <cellStyle name="Normal 64 19" xfId="2656" xr:uid="{00000000-0005-0000-0000-0000CE0A0000}"/>
    <cellStyle name="Normal 64 2" xfId="2657" xr:uid="{00000000-0005-0000-0000-0000CF0A0000}"/>
    <cellStyle name="Normal 64 20" xfId="2658" xr:uid="{00000000-0005-0000-0000-0000D00A0000}"/>
    <cellStyle name="Normal 64 21" xfId="2659" xr:uid="{00000000-0005-0000-0000-0000D10A0000}"/>
    <cellStyle name="Normal 64 22" xfId="2660" xr:uid="{00000000-0005-0000-0000-0000D20A0000}"/>
    <cellStyle name="Normal 64 23" xfId="2661" xr:uid="{00000000-0005-0000-0000-0000D30A0000}"/>
    <cellStyle name="Normal 64 24" xfId="2662" xr:uid="{00000000-0005-0000-0000-0000D40A0000}"/>
    <cellStyle name="Normal 64 25" xfId="2663" xr:uid="{00000000-0005-0000-0000-0000D50A0000}"/>
    <cellStyle name="Normal 64 26" xfId="2664" xr:uid="{00000000-0005-0000-0000-0000D60A0000}"/>
    <cellStyle name="Normal 64 27" xfId="2665" xr:uid="{00000000-0005-0000-0000-0000D70A0000}"/>
    <cellStyle name="Normal 64 28" xfId="2666" xr:uid="{00000000-0005-0000-0000-0000D80A0000}"/>
    <cellStyle name="Normal 64 29" xfId="2667" xr:uid="{00000000-0005-0000-0000-0000D90A0000}"/>
    <cellStyle name="Normal 64 3" xfId="2668" xr:uid="{00000000-0005-0000-0000-0000DA0A0000}"/>
    <cellStyle name="Normal 64 30" xfId="2669" xr:uid="{00000000-0005-0000-0000-0000DB0A0000}"/>
    <cellStyle name="Normal 64 31" xfId="2670" xr:uid="{00000000-0005-0000-0000-0000DC0A0000}"/>
    <cellStyle name="Normal 64 32" xfId="2671" xr:uid="{00000000-0005-0000-0000-0000DD0A0000}"/>
    <cellStyle name="Normal 64 33" xfId="2672" xr:uid="{00000000-0005-0000-0000-0000DE0A0000}"/>
    <cellStyle name="Normal 64 34" xfId="2673" xr:uid="{00000000-0005-0000-0000-0000DF0A0000}"/>
    <cellStyle name="Normal 64 35" xfId="2674" xr:uid="{00000000-0005-0000-0000-0000E00A0000}"/>
    <cellStyle name="Normal 64 36" xfId="2675" xr:uid="{00000000-0005-0000-0000-0000E10A0000}"/>
    <cellStyle name="Normal 64 37" xfId="2676" xr:uid="{00000000-0005-0000-0000-0000E20A0000}"/>
    <cellStyle name="Normal 64 38" xfId="2677" xr:uid="{00000000-0005-0000-0000-0000E30A0000}"/>
    <cellStyle name="Normal 64 39" xfId="2678" xr:uid="{00000000-0005-0000-0000-0000E40A0000}"/>
    <cellStyle name="Normal 64 4" xfId="2679" xr:uid="{00000000-0005-0000-0000-0000E50A0000}"/>
    <cellStyle name="Normal 64 40" xfId="2680" xr:uid="{00000000-0005-0000-0000-0000E60A0000}"/>
    <cellStyle name="Normal 64 5" xfId="2681" xr:uid="{00000000-0005-0000-0000-0000E70A0000}"/>
    <cellStyle name="Normal 64 6" xfId="2682" xr:uid="{00000000-0005-0000-0000-0000E80A0000}"/>
    <cellStyle name="Normal 64 7" xfId="2683" xr:uid="{00000000-0005-0000-0000-0000E90A0000}"/>
    <cellStyle name="Normal 64 8" xfId="2684" xr:uid="{00000000-0005-0000-0000-0000EA0A0000}"/>
    <cellStyle name="Normal 64 9" xfId="2685" xr:uid="{00000000-0005-0000-0000-0000EB0A0000}"/>
    <cellStyle name="Normal 65 2" xfId="2686" xr:uid="{00000000-0005-0000-0000-0000EC0A0000}"/>
    <cellStyle name="Normal 65 3" xfId="2687" xr:uid="{00000000-0005-0000-0000-0000ED0A0000}"/>
    <cellStyle name="Normal 66 10" xfId="2688" xr:uid="{00000000-0005-0000-0000-0000EE0A0000}"/>
    <cellStyle name="Normal 66 11" xfId="2689" xr:uid="{00000000-0005-0000-0000-0000EF0A0000}"/>
    <cellStyle name="Normal 66 12" xfId="2690" xr:uid="{00000000-0005-0000-0000-0000F00A0000}"/>
    <cellStyle name="Normal 66 13" xfId="2691" xr:uid="{00000000-0005-0000-0000-0000F10A0000}"/>
    <cellStyle name="Normal 66 14" xfId="2692" xr:uid="{00000000-0005-0000-0000-0000F20A0000}"/>
    <cellStyle name="Normal 66 15" xfId="2693" xr:uid="{00000000-0005-0000-0000-0000F30A0000}"/>
    <cellStyle name="Normal 66 16" xfId="2694" xr:uid="{00000000-0005-0000-0000-0000F40A0000}"/>
    <cellStyle name="Normal 66 17" xfId="2695" xr:uid="{00000000-0005-0000-0000-0000F50A0000}"/>
    <cellStyle name="Normal 66 18" xfId="2696" xr:uid="{00000000-0005-0000-0000-0000F60A0000}"/>
    <cellStyle name="Normal 66 19" xfId="2697" xr:uid="{00000000-0005-0000-0000-0000F70A0000}"/>
    <cellStyle name="Normal 66 2" xfId="2698" xr:uid="{00000000-0005-0000-0000-0000F80A0000}"/>
    <cellStyle name="Normal 66 20" xfId="2699" xr:uid="{00000000-0005-0000-0000-0000F90A0000}"/>
    <cellStyle name="Normal 66 21" xfId="2700" xr:uid="{00000000-0005-0000-0000-0000FA0A0000}"/>
    <cellStyle name="Normal 66 22" xfId="2701" xr:uid="{00000000-0005-0000-0000-0000FB0A0000}"/>
    <cellStyle name="Normal 66 23" xfId="2702" xr:uid="{00000000-0005-0000-0000-0000FC0A0000}"/>
    <cellStyle name="Normal 66 24" xfId="2703" xr:uid="{00000000-0005-0000-0000-0000FD0A0000}"/>
    <cellStyle name="Normal 66 25" xfId="2704" xr:uid="{00000000-0005-0000-0000-0000FE0A0000}"/>
    <cellStyle name="Normal 66 26" xfId="2705" xr:uid="{00000000-0005-0000-0000-0000FF0A0000}"/>
    <cellStyle name="Normal 66 27" xfId="2706" xr:uid="{00000000-0005-0000-0000-0000000B0000}"/>
    <cellStyle name="Normal 66 28" xfId="2707" xr:uid="{00000000-0005-0000-0000-0000010B0000}"/>
    <cellStyle name="Normal 66 29" xfId="2708" xr:uid="{00000000-0005-0000-0000-0000020B0000}"/>
    <cellStyle name="Normal 66 3" xfId="2709" xr:uid="{00000000-0005-0000-0000-0000030B0000}"/>
    <cellStyle name="Normal 66 30" xfId="2710" xr:uid="{00000000-0005-0000-0000-0000040B0000}"/>
    <cellStyle name="Normal 66 31" xfId="2711" xr:uid="{00000000-0005-0000-0000-0000050B0000}"/>
    <cellStyle name="Normal 66 32" xfId="2712" xr:uid="{00000000-0005-0000-0000-0000060B0000}"/>
    <cellStyle name="Normal 66 33" xfId="2713" xr:uid="{00000000-0005-0000-0000-0000070B0000}"/>
    <cellStyle name="Normal 66 34" xfId="2714" xr:uid="{00000000-0005-0000-0000-0000080B0000}"/>
    <cellStyle name="Normal 66 35" xfId="2715" xr:uid="{00000000-0005-0000-0000-0000090B0000}"/>
    <cellStyle name="Normal 66 36" xfId="2716" xr:uid="{00000000-0005-0000-0000-00000A0B0000}"/>
    <cellStyle name="Normal 66 37" xfId="2717" xr:uid="{00000000-0005-0000-0000-00000B0B0000}"/>
    <cellStyle name="Normal 66 38" xfId="2718" xr:uid="{00000000-0005-0000-0000-00000C0B0000}"/>
    <cellStyle name="Normal 66 39" xfId="2719" xr:uid="{00000000-0005-0000-0000-00000D0B0000}"/>
    <cellStyle name="Normal 66 4" xfId="2720" xr:uid="{00000000-0005-0000-0000-00000E0B0000}"/>
    <cellStyle name="Normal 66 40" xfId="2721" xr:uid="{00000000-0005-0000-0000-00000F0B0000}"/>
    <cellStyle name="Normal 66 5" xfId="2722" xr:uid="{00000000-0005-0000-0000-0000100B0000}"/>
    <cellStyle name="Normal 66 6" xfId="2723" xr:uid="{00000000-0005-0000-0000-0000110B0000}"/>
    <cellStyle name="Normal 66 7" xfId="2724" xr:uid="{00000000-0005-0000-0000-0000120B0000}"/>
    <cellStyle name="Normal 66 8" xfId="2725" xr:uid="{00000000-0005-0000-0000-0000130B0000}"/>
    <cellStyle name="Normal 66 9" xfId="2726" xr:uid="{00000000-0005-0000-0000-0000140B0000}"/>
    <cellStyle name="Normal 67 10" xfId="2727" xr:uid="{00000000-0005-0000-0000-0000150B0000}"/>
    <cellStyle name="Normal 67 11" xfId="2728" xr:uid="{00000000-0005-0000-0000-0000160B0000}"/>
    <cellStyle name="Normal 67 12" xfId="2729" xr:uid="{00000000-0005-0000-0000-0000170B0000}"/>
    <cellStyle name="Normal 67 13" xfId="2730" xr:uid="{00000000-0005-0000-0000-0000180B0000}"/>
    <cellStyle name="Normal 67 14" xfId="2731" xr:uid="{00000000-0005-0000-0000-0000190B0000}"/>
    <cellStyle name="Normal 67 15" xfId="2732" xr:uid="{00000000-0005-0000-0000-00001A0B0000}"/>
    <cellStyle name="Normal 67 16" xfId="2733" xr:uid="{00000000-0005-0000-0000-00001B0B0000}"/>
    <cellStyle name="Normal 67 17" xfId="2734" xr:uid="{00000000-0005-0000-0000-00001C0B0000}"/>
    <cellStyle name="Normal 67 18" xfId="2735" xr:uid="{00000000-0005-0000-0000-00001D0B0000}"/>
    <cellStyle name="Normal 67 19" xfId="2736" xr:uid="{00000000-0005-0000-0000-00001E0B0000}"/>
    <cellStyle name="Normal 67 2" xfId="2737" xr:uid="{00000000-0005-0000-0000-00001F0B0000}"/>
    <cellStyle name="Normal 67 20" xfId="2738" xr:uid="{00000000-0005-0000-0000-0000200B0000}"/>
    <cellStyle name="Normal 67 21" xfId="2739" xr:uid="{00000000-0005-0000-0000-0000210B0000}"/>
    <cellStyle name="Normal 67 22" xfId="2740" xr:uid="{00000000-0005-0000-0000-0000220B0000}"/>
    <cellStyle name="Normal 67 23" xfId="2741" xr:uid="{00000000-0005-0000-0000-0000230B0000}"/>
    <cellStyle name="Normal 67 24" xfId="2742" xr:uid="{00000000-0005-0000-0000-0000240B0000}"/>
    <cellStyle name="Normal 67 25" xfId="2743" xr:uid="{00000000-0005-0000-0000-0000250B0000}"/>
    <cellStyle name="Normal 67 26" xfId="2744" xr:uid="{00000000-0005-0000-0000-0000260B0000}"/>
    <cellStyle name="Normal 67 27" xfId="2745" xr:uid="{00000000-0005-0000-0000-0000270B0000}"/>
    <cellStyle name="Normal 67 28" xfId="2746" xr:uid="{00000000-0005-0000-0000-0000280B0000}"/>
    <cellStyle name="Normal 67 29" xfId="2747" xr:uid="{00000000-0005-0000-0000-0000290B0000}"/>
    <cellStyle name="Normal 67 3" xfId="2748" xr:uid="{00000000-0005-0000-0000-00002A0B0000}"/>
    <cellStyle name="Normal 67 30" xfId="2749" xr:uid="{00000000-0005-0000-0000-00002B0B0000}"/>
    <cellStyle name="Normal 67 31" xfId="2750" xr:uid="{00000000-0005-0000-0000-00002C0B0000}"/>
    <cellStyle name="Normal 67 32" xfId="2751" xr:uid="{00000000-0005-0000-0000-00002D0B0000}"/>
    <cellStyle name="Normal 67 33" xfId="2752" xr:uid="{00000000-0005-0000-0000-00002E0B0000}"/>
    <cellStyle name="Normal 67 34" xfId="2753" xr:uid="{00000000-0005-0000-0000-00002F0B0000}"/>
    <cellStyle name="Normal 67 35" xfId="2754" xr:uid="{00000000-0005-0000-0000-0000300B0000}"/>
    <cellStyle name="Normal 67 36" xfId="2755" xr:uid="{00000000-0005-0000-0000-0000310B0000}"/>
    <cellStyle name="Normal 67 37" xfId="2756" xr:uid="{00000000-0005-0000-0000-0000320B0000}"/>
    <cellStyle name="Normal 67 38" xfId="2757" xr:uid="{00000000-0005-0000-0000-0000330B0000}"/>
    <cellStyle name="Normal 67 39" xfId="2758" xr:uid="{00000000-0005-0000-0000-0000340B0000}"/>
    <cellStyle name="Normal 67 4" xfId="2759" xr:uid="{00000000-0005-0000-0000-0000350B0000}"/>
    <cellStyle name="Normal 67 40" xfId="2760" xr:uid="{00000000-0005-0000-0000-0000360B0000}"/>
    <cellStyle name="Normal 67 5" xfId="2761" xr:uid="{00000000-0005-0000-0000-0000370B0000}"/>
    <cellStyle name="Normal 67 6" xfId="2762" xr:uid="{00000000-0005-0000-0000-0000380B0000}"/>
    <cellStyle name="Normal 67 7" xfId="2763" xr:uid="{00000000-0005-0000-0000-0000390B0000}"/>
    <cellStyle name="Normal 67 8" xfId="2764" xr:uid="{00000000-0005-0000-0000-00003A0B0000}"/>
    <cellStyle name="Normal 67 9" xfId="2765" xr:uid="{00000000-0005-0000-0000-00003B0B0000}"/>
    <cellStyle name="Normal 68 10" xfId="2766" xr:uid="{00000000-0005-0000-0000-00003C0B0000}"/>
    <cellStyle name="Normal 68 11" xfId="2767" xr:uid="{00000000-0005-0000-0000-00003D0B0000}"/>
    <cellStyle name="Normal 68 12" xfId="2768" xr:uid="{00000000-0005-0000-0000-00003E0B0000}"/>
    <cellStyle name="Normal 68 13" xfId="2769" xr:uid="{00000000-0005-0000-0000-00003F0B0000}"/>
    <cellStyle name="Normal 68 14" xfId="2770" xr:uid="{00000000-0005-0000-0000-0000400B0000}"/>
    <cellStyle name="Normal 68 15" xfId="2771" xr:uid="{00000000-0005-0000-0000-0000410B0000}"/>
    <cellStyle name="Normal 68 16" xfId="2772" xr:uid="{00000000-0005-0000-0000-0000420B0000}"/>
    <cellStyle name="Normal 68 17" xfId="2773" xr:uid="{00000000-0005-0000-0000-0000430B0000}"/>
    <cellStyle name="Normal 68 18" xfId="2774" xr:uid="{00000000-0005-0000-0000-0000440B0000}"/>
    <cellStyle name="Normal 68 19" xfId="2775" xr:uid="{00000000-0005-0000-0000-0000450B0000}"/>
    <cellStyle name="Normal 68 2" xfId="2776" xr:uid="{00000000-0005-0000-0000-0000460B0000}"/>
    <cellStyle name="Normal 68 20" xfId="2777" xr:uid="{00000000-0005-0000-0000-0000470B0000}"/>
    <cellStyle name="Normal 68 21" xfId="2778" xr:uid="{00000000-0005-0000-0000-0000480B0000}"/>
    <cellStyle name="Normal 68 22" xfId="2779" xr:uid="{00000000-0005-0000-0000-0000490B0000}"/>
    <cellStyle name="Normal 68 23" xfId="2780" xr:uid="{00000000-0005-0000-0000-00004A0B0000}"/>
    <cellStyle name="Normal 68 24" xfId="2781" xr:uid="{00000000-0005-0000-0000-00004B0B0000}"/>
    <cellStyle name="Normal 68 25" xfId="2782" xr:uid="{00000000-0005-0000-0000-00004C0B0000}"/>
    <cellStyle name="Normal 68 26" xfId="2783" xr:uid="{00000000-0005-0000-0000-00004D0B0000}"/>
    <cellStyle name="Normal 68 27" xfId="2784" xr:uid="{00000000-0005-0000-0000-00004E0B0000}"/>
    <cellStyle name="Normal 68 28" xfId="2785" xr:uid="{00000000-0005-0000-0000-00004F0B0000}"/>
    <cellStyle name="Normal 68 29" xfId="2786" xr:uid="{00000000-0005-0000-0000-0000500B0000}"/>
    <cellStyle name="Normal 68 3" xfId="2787" xr:uid="{00000000-0005-0000-0000-0000510B0000}"/>
    <cellStyle name="Normal 68 30" xfId="2788" xr:uid="{00000000-0005-0000-0000-0000520B0000}"/>
    <cellStyle name="Normal 68 31" xfId="2789" xr:uid="{00000000-0005-0000-0000-0000530B0000}"/>
    <cellStyle name="Normal 68 32" xfId="2790" xr:uid="{00000000-0005-0000-0000-0000540B0000}"/>
    <cellStyle name="Normal 68 33" xfId="2791" xr:uid="{00000000-0005-0000-0000-0000550B0000}"/>
    <cellStyle name="Normal 68 34" xfId="2792" xr:uid="{00000000-0005-0000-0000-0000560B0000}"/>
    <cellStyle name="Normal 68 35" xfId="2793" xr:uid="{00000000-0005-0000-0000-0000570B0000}"/>
    <cellStyle name="Normal 68 36" xfId="2794" xr:uid="{00000000-0005-0000-0000-0000580B0000}"/>
    <cellStyle name="Normal 68 37" xfId="2795" xr:uid="{00000000-0005-0000-0000-0000590B0000}"/>
    <cellStyle name="Normal 68 38" xfId="2796" xr:uid="{00000000-0005-0000-0000-00005A0B0000}"/>
    <cellStyle name="Normal 68 39" xfId="2797" xr:uid="{00000000-0005-0000-0000-00005B0B0000}"/>
    <cellStyle name="Normal 68 4" xfId="2798" xr:uid="{00000000-0005-0000-0000-00005C0B0000}"/>
    <cellStyle name="Normal 68 40" xfId="2799" xr:uid="{00000000-0005-0000-0000-00005D0B0000}"/>
    <cellStyle name="Normal 68 5" xfId="2800" xr:uid="{00000000-0005-0000-0000-00005E0B0000}"/>
    <cellStyle name="Normal 68 6" xfId="2801" xr:uid="{00000000-0005-0000-0000-00005F0B0000}"/>
    <cellStyle name="Normal 68 7" xfId="2802" xr:uid="{00000000-0005-0000-0000-0000600B0000}"/>
    <cellStyle name="Normal 68 8" xfId="2803" xr:uid="{00000000-0005-0000-0000-0000610B0000}"/>
    <cellStyle name="Normal 68 9" xfId="2804" xr:uid="{00000000-0005-0000-0000-0000620B0000}"/>
    <cellStyle name="Normal 69 2" xfId="2805" xr:uid="{00000000-0005-0000-0000-0000630B0000}"/>
    <cellStyle name="Normal 7" xfId="2806" xr:uid="{00000000-0005-0000-0000-0000640B0000}"/>
    <cellStyle name="Normal 7 2" xfId="2807" xr:uid="{00000000-0005-0000-0000-0000650B0000}"/>
    <cellStyle name="Normal 7 2 2" xfId="3644" xr:uid="{00000000-0005-0000-0000-0000660B0000}"/>
    <cellStyle name="Normal 7 3" xfId="2808" xr:uid="{00000000-0005-0000-0000-0000670B0000}"/>
    <cellStyle name="Normal 7 4" xfId="2809" xr:uid="{00000000-0005-0000-0000-0000680B0000}"/>
    <cellStyle name="Normal 7 5" xfId="2810" xr:uid="{00000000-0005-0000-0000-0000690B0000}"/>
    <cellStyle name="Normal 7 6" xfId="3643" xr:uid="{00000000-0005-0000-0000-00006A0B0000}"/>
    <cellStyle name="Normal 70 10" xfId="2811" xr:uid="{00000000-0005-0000-0000-00006B0B0000}"/>
    <cellStyle name="Normal 70 11" xfId="2812" xr:uid="{00000000-0005-0000-0000-00006C0B0000}"/>
    <cellStyle name="Normal 70 12" xfId="2813" xr:uid="{00000000-0005-0000-0000-00006D0B0000}"/>
    <cellStyle name="Normal 70 13" xfId="2814" xr:uid="{00000000-0005-0000-0000-00006E0B0000}"/>
    <cellStyle name="Normal 70 14" xfId="2815" xr:uid="{00000000-0005-0000-0000-00006F0B0000}"/>
    <cellStyle name="Normal 70 15" xfId="2816" xr:uid="{00000000-0005-0000-0000-0000700B0000}"/>
    <cellStyle name="Normal 70 16" xfId="2817" xr:uid="{00000000-0005-0000-0000-0000710B0000}"/>
    <cellStyle name="Normal 70 17" xfId="2818" xr:uid="{00000000-0005-0000-0000-0000720B0000}"/>
    <cellStyle name="Normal 70 18" xfId="2819" xr:uid="{00000000-0005-0000-0000-0000730B0000}"/>
    <cellStyle name="Normal 70 19" xfId="2820" xr:uid="{00000000-0005-0000-0000-0000740B0000}"/>
    <cellStyle name="Normal 70 2" xfId="2821" xr:uid="{00000000-0005-0000-0000-0000750B0000}"/>
    <cellStyle name="Normal 70 20" xfId="2822" xr:uid="{00000000-0005-0000-0000-0000760B0000}"/>
    <cellStyle name="Normal 70 21" xfId="2823" xr:uid="{00000000-0005-0000-0000-0000770B0000}"/>
    <cellStyle name="Normal 70 22" xfId="2824" xr:uid="{00000000-0005-0000-0000-0000780B0000}"/>
    <cellStyle name="Normal 70 23" xfId="2825" xr:uid="{00000000-0005-0000-0000-0000790B0000}"/>
    <cellStyle name="Normal 70 24" xfId="2826" xr:uid="{00000000-0005-0000-0000-00007A0B0000}"/>
    <cellStyle name="Normal 70 25" xfId="2827" xr:uid="{00000000-0005-0000-0000-00007B0B0000}"/>
    <cellStyle name="Normal 70 26" xfId="2828" xr:uid="{00000000-0005-0000-0000-00007C0B0000}"/>
    <cellStyle name="Normal 70 27" xfId="2829" xr:uid="{00000000-0005-0000-0000-00007D0B0000}"/>
    <cellStyle name="Normal 70 28" xfId="2830" xr:uid="{00000000-0005-0000-0000-00007E0B0000}"/>
    <cellStyle name="Normal 70 29" xfId="2831" xr:uid="{00000000-0005-0000-0000-00007F0B0000}"/>
    <cellStyle name="Normal 70 3" xfId="2832" xr:uid="{00000000-0005-0000-0000-0000800B0000}"/>
    <cellStyle name="Normal 70 30" xfId="2833" xr:uid="{00000000-0005-0000-0000-0000810B0000}"/>
    <cellStyle name="Normal 70 31" xfId="2834" xr:uid="{00000000-0005-0000-0000-0000820B0000}"/>
    <cellStyle name="Normal 70 32" xfId="2835" xr:uid="{00000000-0005-0000-0000-0000830B0000}"/>
    <cellStyle name="Normal 70 33" xfId="2836" xr:uid="{00000000-0005-0000-0000-0000840B0000}"/>
    <cellStyle name="Normal 70 34" xfId="2837" xr:uid="{00000000-0005-0000-0000-0000850B0000}"/>
    <cellStyle name="Normal 70 35" xfId="2838" xr:uid="{00000000-0005-0000-0000-0000860B0000}"/>
    <cellStyle name="Normal 70 36" xfId="2839" xr:uid="{00000000-0005-0000-0000-0000870B0000}"/>
    <cellStyle name="Normal 70 37" xfId="2840" xr:uid="{00000000-0005-0000-0000-0000880B0000}"/>
    <cellStyle name="Normal 70 38" xfId="2841" xr:uid="{00000000-0005-0000-0000-0000890B0000}"/>
    <cellStyle name="Normal 70 39" xfId="2842" xr:uid="{00000000-0005-0000-0000-00008A0B0000}"/>
    <cellStyle name="Normal 70 4" xfId="2843" xr:uid="{00000000-0005-0000-0000-00008B0B0000}"/>
    <cellStyle name="Normal 70 40" xfId="2844" xr:uid="{00000000-0005-0000-0000-00008C0B0000}"/>
    <cellStyle name="Normal 70 5" xfId="2845" xr:uid="{00000000-0005-0000-0000-00008D0B0000}"/>
    <cellStyle name="Normal 70 6" xfId="2846" xr:uid="{00000000-0005-0000-0000-00008E0B0000}"/>
    <cellStyle name="Normal 70 7" xfId="2847" xr:uid="{00000000-0005-0000-0000-00008F0B0000}"/>
    <cellStyle name="Normal 70 8" xfId="2848" xr:uid="{00000000-0005-0000-0000-0000900B0000}"/>
    <cellStyle name="Normal 70 9" xfId="2849" xr:uid="{00000000-0005-0000-0000-0000910B0000}"/>
    <cellStyle name="Normal 71 10" xfId="2850" xr:uid="{00000000-0005-0000-0000-0000920B0000}"/>
    <cellStyle name="Normal 71 11" xfId="2851" xr:uid="{00000000-0005-0000-0000-0000930B0000}"/>
    <cellStyle name="Normal 71 12" xfId="2852" xr:uid="{00000000-0005-0000-0000-0000940B0000}"/>
    <cellStyle name="Normal 71 13" xfId="2853" xr:uid="{00000000-0005-0000-0000-0000950B0000}"/>
    <cellStyle name="Normal 71 14" xfId="2854" xr:uid="{00000000-0005-0000-0000-0000960B0000}"/>
    <cellStyle name="Normal 71 15" xfId="2855" xr:uid="{00000000-0005-0000-0000-0000970B0000}"/>
    <cellStyle name="Normal 71 16" xfId="2856" xr:uid="{00000000-0005-0000-0000-0000980B0000}"/>
    <cellStyle name="Normal 71 17" xfId="2857" xr:uid="{00000000-0005-0000-0000-0000990B0000}"/>
    <cellStyle name="Normal 71 18" xfId="2858" xr:uid="{00000000-0005-0000-0000-00009A0B0000}"/>
    <cellStyle name="Normal 71 19" xfId="2859" xr:uid="{00000000-0005-0000-0000-00009B0B0000}"/>
    <cellStyle name="Normal 71 2" xfId="2860" xr:uid="{00000000-0005-0000-0000-00009C0B0000}"/>
    <cellStyle name="Normal 71 20" xfId="2861" xr:uid="{00000000-0005-0000-0000-00009D0B0000}"/>
    <cellStyle name="Normal 71 21" xfId="2862" xr:uid="{00000000-0005-0000-0000-00009E0B0000}"/>
    <cellStyle name="Normal 71 22" xfId="2863" xr:uid="{00000000-0005-0000-0000-00009F0B0000}"/>
    <cellStyle name="Normal 71 23" xfId="2864" xr:uid="{00000000-0005-0000-0000-0000A00B0000}"/>
    <cellStyle name="Normal 71 24" xfId="2865" xr:uid="{00000000-0005-0000-0000-0000A10B0000}"/>
    <cellStyle name="Normal 71 25" xfId="2866" xr:uid="{00000000-0005-0000-0000-0000A20B0000}"/>
    <cellStyle name="Normal 71 26" xfId="2867" xr:uid="{00000000-0005-0000-0000-0000A30B0000}"/>
    <cellStyle name="Normal 71 27" xfId="2868" xr:uid="{00000000-0005-0000-0000-0000A40B0000}"/>
    <cellStyle name="Normal 71 28" xfId="2869" xr:uid="{00000000-0005-0000-0000-0000A50B0000}"/>
    <cellStyle name="Normal 71 29" xfId="2870" xr:uid="{00000000-0005-0000-0000-0000A60B0000}"/>
    <cellStyle name="Normal 71 3" xfId="2871" xr:uid="{00000000-0005-0000-0000-0000A70B0000}"/>
    <cellStyle name="Normal 71 30" xfId="2872" xr:uid="{00000000-0005-0000-0000-0000A80B0000}"/>
    <cellStyle name="Normal 71 31" xfId="2873" xr:uid="{00000000-0005-0000-0000-0000A90B0000}"/>
    <cellStyle name="Normal 71 32" xfId="2874" xr:uid="{00000000-0005-0000-0000-0000AA0B0000}"/>
    <cellStyle name="Normal 71 33" xfId="2875" xr:uid="{00000000-0005-0000-0000-0000AB0B0000}"/>
    <cellStyle name="Normal 71 34" xfId="2876" xr:uid="{00000000-0005-0000-0000-0000AC0B0000}"/>
    <cellStyle name="Normal 71 35" xfId="2877" xr:uid="{00000000-0005-0000-0000-0000AD0B0000}"/>
    <cellStyle name="Normal 71 36" xfId="2878" xr:uid="{00000000-0005-0000-0000-0000AE0B0000}"/>
    <cellStyle name="Normal 71 37" xfId="2879" xr:uid="{00000000-0005-0000-0000-0000AF0B0000}"/>
    <cellStyle name="Normal 71 38" xfId="2880" xr:uid="{00000000-0005-0000-0000-0000B00B0000}"/>
    <cellStyle name="Normal 71 39" xfId="2881" xr:uid="{00000000-0005-0000-0000-0000B10B0000}"/>
    <cellStyle name="Normal 71 4" xfId="2882" xr:uid="{00000000-0005-0000-0000-0000B20B0000}"/>
    <cellStyle name="Normal 71 40" xfId="2883" xr:uid="{00000000-0005-0000-0000-0000B30B0000}"/>
    <cellStyle name="Normal 71 5" xfId="2884" xr:uid="{00000000-0005-0000-0000-0000B40B0000}"/>
    <cellStyle name="Normal 71 6" xfId="2885" xr:uid="{00000000-0005-0000-0000-0000B50B0000}"/>
    <cellStyle name="Normal 71 7" xfId="2886" xr:uid="{00000000-0005-0000-0000-0000B60B0000}"/>
    <cellStyle name="Normal 71 8" xfId="2887" xr:uid="{00000000-0005-0000-0000-0000B70B0000}"/>
    <cellStyle name="Normal 71 9" xfId="2888" xr:uid="{00000000-0005-0000-0000-0000B80B0000}"/>
    <cellStyle name="Normal 72 10" xfId="2889" xr:uid="{00000000-0005-0000-0000-0000B90B0000}"/>
    <cellStyle name="Normal 72 11" xfId="2890" xr:uid="{00000000-0005-0000-0000-0000BA0B0000}"/>
    <cellStyle name="Normal 72 12" xfId="2891" xr:uid="{00000000-0005-0000-0000-0000BB0B0000}"/>
    <cellStyle name="Normal 72 13" xfId="2892" xr:uid="{00000000-0005-0000-0000-0000BC0B0000}"/>
    <cellStyle name="Normal 72 14" xfId="2893" xr:uid="{00000000-0005-0000-0000-0000BD0B0000}"/>
    <cellStyle name="Normal 72 15" xfId="2894" xr:uid="{00000000-0005-0000-0000-0000BE0B0000}"/>
    <cellStyle name="Normal 72 16" xfId="2895" xr:uid="{00000000-0005-0000-0000-0000BF0B0000}"/>
    <cellStyle name="Normal 72 17" xfId="2896" xr:uid="{00000000-0005-0000-0000-0000C00B0000}"/>
    <cellStyle name="Normal 72 18" xfId="2897" xr:uid="{00000000-0005-0000-0000-0000C10B0000}"/>
    <cellStyle name="Normal 72 19" xfId="2898" xr:uid="{00000000-0005-0000-0000-0000C20B0000}"/>
    <cellStyle name="Normal 72 2" xfId="2899" xr:uid="{00000000-0005-0000-0000-0000C30B0000}"/>
    <cellStyle name="Normal 72 20" xfId="2900" xr:uid="{00000000-0005-0000-0000-0000C40B0000}"/>
    <cellStyle name="Normal 72 21" xfId="2901" xr:uid="{00000000-0005-0000-0000-0000C50B0000}"/>
    <cellStyle name="Normal 72 22" xfId="2902" xr:uid="{00000000-0005-0000-0000-0000C60B0000}"/>
    <cellStyle name="Normal 72 23" xfId="2903" xr:uid="{00000000-0005-0000-0000-0000C70B0000}"/>
    <cellStyle name="Normal 72 24" xfId="2904" xr:uid="{00000000-0005-0000-0000-0000C80B0000}"/>
    <cellStyle name="Normal 72 25" xfId="2905" xr:uid="{00000000-0005-0000-0000-0000C90B0000}"/>
    <cellStyle name="Normal 72 26" xfId="2906" xr:uid="{00000000-0005-0000-0000-0000CA0B0000}"/>
    <cellStyle name="Normal 72 27" xfId="2907" xr:uid="{00000000-0005-0000-0000-0000CB0B0000}"/>
    <cellStyle name="Normal 72 28" xfId="2908" xr:uid="{00000000-0005-0000-0000-0000CC0B0000}"/>
    <cellStyle name="Normal 72 29" xfId="2909" xr:uid="{00000000-0005-0000-0000-0000CD0B0000}"/>
    <cellStyle name="Normal 72 3" xfId="2910" xr:uid="{00000000-0005-0000-0000-0000CE0B0000}"/>
    <cellStyle name="Normal 72 30" xfId="2911" xr:uid="{00000000-0005-0000-0000-0000CF0B0000}"/>
    <cellStyle name="Normal 72 31" xfId="2912" xr:uid="{00000000-0005-0000-0000-0000D00B0000}"/>
    <cellStyle name="Normal 72 32" xfId="2913" xr:uid="{00000000-0005-0000-0000-0000D10B0000}"/>
    <cellStyle name="Normal 72 33" xfId="2914" xr:uid="{00000000-0005-0000-0000-0000D20B0000}"/>
    <cellStyle name="Normal 72 34" xfId="2915" xr:uid="{00000000-0005-0000-0000-0000D30B0000}"/>
    <cellStyle name="Normal 72 35" xfId="2916" xr:uid="{00000000-0005-0000-0000-0000D40B0000}"/>
    <cellStyle name="Normal 72 36" xfId="2917" xr:uid="{00000000-0005-0000-0000-0000D50B0000}"/>
    <cellStyle name="Normal 72 37" xfId="2918" xr:uid="{00000000-0005-0000-0000-0000D60B0000}"/>
    <cellStyle name="Normal 72 38" xfId="2919" xr:uid="{00000000-0005-0000-0000-0000D70B0000}"/>
    <cellStyle name="Normal 72 39" xfId="2920" xr:uid="{00000000-0005-0000-0000-0000D80B0000}"/>
    <cellStyle name="Normal 72 4" xfId="2921" xr:uid="{00000000-0005-0000-0000-0000D90B0000}"/>
    <cellStyle name="Normal 72 40" xfId="2922" xr:uid="{00000000-0005-0000-0000-0000DA0B0000}"/>
    <cellStyle name="Normal 72 5" xfId="2923" xr:uid="{00000000-0005-0000-0000-0000DB0B0000}"/>
    <cellStyle name="Normal 72 6" xfId="2924" xr:uid="{00000000-0005-0000-0000-0000DC0B0000}"/>
    <cellStyle name="Normal 72 7" xfId="2925" xr:uid="{00000000-0005-0000-0000-0000DD0B0000}"/>
    <cellStyle name="Normal 72 8" xfId="2926" xr:uid="{00000000-0005-0000-0000-0000DE0B0000}"/>
    <cellStyle name="Normal 72 9" xfId="2927" xr:uid="{00000000-0005-0000-0000-0000DF0B0000}"/>
    <cellStyle name="Normal 73 10" xfId="2928" xr:uid="{00000000-0005-0000-0000-0000E00B0000}"/>
    <cellStyle name="Normal 73 11" xfId="2929" xr:uid="{00000000-0005-0000-0000-0000E10B0000}"/>
    <cellStyle name="Normal 73 12" xfId="2930" xr:uid="{00000000-0005-0000-0000-0000E20B0000}"/>
    <cellStyle name="Normal 73 13" xfId="2931" xr:uid="{00000000-0005-0000-0000-0000E30B0000}"/>
    <cellStyle name="Normal 73 14" xfId="2932" xr:uid="{00000000-0005-0000-0000-0000E40B0000}"/>
    <cellStyle name="Normal 73 15" xfId="2933" xr:uid="{00000000-0005-0000-0000-0000E50B0000}"/>
    <cellStyle name="Normal 73 16" xfId="2934" xr:uid="{00000000-0005-0000-0000-0000E60B0000}"/>
    <cellStyle name="Normal 73 17" xfId="2935" xr:uid="{00000000-0005-0000-0000-0000E70B0000}"/>
    <cellStyle name="Normal 73 18" xfId="2936" xr:uid="{00000000-0005-0000-0000-0000E80B0000}"/>
    <cellStyle name="Normal 73 19" xfId="2937" xr:uid="{00000000-0005-0000-0000-0000E90B0000}"/>
    <cellStyle name="Normal 73 2" xfId="2938" xr:uid="{00000000-0005-0000-0000-0000EA0B0000}"/>
    <cellStyle name="Normal 73 20" xfId="2939" xr:uid="{00000000-0005-0000-0000-0000EB0B0000}"/>
    <cellStyle name="Normal 73 21" xfId="2940" xr:uid="{00000000-0005-0000-0000-0000EC0B0000}"/>
    <cellStyle name="Normal 73 22" xfId="2941" xr:uid="{00000000-0005-0000-0000-0000ED0B0000}"/>
    <cellStyle name="Normal 73 23" xfId="2942" xr:uid="{00000000-0005-0000-0000-0000EE0B0000}"/>
    <cellStyle name="Normal 73 24" xfId="2943" xr:uid="{00000000-0005-0000-0000-0000EF0B0000}"/>
    <cellStyle name="Normal 73 25" xfId="2944" xr:uid="{00000000-0005-0000-0000-0000F00B0000}"/>
    <cellStyle name="Normal 73 26" xfId="2945" xr:uid="{00000000-0005-0000-0000-0000F10B0000}"/>
    <cellStyle name="Normal 73 27" xfId="2946" xr:uid="{00000000-0005-0000-0000-0000F20B0000}"/>
    <cellStyle name="Normal 73 28" xfId="2947" xr:uid="{00000000-0005-0000-0000-0000F30B0000}"/>
    <cellStyle name="Normal 73 29" xfId="2948" xr:uid="{00000000-0005-0000-0000-0000F40B0000}"/>
    <cellStyle name="Normal 73 3" xfId="2949" xr:uid="{00000000-0005-0000-0000-0000F50B0000}"/>
    <cellStyle name="Normal 73 30" xfId="2950" xr:uid="{00000000-0005-0000-0000-0000F60B0000}"/>
    <cellStyle name="Normal 73 31" xfId="2951" xr:uid="{00000000-0005-0000-0000-0000F70B0000}"/>
    <cellStyle name="Normal 73 32" xfId="2952" xr:uid="{00000000-0005-0000-0000-0000F80B0000}"/>
    <cellStyle name="Normal 73 33" xfId="2953" xr:uid="{00000000-0005-0000-0000-0000F90B0000}"/>
    <cellStyle name="Normal 73 34" xfId="2954" xr:uid="{00000000-0005-0000-0000-0000FA0B0000}"/>
    <cellStyle name="Normal 73 35" xfId="2955" xr:uid="{00000000-0005-0000-0000-0000FB0B0000}"/>
    <cellStyle name="Normal 73 36" xfId="2956" xr:uid="{00000000-0005-0000-0000-0000FC0B0000}"/>
    <cellStyle name="Normal 73 37" xfId="2957" xr:uid="{00000000-0005-0000-0000-0000FD0B0000}"/>
    <cellStyle name="Normal 73 38" xfId="2958" xr:uid="{00000000-0005-0000-0000-0000FE0B0000}"/>
    <cellStyle name="Normal 73 39" xfId="2959" xr:uid="{00000000-0005-0000-0000-0000FF0B0000}"/>
    <cellStyle name="Normal 73 4" xfId="2960" xr:uid="{00000000-0005-0000-0000-0000000C0000}"/>
    <cellStyle name="Normal 73 40" xfId="2961" xr:uid="{00000000-0005-0000-0000-0000010C0000}"/>
    <cellStyle name="Normal 73 5" xfId="2962" xr:uid="{00000000-0005-0000-0000-0000020C0000}"/>
    <cellStyle name="Normal 73 6" xfId="2963" xr:uid="{00000000-0005-0000-0000-0000030C0000}"/>
    <cellStyle name="Normal 73 7" xfId="2964" xr:uid="{00000000-0005-0000-0000-0000040C0000}"/>
    <cellStyle name="Normal 73 8" xfId="2965" xr:uid="{00000000-0005-0000-0000-0000050C0000}"/>
    <cellStyle name="Normal 73 9" xfId="2966" xr:uid="{00000000-0005-0000-0000-0000060C0000}"/>
    <cellStyle name="Normal 74 10" xfId="2967" xr:uid="{00000000-0005-0000-0000-0000070C0000}"/>
    <cellStyle name="Normal 74 11" xfId="2968" xr:uid="{00000000-0005-0000-0000-0000080C0000}"/>
    <cellStyle name="Normal 74 12" xfId="2969" xr:uid="{00000000-0005-0000-0000-0000090C0000}"/>
    <cellStyle name="Normal 74 13" xfId="2970" xr:uid="{00000000-0005-0000-0000-00000A0C0000}"/>
    <cellStyle name="Normal 74 14" xfId="2971" xr:uid="{00000000-0005-0000-0000-00000B0C0000}"/>
    <cellStyle name="Normal 74 15" xfId="2972" xr:uid="{00000000-0005-0000-0000-00000C0C0000}"/>
    <cellStyle name="Normal 74 16" xfId="2973" xr:uid="{00000000-0005-0000-0000-00000D0C0000}"/>
    <cellStyle name="Normal 74 17" xfId="2974" xr:uid="{00000000-0005-0000-0000-00000E0C0000}"/>
    <cellStyle name="Normal 74 18" xfId="2975" xr:uid="{00000000-0005-0000-0000-00000F0C0000}"/>
    <cellStyle name="Normal 74 19" xfId="2976" xr:uid="{00000000-0005-0000-0000-0000100C0000}"/>
    <cellStyle name="Normal 74 2" xfId="2977" xr:uid="{00000000-0005-0000-0000-0000110C0000}"/>
    <cellStyle name="Normal 74 20" xfId="2978" xr:uid="{00000000-0005-0000-0000-0000120C0000}"/>
    <cellStyle name="Normal 74 21" xfId="2979" xr:uid="{00000000-0005-0000-0000-0000130C0000}"/>
    <cellStyle name="Normal 74 22" xfId="2980" xr:uid="{00000000-0005-0000-0000-0000140C0000}"/>
    <cellStyle name="Normal 74 23" xfId="2981" xr:uid="{00000000-0005-0000-0000-0000150C0000}"/>
    <cellStyle name="Normal 74 24" xfId="2982" xr:uid="{00000000-0005-0000-0000-0000160C0000}"/>
    <cellStyle name="Normal 74 25" xfId="2983" xr:uid="{00000000-0005-0000-0000-0000170C0000}"/>
    <cellStyle name="Normal 74 26" xfId="2984" xr:uid="{00000000-0005-0000-0000-0000180C0000}"/>
    <cellStyle name="Normal 74 27" xfId="2985" xr:uid="{00000000-0005-0000-0000-0000190C0000}"/>
    <cellStyle name="Normal 74 28" xfId="2986" xr:uid="{00000000-0005-0000-0000-00001A0C0000}"/>
    <cellStyle name="Normal 74 29" xfId="2987" xr:uid="{00000000-0005-0000-0000-00001B0C0000}"/>
    <cellStyle name="Normal 74 3" xfId="2988" xr:uid="{00000000-0005-0000-0000-00001C0C0000}"/>
    <cellStyle name="Normal 74 30" xfId="2989" xr:uid="{00000000-0005-0000-0000-00001D0C0000}"/>
    <cellStyle name="Normal 74 31" xfId="2990" xr:uid="{00000000-0005-0000-0000-00001E0C0000}"/>
    <cellStyle name="Normal 74 32" xfId="2991" xr:uid="{00000000-0005-0000-0000-00001F0C0000}"/>
    <cellStyle name="Normal 74 33" xfId="2992" xr:uid="{00000000-0005-0000-0000-0000200C0000}"/>
    <cellStyle name="Normal 74 34" xfId="2993" xr:uid="{00000000-0005-0000-0000-0000210C0000}"/>
    <cellStyle name="Normal 74 35" xfId="2994" xr:uid="{00000000-0005-0000-0000-0000220C0000}"/>
    <cellStyle name="Normal 74 36" xfId="2995" xr:uid="{00000000-0005-0000-0000-0000230C0000}"/>
    <cellStyle name="Normal 74 37" xfId="2996" xr:uid="{00000000-0005-0000-0000-0000240C0000}"/>
    <cellStyle name="Normal 74 38" xfId="2997" xr:uid="{00000000-0005-0000-0000-0000250C0000}"/>
    <cellStyle name="Normal 74 39" xfId="2998" xr:uid="{00000000-0005-0000-0000-0000260C0000}"/>
    <cellStyle name="Normal 74 4" xfId="2999" xr:uid="{00000000-0005-0000-0000-0000270C0000}"/>
    <cellStyle name="Normal 74 40" xfId="3000" xr:uid="{00000000-0005-0000-0000-0000280C0000}"/>
    <cellStyle name="Normal 74 5" xfId="3001" xr:uid="{00000000-0005-0000-0000-0000290C0000}"/>
    <cellStyle name="Normal 74 6" xfId="3002" xr:uid="{00000000-0005-0000-0000-00002A0C0000}"/>
    <cellStyle name="Normal 74 7" xfId="3003" xr:uid="{00000000-0005-0000-0000-00002B0C0000}"/>
    <cellStyle name="Normal 74 8" xfId="3004" xr:uid="{00000000-0005-0000-0000-00002C0C0000}"/>
    <cellStyle name="Normal 74 9" xfId="3005" xr:uid="{00000000-0005-0000-0000-00002D0C0000}"/>
    <cellStyle name="Normal 75 10" xfId="3006" xr:uid="{00000000-0005-0000-0000-00002E0C0000}"/>
    <cellStyle name="Normal 75 11" xfId="3007" xr:uid="{00000000-0005-0000-0000-00002F0C0000}"/>
    <cellStyle name="Normal 75 12" xfId="3008" xr:uid="{00000000-0005-0000-0000-0000300C0000}"/>
    <cellStyle name="Normal 75 13" xfId="3009" xr:uid="{00000000-0005-0000-0000-0000310C0000}"/>
    <cellStyle name="Normal 75 14" xfId="3010" xr:uid="{00000000-0005-0000-0000-0000320C0000}"/>
    <cellStyle name="Normal 75 15" xfId="3011" xr:uid="{00000000-0005-0000-0000-0000330C0000}"/>
    <cellStyle name="Normal 75 16" xfId="3012" xr:uid="{00000000-0005-0000-0000-0000340C0000}"/>
    <cellStyle name="Normal 75 17" xfId="3013" xr:uid="{00000000-0005-0000-0000-0000350C0000}"/>
    <cellStyle name="Normal 75 18" xfId="3014" xr:uid="{00000000-0005-0000-0000-0000360C0000}"/>
    <cellStyle name="Normal 75 19" xfId="3015" xr:uid="{00000000-0005-0000-0000-0000370C0000}"/>
    <cellStyle name="Normal 75 2" xfId="3016" xr:uid="{00000000-0005-0000-0000-0000380C0000}"/>
    <cellStyle name="Normal 75 20" xfId="3017" xr:uid="{00000000-0005-0000-0000-0000390C0000}"/>
    <cellStyle name="Normal 75 21" xfId="3018" xr:uid="{00000000-0005-0000-0000-00003A0C0000}"/>
    <cellStyle name="Normal 75 22" xfId="3019" xr:uid="{00000000-0005-0000-0000-00003B0C0000}"/>
    <cellStyle name="Normal 75 23" xfId="3020" xr:uid="{00000000-0005-0000-0000-00003C0C0000}"/>
    <cellStyle name="Normal 75 24" xfId="3021" xr:uid="{00000000-0005-0000-0000-00003D0C0000}"/>
    <cellStyle name="Normal 75 25" xfId="3022" xr:uid="{00000000-0005-0000-0000-00003E0C0000}"/>
    <cellStyle name="Normal 75 26" xfId="3023" xr:uid="{00000000-0005-0000-0000-00003F0C0000}"/>
    <cellStyle name="Normal 75 27" xfId="3024" xr:uid="{00000000-0005-0000-0000-0000400C0000}"/>
    <cellStyle name="Normal 75 28" xfId="3025" xr:uid="{00000000-0005-0000-0000-0000410C0000}"/>
    <cellStyle name="Normal 75 29" xfId="3026" xr:uid="{00000000-0005-0000-0000-0000420C0000}"/>
    <cellStyle name="Normal 75 3" xfId="3027" xr:uid="{00000000-0005-0000-0000-0000430C0000}"/>
    <cellStyle name="Normal 75 30" xfId="3028" xr:uid="{00000000-0005-0000-0000-0000440C0000}"/>
    <cellStyle name="Normal 75 31" xfId="3029" xr:uid="{00000000-0005-0000-0000-0000450C0000}"/>
    <cellStyle name="Normal 75 32" xfId="3030" xr:uid="{00000000-0005-0000-0000-0000460C0000}"/>
    <cellStyle name="Normal 75 33" xfId="3031" xr:uid="{00000000-0005-0000-0000-0000470C0000}"/>
    <cellStyle name="Normal 75 34" xfId="3032" xr:uid="{00000000-0005-0000-0000-0000480C0000}"/>
    <cellStyle name="Normal 75 35" xfId="3033" xr:uid="{00000000-0005-0000-0000-0000490C0000}"/>
    <cellStyle name="Normal 75 36" xfId="3034" xr:uid="{00000000-0005-0000-0000-00004A0C0000}"/>
    <cellStyle name="Normal 75 37" xfId="3035" xr:uid="{00000000-0005-0000-0000-00004B0C0000}"/>
    <cellStyle name="Normal 75 38" xfId="3036" xr:uid="{00000000-0005-0000-0000-00004C0C0000}"/>
    <cellStyle name="Normal 75 39" xfId="3037" xr:uid="{00000000-0005-0000-0000-00004D0C0000}"/>
    <cellStyle name="Normal 75 4" xfId="3038" xr:uid="{00000000-0005-0000-0000-00004E0C0000}"/>
    <cellStyle name="Normal 75 40" xfId="3039" xr:uid="{00000000-0005-0000-0000-00004F0C0000}"/>
    <cellStyle name="Normal 75 5" xfId="3040" xr:uid="{00000000-0005-0000-0000-0000500C0000}"/>
    <cellStyle name="Normal 75 6" xfId="3041" xr:uid="{00000000-0005-0000-0000-0000510C0000}"/>
    <cellStyle name="Normal 75 7" xfId="3042" xr:uid="{00000000-0005-0000-0000-0000520C0000}"/>
    <cellStyle name="Normal 75 8" xfId="3043" xr:uid="{00000000-0005-0000-0000-0000530C0000}"/>
    <cellStyle name="Normal 75 9" xfId="3044" xr:uid="{00000000-0005-0000-0000-0000540C0000}"/>
    <cellStyle name="Normal 76 2" xfId="3045" xr:uid="{00000000-0005-0000-0000-0000550C0000}"/>
    <cellStyle name="Normal 77 10" xfId="3046" xr:uid="{00000000-0005-0000-0000-0000560C0000}"/>
    <cellStyle name="Normal 77 2" xfId="3047" xr:uid="{00000000-0005-0000-0000-0000570C0000}"/>
    <cellStyle name="Normal 77 3" xfId="3048" xr:uid="{00000000-0005-0000-0000-0000580C0000}"/>
    <cellStyle name="Normal 77 4" xfId="3049" xr:uid="{00000000-0005-0000-0000-0000590C0000}"/>
    <cellStyle name="Normal 77 5" xfId="3050" xr:uid="{00000000-0005-0000-0000-00005A0C0000}"/>
    <cellStyle name="Normal 77 6" xfId="3051" xr:uid="{00000000-0005-0000-0000-00005B0C0000}"/>
    <cellStyle name="Normal 77 7" xfId="3052" xr:uid="{00000000-0005-0000-0000-00005C0C0000}"/>
    <cellStyle name="Normal 77 8" xfId="3053" xr:uid="{00000000-0005-0000-0000-00005D0C0000}"/>
    <cellStyle name="Normal 77 9" xfId="3054" xr:uid="{00000000-0005-0000-0000-00005E0C0000}"/>
    <cellStyle name="Normal 78 2" xfId="3055" xr:uid="{00000000-0005-0000-0000-00005F0C0000}"/>
    <cellStyle name="Normal 78 3" xfId="3056" xr:uid="{00000000-0005-0000-0000-0000600C0000}"/>
    <cellStyle name="Normal 78 4" xfId="3057" xr:uid="{00000000-0005-0000-0000-0000610C0000}"/>
    <cellStyle name="Normal 78 5" xfId="3058" xr:uid="{00000000-0005-0000-0000-0000620C0000}"/>
    <cellStyle name="Normal 78 6" xfId="3059" xr:uid="{00000000-0005-0000-0000-0000630C0000}"/>
    <cellStyle name="Normal 78 7" xfId="3060" xr:uid="{00000000-0005-0000-0000-0000640C0000}"/>
    <cellStyle name="Normal 78 8" xfId="3061" xr:uid="{00000000-0005-0000-0000-0000650C0000}"/>
    <cellStyle name="Normal 78 9" xfId="3062" xr:uid="{00000000-0005-0000-0000-0000660C0000}"/>
    <cellStyle name="Normal 79 2" xfId="3063" xr:uid="{00000000-0005-0000-0000-0000670C0000}"/>
    <cellStyle name="Normal 8" xfId="3064" xr:uid="{00000000-0005-0000-0000-0000680C0000}"/>
    <cellStyle name="Normal 8 10" xfId="3065" xr:uid="{00000000-0005-0000-0000-0000690C0000}"/>
    <cellStyle name="Normal 8 11" xfId="3066" xr:uid="{00000000-0005-0000-0000-00006A0C0000}"/>
    <cellStyle name="Normal 8 12" xfId="3067" xr:uid="{00000000-0005-0000-0000-00006B0C0000}"/>
    <cellStyle name="Normal 8 13" xfId="3068" xr:uid="{00000000-0005-0000-0000-00006C0C0000}"/>
    <cellStyle name="Normal 8 14" xfId="3069" xr:uid="{00000000-0005-0000-0000-00006D0C0000}"/>
    <cellStyle name="Normal 8 15" xfId="3070" xr:uid="{00000000-0005-0000-0000-00006E0C0000}"/>
    <cellStyle name="Normal 8 16" xfId="3071" xr:uid="{00000000-0005-0000-0000-00006F0C0000}"/>
    <cellStyle name="Normal 8 17" xfId="3072" xr:uid="{00000000-0005-0000-0000-0000700C0000}"/>
    <cellStyle name="Normal 8 18" xfId="3073" xr:uid="{00000000-0005-0000-0000-0000710C0000}"/>
    <cellStyle name="Normal 8 19" xfId="3074" xr:uid="{00000000-0005-0000-0000-0000720C0000}"/>
    <cellStyle name="Normal 8 2" xfId="3075" xr:uid="{00000000-0005-0000-0000-0000730C0000}"/>
    <cellStyle name="Normal 8 2 2" xfId="3076" xr:uid="{00000000-0005-0000-0000-0000740C0000}"/>
    <cellStyle name="Normal 8 2 2 2" xfId="3077" xr:uid="{00000000-0005-0000-0000-0000750C0000}"/>
    <cellStyle name="Normal 8 2 2 3" xfId="3078" xr:uid="{00000000-0005-0000-0000-0000760C0000}"/>
    <cellStyle name="Normal 8 2 3" xfId="3079" xr:uid="{00000000-0005-0000-0000-0000770C0000}"/>
    <cellStyle name="Normal 8 2 4" xfId="3080" xr:uid="{00000000-0005-0000-0000-0000780C0000}"/>
    <cellStyle name="Normal 8 20" xfId="3081" xr:uid="{00000000-0005-0000-0000-0000790C0000}"/>
    <cellStyle name="Normal 8 21" xfId="3082" xr:uid="{00000000-0005-0000-0000-00007A0C0000}"/>
    <cellStyle name="Normal 8 22" xfId="3083" xr:uid="{00000000-0005-0000-0000-00007B0C0000}"/>
    <cellStyle name="Normal 8 23" xfId="3084" xr:uid="{00000000-0005-0000-0000-00007C0C0000}"/>
    <cellStyle name="Normal 8 24" xfId="3085" xr:uid="{00000000-0005-0000-0000-00007D0C0000}"/>
    <cellStyle name="Normal 8 25" xfId="3086" xr:uid="{00000000-0005-0000-0000-00007E0C0000}"/>
    <cellStyle name="Normal 8 26" xfId="3087" xr:uid="{00000000-0005-0000-0000-00007F0C0000}"/>
    <cellStyle name="Normal 8 27" xfId="3088" xr:uid="{00000000-0005-0000-0000-0000800C0000}"/>
    <cellStyle name="Normal 8 28" xfId="3089" xr:uid="{00000000-0005-0000-0000-0000810C0000}"/>
    <cellStyle name="Normal 8 29" xfId="3090" xr:uid="{00000000-0005-0000-0000-0000820C0000}"/>
    <cellStyle name="Normal 8 3" xfId="3091" xr:uid="{00000000-0005-0000-0000-0000830C0000}"/>
    <cellStyle name="Normal 8 3 2" xfId="3092" xr:uid="{00000000-0005-0000-0000-0000840C0000}"/>
    <cellStyle name="Normal 8 30" xfId="3093" xr:uid="{00000000-0005-0000-0000-0000850C0000}"/>
    <cellStyle name="Normal 8 31" xfId="3094" xr:uid="{00000000-0005-0000-0000-0000860C0000}"/>
    <cellStyle name="Normal 8 32" xfId="3095" xr:uid="{00000000-0005-0000-0000-0000870C0000}"/>
    <cellStyle name="Normal 8 33" xfId="3096" xr:uid="{00000000-0005-0000-0000-0000880C0000}"/>
    <cellStyle name="Normal 8 34" xfId="3097" xr:uid="{00000000-0005-0000-0000-0000890C0000}"/>
    <cellStyle name="Normal 8 35" xfId="3098" xr:uid="{00000000-0005-0000-0000-00008A0C0000}"/>
    <cellStyle name="Normal 8 36" xfId="3099" xr:uid="{00000000-0005-0000-0000-00008B0C0000}"/>
    <cellStyle name="Normal 8 37" xfId="3100" xr:uid="{00000000-0005-0000-0000-00008C0C0000}"/>
    <cellStyle name="Normal 8 38" xfId="3101" xr:uid="{00000000-0005-0000-0000-00008D0C0000}"/>
    <cellStyle name="Normal 8 39" xfId="3102" xr:uid="{00000000-0005-0000-0000-00008E0C0000}"/>
    <cellStyle name="Normal 8 4" xfId="3103" xr:uid="{00000000-0005-0000-0000-00008F0C0000}"/>
    <cellStyle name="Normal 8 4 2" xfId="3104" xr:uid="{00000000-0005-0000-0000-0000900C0000}"/>
    <cellStyle name="Normal 8 40" xfId="3105" xr:uid="{00000000-0005-0000-0000-0000910C0000}"/>
    <cellStyle name="Normal 8 5" xfId="3106" xr:uid="{00000000-0005-0000-0000-0000920C0000}"/>
    <cellStyle name="Normal 8 6" xfId="3107" xr:uid="{00000000-0005-0000-0000-0000930C0000}"/>
    <cellStyle name="Normal 8 7" xfId="3108" xr:uid="{00000000-0005-0000-0000-0000940C0000}"/>
    <cellStyle name="Normal 8 8" xfId="3109" xr:uid="{00000000-0005-0000-0000-0000950C0000}"/>
    <cellStyle name="Normal 8 9" xfId="3110" xr:uid="{00000000-0005-0000-0000-0000960C0000}"/>
    <cellStyle name="Normal 80" xfId="3111" xr:uid="{00000000-0005-0000-0000-0000970C0000}"/>
    <cellStyle name="Normal 80 10" xfId="3112" xr:uid="{00000000-0005-0000-0000-0000980C0000}"/>
    <cellStyle name="Normal 80 11" xfId="3113" xr:uid="{00000000-0005-0000-0000-0000990C0000}"/>
    <cellStyle name="Normal 80 12" xfId="3114" xr:uid="{00000000-0005-0000-0000-00009A0C0000}"/>
    <cellStyle name="Normal 80 13" xfId="3115" xr:uid="{00000000-0005-0000-0000-00009B0C0000}"/>
    <cellStyle name="Normal 80 14" xfId="3116" xr:uid="{00000000-0005-0000-0000-00009C0C0000}"/>
    <cellStyle name="Normal 80 15" xfId="3117" xr:uid="{00000000-0005-0000-0000-00009D0C0000}"/>
    <cellStyle name="Normal 80 16" xfId="3118" xr:uid="{00000000-0005-0000-0000-00009E0C0000}"/>
    <cellStyle name="Normal 80 17" xfId="3119" xr:uid="{00000000-0005-0000-0000-00009F0C0000}"/>
    <cellStyle name="Normal 80 18" xfId="3120" xr:uid="{00000000-0005-0000-0000-0000A00C0000}"/>
    <cellStyle name="Normal 80 19" xfId="3121" xr:uid="{00000000-0005-0000-0000-0000A10C0000}"/>
    <cellStyle name="Normal 80 2" xfId="3122" xr:uid="{00000000-0005-0000-0000-0000A20C0000}"/>
    <cellStyle name="Normal 80 20" xfId="3123" xr:uid="{00000000-0005-0000-0000-0000A30C0000}"/>
    <cellStyle name="Normal 80 21" xfId="3124" xr:uid="{00000000-0005-0000-0000-0000A40C0000}"/>
    <cellStyle name="Normal 80 22" xfId="3125" xr:uid="{00000000-0005-0000-0000-0000A50C0000}"/>
    <cellStyle name="Normal 80 23" xfId="3126" xr:uid="{00000000-0005-0000-0000-0000A60C0000}"/>
    <cellStyle name="Normal 80 24" xfId="3127" xr:uid="{00000000-0005-0000-0000-0000A70C0000}"/>
    <cellStyle name="Normal 80 25" xfId="3128" xr:uid="{00000000-0005-0000-0000-0000A80C0000}"/>
    <cellStyle name="Normal 80 26" xfId="3129" xr:uid="{00000000-0005-0000-0000-0000A90C0000}"/>
    <cellStyle name="Normal 80 27" xfId="3130" xr:uid="{00000000-0005-0000-0000-0000AA0C0000}"/>
    <cellStyle name="Normal 80 28" xfId="3131" xr:uid="{00000000-0005-0000-0000-0000AB0C0000}"/>
    <cellStyle name="Normal 80 29" xfId="3132" xr:uid="{00000000-0005-0000-0000-0000AC0C0000}"/>
    <cellStyle name="Normal 80 3" xfId="3133" xr:uid="{00000000-0005-0000-0000-0000AD0C0000}"/>
    <cellStyle name="Normal 80 30" xfId="3134" xr:uid="{00000000-0005-0000-0000-0000AE0C0000}"/>
    <cellStyle name="Normal 80 31" xfId="3135" xr:uid="{00000000-0005-0000-0000-0000AF0C0000}"/>
    <cellStyle name="Normal 80 32" xfId="3136" xr:uid="{00000000-0005-0000-0000-0000B00C0000}"/>
    <cellStyle name="Normal 80 33" xfId="3137" xr:uid="{00000000-0005-0000-0000-0000B10C0000}"/>
    <cellStyle name="Normal 80 4" xfId="3138" xr:uid="{00000000-0005-0000-0000-0000B20C0000}"/>
    <cellStyle name="Normal 80 5" xfId="3139" xr:uid="{00000000-0005-0000-0000-0000B30C0000}"/>
    <cellStyle name="Normal 80 6" xfId="3140" xr:uid="{00000000-0005-0000-0000-0000B40C0000}"/>
    <cellStyle name="Normal 80 7" xfId="3141" xr:uid="{00000000-0005-0000-0000-0000B50C0000}"/>
    <cellStyle name="Normal 80 8" xfId="3142" xr:uid="{00000000-0005-0000-0000-0000B60C0000}"/>
    <cellStyle name="Normal 80 9" xfId="3143" xr:uid="{00000000-0005-0000-0000-0000B70C0000}"/>
    <cellStyle name="Normal 81" xfId="3144" xr:uid="{00000000-0005-0000-0000-0000B80C0000}"/>
    <cellStyle name="Normal 81 10" xfId="3145" xr:uid="{00000000-0005-0000-0000-0000B90C0000}"/>
    <cellStyle name="Normal 81 11" xfId="3146" xr:uid="{00000000-0005-0000-0000-0000BA0C0000}"/>
    <cellStyle name="Normal 81 12" xfId="3147" xr:uid="{00000000-0005-0000-0000-0000BB0C0000}"/>
    <cellStyle name="Normal 81 13" xfId="3148" xr:uid="{00000000-0005-0000-0000-0000BC0C0000}"/>
    <cellStyle name="Normal 81 14" xfId="3149" xr:uid="{00000000-0005-0000-0000-0000BD0C0000}"/>
    <cellStyle name="Normal 81 15" xfId="3150" xr:uid="{00000000-0005-0000-0000-0000BE0C0000}"/>
    <cellStyle name="Normal 81 16" xfId="3151" xr:uid="{00000000-0005-0000-0000-0000BF0C0000}"/>
    <cellStyle name="Normal 81 17" xfId="3152" xr:uid="{00000000-0005-0000-0000-0000C00C0000}"/>
    <cellStyle name="Normal 81 18" xfId="3153" xr:uid="{00000000-0005-0000-0000-0000C10C0000}"/>
    <cellStyle name="Normal 81 19" xfId="3154" xr:uid="{00000000-0005-0000-0000-0000C20C0000}"/>
    <cellStyle name="Normal 81 2" xfId="3155" xr:uid="{00000000-0005-0000-0000-0000C30C0000}"/>
    <cellStyle name="Normal 81 20" xfId="3156" xr:uid="{00000000-0005-0000-0000-0000C40C0000}"/>
    <cellStyle name="Normal 81 21" xfId="3157" xr:uid="{00000000-0005-0000-0000-0000C50C0000}"/>
    <cellStyle name="Normal 81 22" xfId="3158" xr:uid="{00000000-0005-0000-0000-0000C60C0000}"/>
    <cellStyle name="Normal 81 23" xfId="3159" xr:uid="{00000000-0005-0000-0000-0000C70C0000}"/>
    <cellStyle name="Normal 81 24" xfId="3160" xr:uid="{00000000-0005-0000-0000-0000C80C0000}"/>
    <cellStyle name="Normal 81 25" xfId="3161" xr:uid="{00000000-0005-0000-0000-0000C90C0000}"/>
    <cellStyle name="Normal 81 26" xfId="3162" xr:uid="{00000000-0005-0000-0000-0000CA0C0000}"/>
    <cellStyle name="Normal 81 27" xfId="3163" xr:uid="{00000000-0005-0000-0000-0000CB0C0000}"/>
    <cellStyle name="Normal 81 28" xfId="3164" xr:uid="{00000000-0005-0000-0000-0000CC0C0000}"/>
    <cellStyle name="Normal 81 29" xfId="3165" xr:uid="{00000000-0005-0000-0000-0000CD0C0000}"/>
    <cellStyle name="Normal 81 3" xfId="3166" xr:uid="{00000000-0005-0000-0000-0000CE0C0000}"/>
    <cellStyle name="Normal 81 30" xfId="3167" xr:uid="{00000000-0005-0000-0000-0000CF0C0000}"/>
    <cellStyle name="Normal 81 31" xfId="3168" xr:uid="{00000000-0005-0000-0000-0000D00C0000}"/>
    <cellStyle name="Normal 81 32" xfId="3169" xr:uid="{00000000-0005-0000-0000-0000D10C0000}"/>
    <cellStyle name="Normal 81 4" xfId="3170" xr:uid="{00000000-0005-0000-0000-0000D20C0000}"/>
    <cellStyle name="Normal 81 5" xfId="3171" xr:uid="{00000000-0005-0000-0000-0000D30C0000}"/>
    <cellStyle name="Normal 81 6" xfId="3172" xr:uid="{00000000-0005-0000-0000-0000D40C0000}"/>
    <cellStyle name="Normal 81 7" xfId="3173" xr:uid="{00000000-0005-0000-0000-0000D50C0000}"/>
    <cellStyle name="Normal 81 8" xfId="3174" xr:uid="{00000000-0005-0000-0000-0000D60C0000}"/>
    <cellStyle name="Normal 81 9" xfId="3175" xr:uid="{00000000-0005-0000-0000-0000D70C0000}"/>
    <cellStyle name="Normal 82" xfId="3176" xr:uid="{00000000-0005-0000-0000-0000D80C0000}"/>
    <cellStyle name="Normal 82 10" xfId="3177" xr:uid="{00000000-0005-0000-0000-0000D90C0000}"/>
    <cellStyle name="Normal 82 11" xfId="3178" xr:uid="{00000000-0005-0000-0000-0000DA0C0000}"/>
    <cellStyle name="Normal 82 12" xfId="3179" xr:uid="{00000000-0005-0000-0000-0000DB0C0000}"/>
    <cellStyle name="Normal 82 13" xfId="3180" xr:uid="{00000000-0005-0000-0000-0000DC0C0000}"/>
    <cellStyle name="Normal 82 14" xfId="3181" xr:uid="{00000000-0005-0000-0000-0000DD0C0000}"/>
    <cellStyle name="Normal 82 15" xfId="3182" xr:uid="{00000000-0005-0000-0000-0000DE0C0000}"/>
    <cellStyle name="Normal 82 16" xfId="3183" xr:uid="{00000000-0005-0000-0000-0000DF0C0000}"/>
    <cellStyle name="Normal 82 17" xfId="3184" xr:uid="{00000000-0005-0000-0000-0000E00C0000}"/>
    <cellStyle name="Normal 82 18" xfId="3185" xr:uid="{00000000-0005-0000-0000-0000E10C0000}"/>
    <cellStyle name="Normal 82 19" xfId="3186" xr:uid="{00000000-0005-0000-0000-0000E20C0000}"/>
    <cellStyle name="Normal 82 2" xfId="3187" xr:uid="{00000000-0005-0000-0000-0000E30C0000}"/>
    <cellStyle name="Normal 82 20" xfId="3188" xr:uid="{00000000-0005-0000-0000-0000E40C0000}"/>
    <cellStyle name="Normal 82 21" xfId="3189" xr:uid="{00000000-0005-0000-0000-0000E50C0000}"/>
    <cellStyle name="Normal 82 22" xfId="3190" xr:uid="{00000000-0005-0000-0000-0000E60C0000}"/>
    <cellStyle name="Normal 82 23" xfId="3191" xr:uid="{00000000-0005-0000-0000-0000E70C0000}"/>
    <cellStyle name="Normal 82 24" xfId="3192" xr:uid="{00000000-0005-0000-0000-0000E80C0000}"/>
    <cellStyle name="Normal 82 25" xfId="3193" xr:uid="{00000000-0005-0000-0000-0000E90C0000}"/>
    <cellStyle name="Normal 82 26" xfId="3194" xr:uid="{00000000-0005-0000-0000-0000EA0C0000}"/>
    <cellStyle name="Normal 82 27" xfId="3195" xr:uid="{00000000-0005-0000-0000-0000EB0C0000}"/>
    <cellStyle name="Normal 82 28" xfId="3196" xr:uid="{00000000-0005-0000-0000-0000EC0C0000}"/>
    <cellStyle name="Normal 82 29" xfId="3197" xr:uid="{00000000-0005-0000-0000-0000ED0C0000}"/>
    <cellStyle name="Normal 82 3" xfId="3198" xr:uid="{00000000-0005-0000-0000-0000EE0C0000}"/>
    <cellStyle name="Normal 82 30" xfId="3199" xr:uid="{00000000-0005-0000-0000-0000EF0C0000}"/>
    <cellStyle name="Normal 82 31" xfId="3200" xr:uid="{00000000-0005-0000-0000-0000F00C0000}"/>
    <cellStyle name="Normal 82 4" xfId="3201" xr:uid="{00000000-0005-0000-0000-0000F10C0000}"/>
    <cellStyle name="Normal 82 5" xfId="3202" xr:uid="{00000000-0005-0000-0000-0000F20C0000}"/>
    <cellStyle name="Normal 82 6" xfId="3203" xr:uid="{00000000-0005-0000-0000-0000F30C0000}"/>
    <cellStyle name="Normal 82 7" xfId="3204" xr:uid="{00000000-0005-0000-0000-0000F40C0000}"/>
    <cellStyle name="Normal 82 8" xfId="3205" xr:uid="{00000000-0005-0000-0000-0000F50C0000}"/>
    <cellStyle name="Normal 82 9" xfId="3206" xr:uid="{00000000-0005-0000-0000-0000F60C0000}"/>
    <cellStyle name="Normal 83" xfId="3207" xr:uid="{00000000-0005-0000-0000-0000F70C0000}"/>
    <cellStyle name="Normal 83 10" xfId="3208" xr:uid="{00000000-0005-0000-0000-0000F80C0000}"/>
    <cellStyle name="Normal 83 11" xfId="3209" xr:uid="{00000000-0005-0000-0000-0000F90C0000}"/>
    <cellStyle name="Normal 83 12" xfId="3210" xr:uid="{00000000-0005-0000-0000-0000FA0C0000}"/>
    <cellStyle name="Normal 83 13" xfId="3211" xr:uid="{00000000-0005-0000-0000-0000FB0C0000}"/>
    <cellStyle name="Normal 83 14" xfId="3212" xr:uid="{00000000-0005-0000-0000-0000FC0C0000}"/>
    <cellStyle name="Normal 83 15" xfId="3213" xr:uid="{00000000-0005-0000-0000-0000FD0C0000}"/>
    <cellStyle name="Normal 83 16" xfId="3214" xr:uid="{00000000-0005-0000-0000-0000FE0C0000}"/>
    <cellStyle name="Normal 83 17" xfId="3215" xr:uid="{00000000-0005-0000-0000-0000FF0C0000}"/>
    <cellStyle name="Normal 83 18" xfId="3216" xr:uid="{00000000-0005-0000-0000-0000000D0000}"/>
    <cellStyle name="Normal 83 19" xfId="3217" xr:uid="{00000000-0005-0000-0000-0000010D0000}"/>
    <cellStyle name="Normal 83 2" xfId="3218" xr:uid="{00000000-0005-0000-0000-0000020D0000}"/>
    <cellStyle name="Normal 83 20" xfId="3219" xr:uid="{00000000-0005-0000-0000-0000030D0000}"/>
    <cellStyle name="Normal 83 21" xfId="3220" xr:uid="{00000000-0005-0000-0000-0000040D0000}"/>
    <cellStyle name="Normal 83 22" xfId="3221" xr:uid="{00000000-0005-0000-0000-0000050D0000}"/>
    <cellStyle name="Normal 83 23" xfId="3222" xr:uid="{00000000-0005-0000-0000-0000060D0000}"/>
    <cellStyle name="Normal 83 24" xfId="3223" xr:uid="{00000000-0005-0000-0000-0000070D0000}"/>
    <cellStyle name="Normal 83 25" xfId="3224" xr:uid="{00000000-0005-0000-0000-0000080D0000}"/>
    <cellStyle name="Normal 83 26" xfId="3225" xr:uid="{00000000-0005-0000-0000-0000090D0000}"/>
    <cellStyle name="Normal 83 27" xfId="3226" xr:uid="{00000000-0005-0000-0000-00000A0D0000}"/>
    <cellStyle name="Normal 83 28" xfId="3227" xr:uid="{00000000-0005-0000-0000-00000B0D0000}"/>
    <cellStyle name="Normal 83 29" xfId="3228" xr:uid="{00000000-0005-0000-0000-00000C0D0000}"/>
    <cellStyle name="Normal 83 3" xfId="3229" xr:uid="{00000000-0005-0000-0000-00000D0D0000}"/>
    <cellStyle name="Normal 83 30" xfId="3230" xr:uid="{00000000-0005-0000-0000-00000E0D0000}"/>
    <cellStyle name="Normal 83 4" xfId="3231" xr:uid="{00000000-0005-0000-0000-00000F0D0000}"/>
    <cellStyle name="Normal 83 5" xfId="3232" xr:uid="{00000000-0005-0000-0000-0000100D0000}"/>
    <cellStyle name="Normal 83 6" xfId="3233" xr:uid="{00000000-0005-0000-0000-0000110D0000}"/>
    <cellStyle name="Normal 83 7" xfId="3234" xr:uid="{00000000-0005-0000-0000-0000120D0000}"/>
    <cellStyle name="Normal 83 8" xfId="3235" xr:uid="{00000000-0005-0000-0000-0000130D0000}"/>
    <cellStyle name="Normal 83 9" xfId="3236" xr:uid="{00000000-0005-0000-0000-0000140D0000}"/>
    <cellStyle name="Normal 84" xfId="3237" xr:uid="{00000000-0005-0000-0000-0000150D0000}"/>
    <cellStyle name="Normal 84 10" xfId="3238" xr:uid="{00000000-0005-0000-0000-0000160D0000}"/>
    <cellStyle name="Normal 84 11" xfId="3239" xr:uid="{00000000-0005-0000-0000-0000170D0000}"/>
    <cellStyle name="Normal 84 12" xfId="3240" xr:uid="{00000000-0005-0000-0000-0000180D0000}"/>
    <cellStyle name="Normal 84 13" xfId="3241" xr:uid="{00000000-0005-0000-0000-0000190D0000}"/>
    <cellStyle name="Normal 84 14" xfId="3242" xr:uid="{00000000-0005-0000-0000-00001A0D0000}"/>
    <cellStyle name="Normal 84 15" xfId="3243" xr:uid="{00000000-0005-0000-0000-00001B0D0000}"/>
    <cellStyle name="Normal 84 16" xfId="3244" xr:uid="{00000000-0005-0000-0000-00001C0D0000}"/>
    <cellStyle name="Normal 84 17" xfId="3245" xr:uid="{00000000-0005-0000-0000-00001D0D0000}"/>
    <cellStyle name="Normal 84 18" xfId="3246" xr:uid="{00000000-0005-0000-0000-00001E0D0000}"/>
    <cellStyle name="Normal 84 19" xfId="3247" xr:uid="{00000000-0005-0000-0000-00001F0D0000}"/>
    <cellStyle name="Normal 84 2" xfId="3248" xr:uid="{00000000-0005-0000-0000-0000200D0000}"/>
    <cellStyle name="Normal 84 20" xfId="3249" xr:uid="{00000000-0005-0000-0000-0000210D0000}"/>
    <cellStyle name="Normal 84 21" xfId="3250" xr:uid="{00000000-0005-0000-0000-0000220D0000}"/>
    <cellStyle name="Normal 84 22" xfId="3251" xr:uid="{00000000-0005-0000-0000-0000230D0000}"/>
    <cellStyle name="Normal 84 23" xfId="3252" xr:uid="{00000000-0005-0000-0000-0000240D0000}"/>
    <cellStyle name="Normal 84 24" xfId="3253" xr:uid="{00000000-0005-0000-0000-0000250D0000}"/>
    <cellStyle name="Normal 84 25" xfId="3254" xr:uid="{00000000-0005-0000-0000-0000260D0000}"/>
    <cellStyle name="Normal 84 26" xfId="3255" xr:uid="{00000000-0005-0000-0000-0000270D0000}"/>
    <cellStyle name="Normal 84 27" xfId="3256" xr:uid="{00000000-0005-0000-0000-0000280D0000}"/>
    <cellStyle name="Normal 84 28" xfId="3257" xr:uid="{00000000-0005-0000-0000-0000290D0000}"/>
    <cellStyle name="Normal 84 29" xfId="3258" xr:uid="{00000000-0005-0000-0000-00002A0D0000}"/>
    <cellStyle name="Normal 84 3" xfId="3259" xr:uid="{00000000-0005-0000-0000-00002B0D0000}"/>
    <cellStyle name="Normal 84 4" xfId="3260" xr:uid="{00000000-0005-0000-0000-00002C0D0000}"/>
    <cellStyle name="Normal 84 5" xfId="3261" xr:uid="{00000000-0005-0000-0000-00002D0D0000}"/>
    <cellStyle name="Normal 84 6" xfId="3262" xr:uid="{00000000-0005-0000-0000-00002E0D0000}"/>
    <cellStyle name="Normal 84 7" xfId="3263" xr:uid="{00000000-0005-0000-0000-00002F0D0000}"/>
    <cellStyle name="Normal 84 8" xfId="3264" xr:uid="{00000000-0005-0000-0000-0000300D0000}"/>
    <cellStyle name="Normal 84 9" xfId="3265" xr:uid="{00000000-0005-0000-0000-0000310D0000}"/>
    <cellStyle name="Normal 85" xfId="3266" xr:uid="{00000000-0005-0000-0000-0000320D0000}"/>
    <cellStyle name="Normal 85 10" xfId="3267" xr:uid="{00000000-0005-0000-0000-0000330D0000}"/>
    <cellStyle name="Normal 85 11" xfId="3268" xr:uid="{00000000-0005-0000-0000-0000340D0000}"/>
    <cellStyle name="Normal 85 12" xfId="3269" xr:uid="{00000000-0005-0000-0000-0000350D0000}"/>
    <cellStyle name="Normal 85 13" xfId="3270" xr:uid="{00000000-0005-0000-0000-0000360D0000}"/>
    <cellStyle name="Normal 85 14" xfId="3271" xr:uid="{00000000-0005-0000-0000-0000370D0000}"/>
    <cellStyle name="Normal 85 15" xfId="3272" xr:uid="{00000000-0005-0000-0000-0000380D0000}"/>
    <cellStyle name="Normal 85 16" xfId="3273" xr:uid="{00000000-0005-0000-0000-0000390D0000}"/>
    <cellStyle name="Normal 85 17" xfId="3274" xr:uid="{00000000-0005-0000-0000-00003A0D0000}"/>
    <cellStyle name="Normal 85 18" xfId="3275" xr:uid="{00000000-0005-0000-0000-00003B0D0000}"/>
    <cellStyle name="Normal 85 19" xfId="3276" xr:uid="{00000000-0005-0000-0000-00003C0D0000}"/>
    <cellStyle name="Normal 85 2" xfId="3277" xr:uid="{00000000-0005-0000-0000-00003D0D0000}"/>
    <cellStyle name="Normal 85 20" xfId="3278" xr:uid="{00000000-0005-0000-0000-00003E0D0000}"/>
    <cellStyle name="Normal 85 21" xfId="3279" xr:uid="{00000000-0005-0000-0000-00003F0D0000}"/>
    <cellStyle name="Normal 85 22" xfId="3280" xr:uid="{00000000-0005-0000-0000-0000400D0000}"/>
    <cellStyle name="Normal 85 23" xfId="3281" xr:uid="{00000000-0005-0000-0000-0000410D0000}"/>
    <cellStyle name="Normal 85 24" xfId="3282" xr:uid="{00000000-0005-0000-0000-0000420D0000}"/>
    <cellStyle name="Normal 85 25" xfId="3283" xr:uid="{00000000-0005-0000-0000-0000430D0000}"/>
    <cellStyle name="Normal 85 26" xfId="3284" xr:uid="{00000000-0005-0000-0000-0000440D0000}"/>
    <cellStyle name="Normal 85 27" xfId="3285" xr:uid="{00000000-0005-0000-0000-0000450D0000}"/>
    <cellStyle name="Normal 85 28" xfId="3286" xr:uid="{00000000-0005-0000-0000-0000460D0000}"/>
    <cellStyle name="Normal 85 3" xfId="3287" xr:uid="{00000000-0005-0000-0000-0000470D0000}"/>
    <cellStyle name="Normal 85 4" xfId="3288" xr:uid="{00000000-0005-0000-0000-0000480D0000}"/>
    <cellStyle name="Normal 85 5" xfId="3289" xr:uid="{00000000-0005-0000-0000-0000490D0000}"/>
    <cellStyle name="Normal 85 6" xfId="3290" xr:uid="{00000000-0005-0000-0000-00004A0D0000}"/>
    <cellStyle name="Normal 85 7" xfId="3291" xr:uid="{00000000-0005-0000-0000-00004B0D0000}"/>
    <cellStyle name="Normal 85 8" xfId="3292" xr:uid="{00000000-0005-0000-0000-00004C0D0000}"/>
    <cellStyle name="Normal 85 9" xfId="3293" xr:uid="{00000000-0005-0000-0000-00004D0D0000}"/>
    <cellStyle name="Normal 86" xfId="3294" xr:uid="{00000000-0005-0000-0000-00004E0D0000}"/>
    <cellStyle name="Normal 86 10" xfId="3295" xr:uid="{00000000-0005-0000-0000-00004F0D0000}"/>
    <cellStyle name="Normal 86 11" xfId="3296" xr:uid="{00000000-0005-0000-0000-0000500D0000}"/>
    <cellStyle name="Normal 86 12" xfId="3297" xr:uid="{00000000-0005-0000-0000-0000510D0000}"/>
    <cellStyle name="Normal 86 13" xfId="3298" xr:uid="{00000000-0005-0000-0000-0000520D0000}"/>
    <cellStyle name="Normal 86 14" xfId="3299" xr:uid="{00000000-0005-0000-0000-0000530D0000}"/>
    <cellStyle name="Normal 86 15" xfId="3300" xr:uid="{00000000-0005-0000-0000-0000540D0000}"/>
    <cellStyle name="Normal 86 16" xfId="3301" xr:uid="{00000000-0005-0000-0000-0000550D0000}"/>
    <cellStyle name="Normal 86 17" xfId="3302" xr:uid="{00000000-0005-0000-0000-0000560D0000}"/>
    <cellStyle name="Normal 86 18" xfId="3303" xr:uid="{00000000-0005-0000-0000-0000570D0000}"/>
    <cellStyle name="Normal 86 19" xfId="3304" xr:uid="{00000000-0005-0000-0000-0000580D0000}"/>
    <cellStyle name="Normal 86 2" xfId="3305" xr:uid="{00000000-0005-0000-0000-0000590D0000}"/>
    <cellStyle name="Normal 86 20" xfId="3306" xr:uid="{00000000-0005-0000-0000-00005A0D0000}"/>
    <cellStyle name="Normal 86 21" xfId="3307" xr:uid="{00000000-0005-0000-0000-00005B0D0000}"/>
    <cellStyle name="Normal 86 22" xfId="3308" xr:uid="{00000000-0005-0000-0000-00005C0D0000}"/>
    <cellStyle name="Normal 86 23" xfId="3309" xr:uid="{00000000-0005-0000-0000-00005D0D0000}"/>
    <cellStyle name="Normal 86 24" xfId="3310" xr:uid="{00000000-0005-0000-0000-00005E0D0000}"/>
    <cellStyle name="Normal 86 25" xfId="3311" xr:uid="{00000000-0005-0000-0000-00005F0D0000}"/>
    <cellStyle name="Normal 86 26" xfId="3312" xr:uid="{00000000-0005-0000-0000-0000600D0000}"/>
    <cellStyle name="Normal 86 27" xfId="3313" xr:uid="{00000000-0005-0000-0000-0000610D0000}"/>
    <cellStyle name="Normal 86 3" xfId="3314" xr:uid="{00000000-0005-0000-0000-0000620D0000}"/>
    <cellStyle name="Normal 86 4" xfId="3315" xr:uid="{00000000-0005-0000-0000-0000630D0000}"/>
    <cellStyle name="Normal 86 5" xfId="3316" xr:uid="{00000000-0005-0000-0000-0000640D0000}"/>
    <cellStyle name="Normal 86 6" xfId="3317" xr:uid="{00000000-0005-0000-0000-0000650D0000}"/>
    <cellStyle name="Normal 86 7" xfId="3318" xr:uid="{00000000-0005-0000-0000-0000660D0000}"/>
    <cellStyle name="Normal 86 8" xfId="3319" xr:uid="{00000000-0005-0000-0000-0000670D0000}"/>
    <cellStyle name="Normal 86 9" xfId="3320" xr:uid="{00000000-0005-0000-0000-0000680D0000}"/>
    <cellStyle name="Normal 87" xfId="3321" xr:uid="{00000000-0005-0000-0000-0000690D0000}"/>
    <cellStyle name="Normal 87 10" xfId="3322" xr:uid="{00000000-0005-0000-0000-00006A0D0000}"/>
    <cellStyle name="Normal 87 11" xfId="3323" xr:uid="{00000000-0005-0000-0000-00006B0D0000}"/>
    <cellStyle name="Normal 87 12" xfId="3324" xr:uid="{00000000-0005-0000-0000-00006C0D0000}"/>
    <cellStyle name="Normal 87 13" xfId="3325" xr:uid="{00000000-0005-0000-0000-00006D0D0000}"/>
    <cellStyle name="Normal 87 14" xfId="3326" xr:uid="{00000000-0005-0000-0000-00006E0D0000}"/>
    <cellStyle name="Normal 87 15" xfId="3327" xr:uid="{00000000-0005-0000-0000-00006F0D0000}"/>
    <cellStyle name="Normal 87 16" xfId="3328" xr:uid="{00000000-0005-0000-0000-0000700D0000}"/>
    <cellStyle name="Normal 87 17" xfId="3329" xr:uid="{00000000-0005-0000-0000-0000710D0000}"/>
    <cellStyle name="Normal 87 18" xfId="3330" xr:uid="{00000000-0005-0000-0000-0000720D0000}"/>
    <cellStyle name="Normal 87 19" xfId="3331" xr:uid="{00000000-0005-0000-0000-0000730D0000}"/>
    <cellStyle name="Normal 87 2" xfId="3332" xr:uid="{00000000-0005-0000-0000-0000740D0000}"/>
    <cellStyle name="Normal 87 20" xfId="3333" xr:uid="{00000000-0005-0000-0000-0000750D0000}"/>
    <cellStyle name="Normal 87 21" xfId="3334" xr:uid="{00000000-0005-0000-0000-0000760D0000}"/>
    <cellStyle name="Normal 87 22" xfId="3335" xr:uid="{00000000-0005-0000-0000-0000770D0000}"/>
    <cellStyle name="Normal 87 23" xfId="3336" xr:uid="{00000000-0005-0000-0000-0000780D0000}"/>
    <cellStyle name="Normal 87 24" xfId="3337" xr:uid="{00000000-0005-0000-0000-0000790D0000}"/>
    <cellStyle name="Normal 87 25" xfId="3338" xr:uid="{00000000-0005-0000-0000-00007A0D0000}"/>
    <cellStyle name="Normal 87 26" xfId="3339" xr:uid="{00000000-0005-0000-0000-00007B0D0000}"/>
    <cellStyle name="Normal 87 3" xfId="3340" xr:uid="{00000000-0005-0000-0000-00007C0D0000}"/>
    <cellStyle name="Normal 87 4" xfId="3341" xr:uid="{00000000-0005-0000-0000-00007D0D0000}"/>
    <cellStyle name="Normal 87 5" xfId="3342" xr:uid="{00000000-0005-0000-0000-00007E0D0000}"/>
    <cellStyle name="Normal 87 6" xfId="3343" xr:uid="{00000000-0005-0000-0000-00007F0D0000}"/>
    <cellStyle name="Normal 87 7" xfId="3344" xr:uid="{00000000-0005-0000-0000-0000800D0000}"/>
    <cellStyle name="Normal 87 8" xfId="3345" xr:uid="{00000000-0005-0000-0000-0000810D0000}"/>
    <cellStyle name="Normal 87 9" xfId="3346" xr:uid="{00000000-0005-0000-0000-0000820D0000}"/>
    <cellStyle name="Normal 88" xfId="3347" xr:uid="{00000000-0005-0000-0000-0000830D0000}"/>
    <cellStyle name="Normal 88 10" xfId="3348" xr:uid="{00000000-0005-0000-0000-0000840D0000}"/>
    <cellStyle name="Normal 88 11" xfId="3349" xr:uid="{00000000-0005-0000-0000-0000850D0000}"/>
    <cellStyle name="Normal 88 12" xfId="3350" xr:uid="{00000000-0005-0000-0000-0000860D0000}"/>
    <cellStyle name="Normal 88 13" xfId="3351" xr:uid="{00000000-0005-0000-0000-0000870D0000}"/>
    <cellStyle name="Normal 88 14" xfId="3352" xr:uid="{00000000-0005-0000-0000-0000880D0000}"/>
    <cellStyle name="Normal 88 15" xfId="3353" xr:uid="{00000000-0005-0000-0000-0000890D0000}"/>
    <cellStyle name="Normal 88 16" xfId="3354" xr:uid="{00000000-0005-0000-0000-00008A0D0000}"/>
    <cellStyle name="Normal 88 17" xfId="3355" xr:uid="{00000000-0005-0000-0000-00008B0D0000}"/>
    <cellStyle name="Normal 88 18" xfId="3356" xr:uid="{00000000-0005-0000-0000-00008C0D0000}"/>
    <cellStyle name="Normal 88 19" xfId="3357" xr:uid="{00000000-0005-0000-0000-00008D0D0000}"/>
    <cellStyle name="Normal 88 2" xfId="3358" xr:uid="{00000000-0005-0000-0000-00008E0D0000}"/>
    <cellStyle name="Normal 88 20" xfId="3359" xr:uid="{00000000-0005-0000-0000-00008F0D0000}"/>
    <cellStyle name="Normal 88 21" xfId="3360" xr:uid="{00000000-0005-0000-0000-0000900D0000}"/>
    <cellStyle name="Normal 88 22" xfId="3361" xr:uid="{00000000-0005-0000-0000-0000910D0000}"/>
    <cellStyle name="Normal 88 23" xfId="3362" xr:uid="{00000000-0005-0000-0000-0000920D0000}"/>
    <cellStyle name="Normal 88 24" xfId="3363" xr:uid="{00000000-0005-0000-0000-0000930D0000}"/>
    <cellStyle name="Normal 88 25" xfId="3364" xr:uid="{00000000-0005-0000-0000-0000940D0000}"/>
    <cellStyle name="Normal 88 3" xfId="3365" xr:uid="{00000000-0005-0000-0000-0000950D0000}"/>
    <cellStyle name="Normal 88 4" xfId="3366" xr:uid="{00000000-0005-0000-0000-0000960D0000}"/>
    <cellStyle name="Normal 88 5" xfId="3367" xr:uid="{00000000-0005-0000-0000-0000970D0000}"/>
    <cellStyle name="Normal 88 6" xfId="3368" xr:uid="{00000000-0005-0000-0000-0000980D0000}"/>
    <cellStyle name="Normal 88 7" xfId="3369" xr:uid="{00000000-0005-0000-0000-0000990D0000}"/>
    <cellStyle name="Normal 88 8" xfId="3370" xr:uid="{00000000-0005-0000-0000-00009A0D0000}"/>
    <cellStyle name="Normal 88 9" xfId="3371" xr:uid="{00000000-0005-0000-0000-00009B0D0000}"/>
    <cellStyle name="Normal 89" xfId="3372" xr:uid="{00000000-0005-0000-0000-00009C0D0000}"/>
    <cellStyle name="Normal 89 10" xfId="3373" xr:uid="{00000000-0005-0000-0000-00009D0D0000}"/>
    <cellStyle name="Normal 89 11" xfId="3374" xr:uid="{00000000-0005-0000-0000-00009E0D0000}"/>
    <cellStyle name="Normal 89 12" xfId="3375" xr:uid="{00000000-0005-0000-0000-00009F0D0000}"/>
    <cellStyle name="Normal 89 13" xfId="3376" xr:uid="{00000000-0005-0000-0000-0000A00D0000}"/>
    <cellStyle name="Normal 89 14" xfId="3377" xr:uid="{00000000-0005-0000-0000-0000A10D0000}"/>
    <cellStyle name="Normal 89 15" xfId="3378" xr:uid="{00000000-0005-0000-0000-0000A20D0000}"/>
    <cellStyle name="Normal 89 16" xfId="3379" xr:uid="{00000000-0005-0000-0000-0000A30D0000}"/>
    <cellStyle name="Normal 89 17" xfId="3380" xr:uid="{00000000-0005-0000-0000-0000A40D0000}"/>
    <cellStyle name="Normal 89 18" xfId="3381" xr:uid="{00000000-0005-0000-0000-0000A50D0000}"/>
    <cellStyle name="Normal 89 19" xfId="3382" xr:uid="{00000000-0005-0000-0000-0000A60D0000}"/>
    <cellStyle name="Normal 89 2" xfId="3383" xr:uid="{00000000-0005-0000-0000-0000A70D0000}"/>
    <cellStyle name="Normal 89 20" xfId="3384" xr:uid="{00000000-0005-0000-0000-0000A80D0000}"/>
    <cellStyle name="Normal 89 21" xfId="3385" xr:uid="{00000000-0005-0000-0000-0000A90D0000}"/>
    <cellStyle name="Normal 89 22" xfId="3386" xr:uid="{00000000-0005-0000-0000-0000AA0D0000}"/>
    <cellStyle name="Normal 89 23" xfId="3387" xr:uid="{00000000-0005-0000-0000-0000AB0D0000}"/>
    <cellStyle name="Normal 89 24" xfId="3388" xr:uid="{00000000-0005-0000-0000-0000AC0D0000}"/>
    <cellStyle name="Normal 89 3" xfId="3389" xr:uid="{00000000-0005-0000-0000-0000AD0D0000}"/>
    <cellStyle name="Normal 89 4" xfId="3390" xr:uid="{00000000-0005-0000-0000-0000AE0D0000}"/>
    <cellStyle name="Normal 89 5" xfId="3391" xr:uid="{00000000-0005-0000-0000-0000AF0D0000}"/>
    <cellStyle name="Normal 89 6" xfId="3392" xr:uid="{00000000-0005-0000-0000-0000B00D0000}"/>
    <cellStyle name="Normal 89 7" xfId="3393" xr:uid="{00000000-0005-0000-0000-0000B10D0000}"/>
    <cellStyle name="Normal 89 8" xfId="3394" xr:uid="{00000000-0005-0000-0000-0000B20D0000}"/>
    <cellStyle name="Normal 89 9" xfId="3395" xr:uid="{00000000-0005-0000-0000-0000B30D0000}"/>
    <cellStyle name="Normal 9" xfId="3396" xr:uid="{00000000-0005-0000-0000-0000B40D0000}"/>
    <cellStyle name="Normal 9 2" xfId="3397" xr:uid="{00000000-0005-0000-0000-0000B50D0000}"/>
    <cellStyle name="Normal 9 2 2" xfId="3398" xr:uid="{00000000-0005-0000-0000-0000B60D0000}"/>
    <cellStyle name="Normal 9 2 3" xfId="3399" xr:uid="{00000000-0005-0000-0000-0000B70D0000}"/>
    <cellStyle name="Normal 9 3" xfId="3400" xr:uid="{00000000-0005-0000-0000-0000B80D0000}"/>
    <cellStyle name="Normal 90" xfId="3401" xr:uid="{00000000-0005-0000-0000-0000B90D0000}"/>
    <cellStyle name="Normal 90 10" xfId="3402" xr:uid="{00000000-0005-0000-0000-0000BA0D0000}"/>
    <cellStyle name="Normal 90 11" xfId="3403" xr:uid="{00000000-0005-0000-0000-0000BB0D0000}"/>
    <cellStyle name="Normal 90 12" xfId="3404" xr:uid="{00000000-0005-0000-0000-0000BC0D0000}"/>
    <cellStyle name="Normal 90 13" xfId="3405" xr:uid="{00000000-0005-0000-0000-0000BD0D0000}"/>
    <cellStyle name="Normal 90 14" xfId="3406" xr:uid="{00000000-0005-0000-0000-0000BE0D0000}"/>
    <cellStyle name="Normal 90 15" xfId="3407" xr:uid="{00000000-0005-0000-0000-0000BF0D0000}"/>
    <cellStyle name="Normal 90 16" xfId="3408" xr:uid="{00000000-0005-0000-0000-0000C00D0000}"/>
    <cellStyle name="Normal 90 17" xfId="3409" xr:uid="{00000000-0005-0000-0000-0000C10D0000}"/>
    <cellStyle name="Normal 90 18" xfId="3410" xr:uid="{00000000-0005-0000-0000-0000C20D0000}"/>
    <cellStyle name="Normal 90 19" xfId="3411" xr:uid="{00000000-0005-0000-0000-0000C30D0000}"/>
    <cellStyle name="Normal 90 2" xfId="3412" xr:uid="{00000000-0005-0000-0000-0000C40D0000}"/>
    <cellStyle name="Normal 90 20" xfId="3413" xr:uid="{00000000-0005-0000-0000-0000C50D0000}"/>
    <cellStyle name="Normal 90 21" xfId="3414" xr:uid="{00000000-0005-0000-0000-0000C60D0000}"/>
    <cellStyle name="Normal 90 22" xfId="3415" xr:uid="{00000000-0005-0000-0000-0000C70D0000}"/>
    <cellStyle name="Normal 90 23" xfId="3416" xr:uid="{00000000-0005-0000-0000-0000C80D0000}"/>
    <cellStyle name="Normal 90 3" xfId="3417" xr:uid="{00000000-0005-0000-0000-0000C90D0000}"/>
    <cellStyle name="Normal 90 4" xfId="3418" xr:uid="{00000000-0005-0000-0000-0000CA0D0000}"/>
    <cellStyle name="Normal 90 5" xfId="3419" xr:uid="{00000000-0005-0000-0000-0000CB0D0000}"/>
    <cellStyle name="Normal 90 6" xfId="3420" xr:uid="{00000000-0005-0000-0000-0000CC0D0000}"/>
    <cellStyle name="Normal 90 7" xfId="3421" xr:uid="{00000000-0005-0000-0000-0000CD0D0000}"/>
    <cellStyle name="Normal 90 8" xfId="3422" xr:uid="{00000000-0005-0000-0000-0000CE0D0000}"/>
    <cellStyle name="Normal 90 9" xfId="3423" xr:uid="{00000000-0005-0000-0000-0000CF0D0000}"/>
    <cellStyle name="Normal 91" xfId="3424" xr:uid="{00000000-0005-0000-0000-0000D00D0000}"/>
    <cellStyle name="Normal 91 10" xfId="3425" xr:uid="{00000000-0005-0000-0000-0000D10D0000}"/>
    <cellStyle name="Normal 91 11" xfId="3426" xr:uid="{00000000-0005-0000-0000-0000D20D0000}"/>
    <cellStyle name="Normal 91 12" xfId="3427" xr:uid="{00000000-0005-0000-0000-0000D30D0000}"/>
    <cellStyle name="Normal 91 13" xfId="3428" xr:uid="{00000000-0005-0000-0000-0000D40D0000}"/>
    <cellStyle name="Normal 91 14" xfId="3429" xr:uid="{00000000-0005-0000-0000-0000D50D0000}"/>
    <cellStyle name="Normal 91 15" xfId="3430" xr:uid="{00000000-0005-0000-0000-0000D60D0000}"/>
    <cellStyle name="Normal 91 16" xfId="3431" xr:uid="{00000000-0005-0000-0000-0000D70D0000}"/>
    <cellStyle name="Normal 91 17" xfId="3432" xr:uid="{00000000-0005-0000-0000-0000D80D0000}"/>
    <cellStyle name="Normal 91 18" xfId="3433" xr:uid="{00000000-0005-0000-0000-0000D90D0000}"/>
    <cellStyle name="Normal 91 19" xfId="3434" xr:uid="{00000000-0005-0000-0000-0000DA0D0000}"/>
    <cellStyle name="Normal 91 2" xfId="3435" xr:uid="{00000000-0005-0000-0000-0000DB0D0000}"/>
    <cellStyle name="Normal 91 20" xfId="3436" xr:uid="{00000000-0005-0000-0000-0000DC0D0000}"/>
    <cellStyle name="Normal 91 21" xfId="3437" xr:uid="{00000000-0005-0000-0000-0000DD0D0000}"/>
    <cellStyle name="Normal 91 22" xfId="3438" xr:uid="{00000000-0005-0000-0000-0000DE0D0000}"/>
    <cellStyle name="Normal 91 3" xfId="3439" xr:uid="{00000000-0005-0000-0000-0000DF0D0000}"/>
    <cellStyle name="Normal 91 4" xfId="3440" xr:uid="{00000000-0005-0000-0000-0000E00D0000}"/>
    <cellStyle name="Normal 91 5" xfId="3441" xr:uid="{00000000-0005-0000-0000-0000E10D0000}"/>
    <cellStyle name="Normal 91 6" xfId="3442" xr:uid="{00000000-0005-0000-0000-0000E20D0000}"/>
    <cellStyle name="Normal 91 7" xfId="3443" xr:uid="{00000000-0005-0000-0000-0000E30D0000}"/>
    <cellStyle name="Normal 91 8" xfId="3444" xr:uid="{00000000-0005-0000-0000-0000E40D0000}"/>
    <cellStyle name="Normal 91 9" xfId="3445" xr:uid="{00000000-0005-0000-0000-0000E50D0000}"/>
    <cellStyle name="Normal 92" xfId="3446" xr:uid="{00000000-0005-0000-0000-0000E60D0000}"/>
    <cellStyle name="Normal 92 10" xfId="3447" xr:uid="{00000000-0005-0000-0000-0000E70D0000}"/>
    <cellStyle name="Normal 92 11" xfId="3448" xr:uid="{00000000-0005-0000-0000-0000E80D0000}"/>
    <cellStyle name="Normal 92 12" xfId="3449" xr:uid="{00000000-0005-0000-0000-0000E90D0000}"/>
    <cellStyle name="Normal 92 13" xfId="3450" xr:uid="{00000000-0005-0000-0000-0000EA0D0000}"/>
    <cellStyle name="Normal 92 14" xfId="3451" xr:uid="{00000000-0005-0000-0000-0000EB0D0000}"/>
    <cellStyle name="Normal 92 15" xfId="3452" xr:uid="{00000000-0005-0000-0000-0000EC0D0000}"/>
    <cellStyle name="Normal 92 16" xfId="3453" xr:uid="{00000000-0005-0000-0000-0000ED0D0000}"/>
    <cellStyle name="Normal 92 17" xfId="3454" xr:uid="{00000000-0005-0000-0000-0000EE0D0000}"/>
    <cellStyle name="Normal 92 18" xfId="3455" xr:uid="{00000000-0005-0000-0000-0000EF0D0000}"/>
    <cellStyle name="Normal 92 19" xfId="3456" xr:uid="{00000000-0005-0000-0000-0000F00D0000}"/>
    <cellStyle name="Normal 92 2" xfId="3457" xr:uid="{00000000-0005-0000-0000-0000F10D0000}"/>
    <cellStyle name="Normal 92 20" xfId="3458" xr:uid="{00000000-0005-0000-0000-0000F20D0000}"/>
    <cellStyle name="Normal 92 21" xfId="3459" xr:uid="{00000000-0005-0000-0000-0000F30D0000}"/>
    <cellStyle name="Normal 92 3" xfId="3460" xr:uid="{00000000-0005-0000-0000-0000F40D0000}"/>
    <cellStyle name="Normal 92 4" xfId="3461" xr:uid="{00000000-0005-0000-0000-0000F50D0000}"/>
    <cellStyle name="Normal 92 5" xfId="3462" xr:uid="{00000000-0005-0000-0000-0000F60D0000}"/>
    <cellStyle name="Normal 92 6" xfId="3463" xr:uid="{00000000-0005-0000-0000-0000F70D0000}"/>
    <cellStyle name="Normal 92 7" xfId="3464" xr:uid="{00000000-0005-0000-0000-0000F80D0000}"/>
    <cellStyle name="Normal 92 8" xfId="3465" xr:uid="{00000000-0005-0000-0000-0000F90D0000}"/>
    <cellStyle name="Normal 92 9" xfId="3466" xr:uid="{00000000-0005-0000-0000-0000FA0D0000}"/>
    <cellStyle name="Normal 93" xfId="3467" xr:uid="{00000000-0005-0000-0000-0000FB0D0000}"/>
    <cellStyle name="Normal 93 10" xfId="3468" xr:uid="{00000000-0005-0000-0000-0000FC0D0000}"/>
    <cellStyle name="Normal 93 11" xfId="3469" xr:uid="{00000000-0005-0000-0000-0000FD0D0000}"/>
    <cellStyle name="Normal 93 12" xfId="3470" xr:uid="{00000000-0005-0000-0000-0000FE0D0000}"/>
    <cellStyle name="Normal 93 13" xfId="3471" xr:uid="{00000000-0005-0000-0000-0000FF0D0000}"/>
    <cellStyle name="Normal 93 14" xfId="3472" xr:uid="{00000000-0005-0000-0000-0000000E0000}"/>
    <cellStyle name="Normal 93 15" xfId="3473" xr:uid="{00000000-0005-0000-0000-0000010E0000}"/>
    <cellStyle name="Normal 93 16" xfId="3474" xr:uid="{00000000-0005-0000-0000-0000020E0000}"/>
    <cellStyle name="Normal 93 17" xfId="3475" xr:uid="{00000000-0005-0000-0000-0000030E0000}"/>
    <cellStyle name="Normal 93 18" xfId="3476" xr:uid="{00000000-0005-0000-0000-0000040E0000}"/>
    <cellStyle name="Normal 93 19" xfId="3477" xr:uid="{00000000-0005-0000-0000-0000050E0000}"/>
    <cellStyle name="Normal 93 2" xfId="3478" xr:uid="{00000000-0005-0000-0000-0000060E0000}"/>
    <cellStyle name="Normal 93 20" xfId="3479" xr:uid="{00000000-0005-0000-0000-0000070E0000}"/>
    <cellStyle name="Normal 93 3" xfId="3480" xr:uid="{00000000-0005-0000-0000-0000080E0000}"/>
    <cellStyle name="Normal 93 4" xfId="3481" xr:uid="{00000000-0005-0000-0000-0000090E0000}"/>
    <cellStyle name="Normal 93 5" xfId="3482" xr:uid="{00000000-0005-0000-0000-00000A0E0000}"/>
    <cellStyle name="Normal 93 6" xfId="3483" xr:uid="{00000000-0005-0000-0000-00000B0E0000}"/>
    <cellStyle name="Normal 93 7" xfId="3484" xr:uid="{00000000-0005-0000-0000-00000C0E0000}"/>
    <cellStyle name="Normal 93 8" xfId="3485" xr:uid="{00000000-0005-0000-0000-00000D0E0000}"/>
    <cellStyle name="Normal 93 9" xfId="3486" xr:uid="{00000000-0005-0000-0000-00000E0E0000}"/>
    <cellStyle name="Normal 94 2" xfId="3487" xr:uid="{00000000-0005-0000-0000-00000F0E0000}"/>
    <cellStyle name="Normal 94 3" xfId="3488" xr:uid="{00000000-0005-0000-0000-0000100E0000}"/>
    <cellStyle name="Normal 94 4" xfId="3489" xr:uid="{00000000-0005-0000-0000-0000110E0000}"/>
    <cellStyle name="Normal 94 5" xfId="3490" xr:uid="{00000000-0005-0000-0000-0000120E0000}"/>
    <cellStyle name="Normal 94 6" xfId="3491" xr:uid="{00000000-0005-0000-0000-0000130E0000}"/>
    <cellStyle name="Normal 95 2" xfId="3492" xr:uid="{00000000-0005-0000-0000-0000140E0000}"/>
    <cellStyle name="Normal 95 3" xfId="3493" xr:uid="{00000000-0005-0000-0000-0000150E0000}"/>
    <cellStyle name="Normal 96" xfId="3494" xr:uid="{00000000-0005-0000-0000-0000160E0000}"/>
    <cellStyle name="Normal 96 10" xfId="3495" xr:uid="{00000000-0005-0000-0000-0000170E0000}"/>
    <cellStyle name="Normal 96 11" xfId="3496" xr:uid="{00000000-0005-0000-0000-0000180E0000}"/>
    <cellStyle name="Normal 96 12" xfId="3497" xr:uid="{00000000-0005-0000-0000-0000190E0000}"/>
    <cellStyle name="Normal 96 13" xfId="3498" xr:uid="{00000000-0005-0000-0000-00001A0E0000}"/>
    <cellStyle name="Normal 96 14" xfId="3499" xr:uid="{00000000-0005-0000-0000-00001B0E0000}"/>
    <cellStyle name="Normal 96 15" xfId="3500" xr:uid="{00000000-0005-0000-0000-00001C0E0000}"/>
    <cellStyle name="Normal 96 16" xfId="3501" xr:uid="{00000000-0005-0000-0000-00001D0E0000}"/>
    <cellStyle name="Normal 96 17" xfId="3502" xr:uid="{00000000-0005-0000-0000-00001E0E0000}"/>
    <cellStyle name="Normal 96 18" xfId="3503" xr:uid="{00000000-0005-0000-0000-00001F0E0000}"/>
    <cellStyle name="Normal 96 19" xfId="3504" xr:uid="{00000000-0005-0000-0000-0000200E0000}"/>
    <cellStyle name="Normal 96 2" xfId="3505" xr:uid="{00000000-0005-0000-0000-0000210E0000}"/>
    <cellStyle name="Normal 96 20" xfId="3506" xr:uid="{00000000-0005-0000-0000-0000220E0000}"/>
    <cellStyle name="Normal 96 3" xfId="3507" xr:uid="{00000000-0005-0000-0000-0000230E0000}"/>
    <cellStyle name="Normal 96 4" xfId="3508" xr:uid="{00000000-0005-0000-0000-0000240E0000}"/>
    <cellStyle name="Normal 96 5" xfId="3509" xr:uid="{00000000-0005-0000-0000-0000250E0000}"/>
    <cellStyle name="Normal 96 6" xfId="3510" xr:uid="{00000000-0005-0000-0000-0000260E0000}"/>
    <cellStyle name="Normal 96 7" xfId="3511" xr:uid="{00000000-0005-0000-0000-0000270E0000}"/>
    <cellStyle name="Normal 96 8" xfId="3512" xr:uid="{00000000-0005-0000-0000-0000280E0000}"/>
    <cellStyle name="Normal 96 9" xfId="3513" xr:uid="{00000000-0005-0000-0000-0000290E0000}"/>
    <cellStyle name="Normal 97" xfId="3514" xr:uid="{00000000-0005-0000-0000-00002A0E0000}"/>
    <cellStyle name="Normal 97 2" xfId="3515" xr:uid="{00000000-0005-0000-0000-00002B0E0000}"/>
    <cellStyle name="Normal 97 3" xfId="3516" xr:uid="{00000000-0005-0000-0000-00002C0E0000}"/>
    <cellStyle name="Normal 99" xfId="3517" xr:uid="{00000000-0005-0000-0000-00002D0E0000}"/>
    <cellStyle name="Normal 99 10" xfId="3518" xr:uid="{00000000-0005-0000-0000-00002E0E0000}"/>
    <cellStyle name="Normal 99 11" xfId="3519" xr:uid="{00000000-0005-0000-0000-00002F0E0000}"/>
    <cellStyle name="Normal 99 12" xfId="3520" xr:uid="{00000000-0005-0000-0000-0000300E0000}"/>
    <cellStyle name="Normal 99 13" xfId="3521" xr:uid="{00000000-0005-0000-0000-0000310E0000}"/>
    <cellStyle name="Normal 99 14" xfId="3522" xr:uid="{00000000-0005-0000-0000-0000320E0000}"/>
    <cellStyle name="Normal 99 15" xfId="3523" xr:uid="{00000000-0005-0000-0000-0000330E0000}"/>
    <cellStyle name="Normal 99 16" xfId="3524" xr:uid="{00000000-0005-0000-0000-0000340E0000}"/>
    <cellStyle name="Normal 99 17" xfId="3525" xr:uid="{00000000-0005-0000-0000-0000350E0000}"/>
    <cellStyle name="Normal 99 18" xfId="3526" xr:uid="{00000000-0005-0000-0000-0000360E0000}"/>
    <cellStyle name="Normal 99 19" xfId="3527" xr:uid="{00000000-0005-0000-0000-0000370E0000}"/>
    <cellStyle name="Normal 99 2" xfId="3528" xr:uid="{00000000-0005-0000-0000-0000380E0000}"/>
    <cellStyle name="Normal 99 20" xfId="3529" xr:uid="{00000000-0005-0000-0000-0000390E0000}"/>
    <cellStyle name="Normal 99 3" xfId="3530" xr:uid="{00000000-0005-0000-0000-00003A0E0000}"/>
    <cellStyle name="Normal 99 4" xfId="3531" xr:uid="{00000000-0005-0000-0000-00003B0E0000}"/>
    <cellStyle name="Normal 99 5" xfId="3532" xr:uid="{00000000-0005-0000-0000-00003C0E0000}"/>
    <cellStyle name="Normal 99 6" xfId="3533" xr:uid="{00000000-0005-0000-0000-00003D0E0000}"/>
    <cellStyle name="Normal 99 7" xfId="3534" xr:uid="{00000000-0005-0000-0000-00003E0E0000}"/>
    <cellStyle name="Normal 99 8" xfId="3535" xr:uid="{00000000-0005-0000-0000-00003F0E0000}"/>
    <cellStyle name="Normal 99 9" xfId="3536" xr:uid="{00000000-0005-0000-0000-0000400E0000}"/>
    <cellStyle name="Notas 2" xfId="3537" xr:uid="{00000000-0005-0000-0000-0000410E0000}"/>
    <cellStyle name="Note" xfId="3645" xr:uid="{00000000-0005-0000-0000-0000420E0000}"/>
    <cellStyle name="Output" xfId="3646" xr:uid="{00000000-0005-0000-0000-0000430E0000}"/>
    <cellStyle name="Porcentaje 2" xfId="3538" xr:uid="{00000000-0005-0000-0000-0000440E0000}"/>
    <cellStyle name="Porcentaje 2 2" xfId="3647" xr:uid="{00000000-0005-0000-0000-0000450E0000}"/>
    <cellStyle name="Porcentaje 3" xfId="3648" xr:uid="{00000000-0005-0000-0000-0000460E0000}"/>
    <cellStyle name="Porcentaje 3 2" xfId="3649" xr:uid="{00000000-0005-0000-0000-0000470E0000}"/>
    <cellStyle name="Porcentaje 4" xfId="3650" xr:uid="{00000000-0005-0000-0000-0000480E0000}"/>
    <cellStyle name="Porcentaje 5" xfId="3655" xr:uid="{00000000-0005-0000-0000-0000490E0000}"/>
    <cellStyle name="Porcentaje 6" xfId="3657" xr:uid="{00000000-0005-0000-0000-00004A0E0000}"/>
    <cellStyle name="Porcentual 2" xfId="3539" xr:uid="{00000000-0005-0000-0000-00004B0E0000}"/>
    <cellStyle name="Porcentual 2 2" xfId="3540" xr:uid="{00000000-0005-0000-0000-00004C0E0000}"/>
    <cellStyle name="Porcentual 2 2 2" xfId="3541" xr:uid="{00000000-0005-0000-0000-00004D0E0000}"/>
    <cellStyle name="Porcentual 2 2 3" xfId="3652" xr:uid="{00000000-0005-0000-0000-00004E0E0000}"/>
    <cellStyle name="Porcentual 2 3" xfId="3651" xr:uid="{00000000-0005-0000-0000-00004F0E0000}"/>
    <cellStyle name="Porcentual 3" xfId="3542" xr:uid="{00000000-0005-0000-0000-0000500E0000}"/>
    <cellStyle name="Porcentual 3 2" xfId="3543" xr:uid="{00000000-0005-0000-0000-0000510E0000}"/>
    <cellStyle name="Porcentual 4" xfId="3544" xr:uid="{00000000-0005-0000-0000-0000520E0000}"/>
    <cellStyle name="Porcentual 5" xfId="3545" xr:uid="{00000000-0005-0000-0000-0000530E0000}"/>
    <cellStyle name="Recuperación" xfId="3546" xr:uid="{00000000-0005-0000-0000-0000540E0000}"/>
    <cellStyle name="Riego de Sello" xfId="3547" xr:uid="{00000000-0005-0000-0000-0000550E0000}"/>
    <cellStyle name="Salida 2" xfId="3548" xr:uid="{00000000-0005-0000-0000-0000560E0000}"/>
    <cellStyle name="Texto de advertencia 2" xfId="3549" xr:uid="{00000000-0005-0000-0000-0000570E0000}"/>
    <cellStyle name="Texto explicativo 2" xfId="3550" xr:uid="{00000000-0005-0000-0000-0000580E0000}"/>
    <cellStyle name="Title" xfId="3653" xr:uid="{00000000-0005-0000-0000-0000590E0000}"/>
    <cellStyle name="Título 1 2" xfId="3551" xr:uid="{00000000-0005-0000-0000-00005A0E0000}"/>
    <cellStyle name="Título 2 2" xfId="3552" xr:uid="{00000000-0005-0000-0000-00005B0E0000}"/>
    <cellStyle name="Título 3 2" xfId="3553" xr:uid="{00000000-0005-0000-0000-00005C0E0000}"/>
    <cellStyle name="Título 4" xfId="3676" xr:uid="{00000000-0005-0000-0000-00005D0E0000}"/>
    <cellStyle name="Total 2" xfId="3554" xr:uid="{00000000-0005-0000-0000-00005E0E0000}"/>
    <cellStyle name="Warning Text" xfId="3654" xr:uid="{00000000-0005-0000-0000-00005F0E0000}"/>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haredStrings" Target="sharedString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2762250</xdr:colOff>
      <xdr:row>43</xdr:row>
      <xdr:rowOff>0</xdr:rowOff>
    </xdr:from>
    <xdr:ext cx="76200" cy="152400"/>
    <xdr:sp macro="" textlink="">
      <xdr:nvSpPr>
        <xdr:cNvPr id="6" name="Text Box 44">
          <a:extLst>
            <a:ext uri="{FF2B5EF4-FFF2-40B4-BE49-F238E27FC236}">
              <a16:creationId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8" name="Text Box 46">
          <a:extLst>
            <a:ext uri="{FF2B5EF4-FFF2-40B4-BE49-F238E27FC236}">
              <a16:creationId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9" name="Text Box 47">
          <a:extLst>
            <a:ext uri="{FF2B5EF4-FFF2-40B4-BE49-F238E27FC236}">
              <a16:creationId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0" name="Text Box 48">
          <a:extLst>
            <a:ext uri="{FF2B5EF4-FFF2-40B4-BE49-F238E27FC236}">
              <a16:creationId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1" name="Text Box 44">
          <a:extLst>
            <a:ext uri="{FF2B5EF4-FFF2-40B4-BE49-F238E27FC236}">
              <a16:creationId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2" name="Text Box 44">
          <a:extLst>
            <a:ext uri="{FF2B5EF4-FFF2-40B4-BE49-F238E27FC236}">
              <a16:creationId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3" name="Text Box 45">
          <a:extLst>
            <a:ext uri="{FF2B5EF4-FFF2-40B4-BE49-F238E27FC236}">
              <a16:creationId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4" name="Text Box 46">
          <a:extLst>
            <a:ext uri="{FF2B5EF4-FFF2-40B4-BE49-F238E27FC236}">
              <a16:creationId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 name="Text Box 47">
          <a:extLst>
            <a:ext uri="{FF2B5EF4-FFF2-40B4-BE49-F238E27FC236}">
              <a16:creationId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6" name="Text Box 48">
          <a:extLst>
            <a:ext uri="{FF2B5EF4-FFF2-40B4-BE49-F238E27FC236}">
              <a16:creationId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7" name="Text Box 44">
          <a:extLst>
            <a:ext uri="{FF2B5EF4-FFF2-40B4-BE49-F238E27FC236}">
              <a16:creationId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153865</xdr:colOff>
      <xdr:row>33</xdr:row>
      <xdr:rowOff>21980</xdr:rowOff>
    </xdr:from>
    <xdr:to>
      <xdr:col>2</xdr:col>
      <xdr:colOff>3842638</xdr:colOff>
      <xdr:row>35</xdr:row>
      <xdr:rowOff>386988</xdr:rowOff>
    </xdr:to>
    <xdr:pic>
      <xdr:nvPicPr>
        <xdr:cNvPr id="23" name="Imagen 18189">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8" name="Text Box 44">
          <a:extLst>
            <a:ext uri="{FF2B5EF4-FFF2-40B4-BE49-F238E27FC236}">
              <a16:creationId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9" name="Text Box 45">
          <a:extLst>
            <a:ext uri="{FF2B5EF4-FFF2-40B4-BE49-F238E27FC236}">
              <a16:creationId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4" name="Text Box 46">
          <a:extLst>
            <a:ext uri="{FF2B5EF4-FFF2-40B4-BE49-F238E27FC236}">
              <a16:creationId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5" name="Text Box 47">
          <a:extLst>
            <a:ext uri="{FF2B5EF4-FFF2-40B4-BE49-F238E27FC236}">
              <a16:creationId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6" name="Text Box 48">
          <a:extLst>
            <a:ext uri="{FF2B5EF4-FFF2-40B4-BE49-F238E27FC236}">
              <a16:creationId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7" name="Text Box 44">
          <a:extLst>
            <a:ext uri="{FF2B5EF4-FFF2-40B4-BE49-F238E27FC236}">
              <a16:creationId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8" name="Text Box 45">
          <a:extLst>
            <a:ext uri="{FF2B5EF4-FFF2-40B4-BE49-F238E27FC236}">
              <a16:creationId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9" name="Text Box 46">
          <a:extLst>
            <a:ext uri="{FF2B5EF4-FFF2-40B4-BE49-F238E27FC236}">
              <a16:creationId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0" name="Text Box 47">
          <a:extLst>
            <a:ext uri="{FF2B5EF4-FFF2-40B4-BE49-F238E27FC236}">
              <a16:creationId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1" name="Text Box 48">
          <a:extLst>
            <a:ext uri="{FF2B5EF4-FFF2-40B4-BE49-F238E27FC236}">
              <a16:creationId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2" name="Text Box 44">
          <a:extLst>
            <a:ext uri="{FF2B5EF4-FFF2-40B4-BE49-F238E27FC236}">
              <a16:creationId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3" name="Text Box 45">
          <a:extLst>
            <a:ext uri="{FF2B5EF4-FFF2-40B4-BE49-F238E27FC236}">
              <a16:creationId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4" name="Text Box 46">
          <a:extLst>
            <a:ext uri="{FF2B5EF4-FFF2-40B4-BE49-F238E27FC236}">
              <a16:creationId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 name="Text Box 47">
          <a:extLst>
            <a:ext uri="{FF2B5EF4-FFF2-40B4-BE49-F238E27FC236}">
              <a16:creationId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 name="Text Box 48">
          <a:extLst>
            <a:ext uri="{FF2B5EF4-FFF2-40B4-BE49-F238E27FC236}">
              <a16:creationId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7" name="Text Box 44">
          <a:extLst>
            <a:ext uri="{FF2B5EF4-FFF2-40B4-BE49-F238E27FC236}">
              <a16:creationId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8" name="Text Box 45">
          <a:extLst>
            <a:ext uri="{FF2B5EF4-FFF2-40B4-BE49-F238E27FC236}">
              <a16:creationId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9" name="Text Box 46">
          <a:extLst>
            <a:ext uri="{FF2B5EF4-FFF2-40B4-BE49-F238E27FC236}">
              <a16:creationId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44</xdr:row>
      <xdr:rowOff>370853</xdr:rowOff>
    </xdr:to>
    <xdr:sp macro="" textlink="">
      <xdr:nvSpPr>
        <xdr:cNvPr id="40" name="Text Box 48">
          <a:extLst>
            <a:ext uri="{FF2B5EF4-FFF2-40B4-BE49-F238E27FC236}">
              <a16:creationId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 name="Text Box 44">
          <a:extLst>
            <a:ext uri="{FF2B5EF4-FFF2-40B4-BE49-F238E27FC236}">
              <a16:creationId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 name="Text Box 45">
          <a:extLst>
            <a:ext uri="{FF2B5EF4-FFF2-40B4-BE49-F238E27FC236}">
              <a16:creationId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 name="Text Box 46">
          <a:extLst>
            <a:ext uri="{FF2B5EF4-FFF2-40B4-BE49-F238E27FC236}">
              <a16:creationId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4" name="Text Box 47">
          <a:extLst>
            <a:ext uri="{FF2B5EF4-FFF2-40B4-BE49-F238E27FC236}">
              <a16:creationId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5" name="Text Box 48">
          <a:extLst>
            <a:ext uri="{FF2B5EF4-FFF2-40B4-BE49-F238E27FC236}">
              <a16:creationId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44</xdr:row>
      <xdr:rowOff>368948</xdr:rowOff>
    </xdr:to>
    <xdr:sp macro="" textlink="">
      <xdr:nvSpPr>
        <xdr:cNvPr id="46" name="Text Box 48">
          <a:extLst>
            <a:ext uri="{FF2B5EF4-FFF2-40B4-BE49-F238E27FC236}">
              <a16:creationId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47" name="Text Box 48">
          <a:extLst>
            <a:ext uri="{FF2B5EF4-FFF2-40B4-BE49-F238E27FC236}">
              <a16:creationId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48" name="Text Box 44">
          <a:extLst>
            <a:ext uri="{FF2B5EF4-FFF2-40B4-BE49-F238E27FC236}">
              <a16:creationId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9" name="Text Box 45">
          <a:extLst>
            <a:ext uri="{FF2B5EF4-FFF2-40B4-BE49-F238E27FC236}">
              <a16:creationId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50" name="Text Box 46">
          <a:extLst>
            <a:ext uri="{FF2B5EF4-FFF2-40B4-BE49-F238E27FC236}">
              <a16:creationId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51" name="Text Box 44">
          <a:extLst>
            <a:ext uri="{FF2B5EF4-FFF2-40B4-BE49-F238E27FC236}">
              <a16:creationId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2" name="Text Box 45">
          <a:extLst>
            <a:ext uri="{FF2B5EF4-FFF2-40B4-BE49-F238E27FC236}">
              <a16:creationId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3" name="Text Box 46">
          <a:extLst>
            <a:ext uri="{FF2B5EF4-FFF2-40B4-BE49-F238E27FC236}">
              <a16:creationId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4" name="Text Box 47">
          <a:extLst>
            <a:ext uri="{FF2B5EF4-FFF2-40B4-BE49-F238E27FC236}">
              <a16:creationId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5" name="Text Box 48">
          <a:extLst>
            <a:ext uri="{FF2B5EF4-FFF2-40B4-BE49-F238E27FC236}">
              <a16:creationId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6" name="Text Box 44">
          <a:extLst>
            <a:ext uri="{FF2B5EF4-FFF2-40B4-BE49-F238E27FC236}">
              <a16:creationId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7" name="Text Box 45">
          <a:extLst>
            <a:ext uri="{FF2B5EF4-FFF2-40B4-BE49-F238E27FC236}">
              <a16:creationId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8" name="Text Box 46">
          <a:extLst>
            <a:ext uri="{FF2B5EF4-FFF2-40B4-BE49-F238E27FC236}">
              <a16:creationId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9" name="Text Box 47">
          <a:extLst>
            <a:ext uri="{FF2B5EF4-FFF2-40B4-BE49-F238E27FC236}">
              <a16:creationId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60" name="Text Box 48">
          <a:extLst>
            <a:ext uri="{FF2B5EF4-FFF2-40B4-BE49-F238E27FC236}">
              <a16:creationId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43</xdr:row>
      <xdr:rowOff>0</xdr:rowOff>
    </xdr:from>
    <xdr:ext cx="76200" cy="152400"/>
    <xdr:sp macro="" textlink="">
      <xdr:nvSpPr>
        <xdr:cNvPr id="61" name="Text Box 44">
          <a:extLst>
            <a:ext uri="{FF2B5EF4-FFF2-40B4-BE49-F238E27FC236}">
              <a16:creationId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2" name="Text Box 45">
          <a:extLst>
            <a:ext uri="{FF2B5EF4-FFF2-40B4-BE49-F238E27FC236}">
              <a16:creationId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3" name="Text Box 46">
          <a:extLst>
            <a:ext uri="{FF2B5EF4-FFF2-40B4-BE49-F238E27FC236}">
              <a16:creationId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4" name="Text Box 47">
          <a:extLst>
            <a:ext uri="{FF2B5EF4-FFF2-40B4-BE49-F238E27FC236}">
              <a16:creationId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5" name="Text Box 48">
          <a:extLst>
            <a:ext uri="{FF2B5EF4-FFF2-40B4-BE49-F238E27FC236}">
              <a16:creationId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66" name="Text Box 44">
          <a:extLst>
            <a:ext uri="{FF2B5EF4-FFF2-40B4-BE49-F238E27FC236}">
              <a16:creationId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7" name="Text Box 44">
          <a:extLst>
            <a:ext uri="{FF2B5EF4-FFF2-40B4-BE49-F238E27FC236}">
              <a16:creationId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8" name="Text Box 45">
          <a:extLst>
            <a:ext uri="{FF2B5EF4-FFF2-40B4-BE49-F238E27FC236}">
              <a16:creationId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9" name="Text Box 46">
          <a:extLst>
            <a:ext uri="{FF2B5EF4-FFF2-40B4-BE49-F238E27FC236}">
              <a16:creationId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70" name="Text Box 47">
          <a:extLst>
            <a:ext uri="{FF2B5EF4-FFF2-40B4-BE49-F238E27FC236}">
              <a16:creationId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71" name="Text Box 48">
          <a:extLst>
            <a:ext uri="{FF2B5EF4-FFF2-40B4-BE49-F238E27FC236}">
              <a16:creationId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72" name="Text Box 44">
          <a:extLst>
            <a:ext uri="{FF2B5EF4-FFF2-40B4-BE49-F238E27FC236}">
              <a16:creationId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43</xdr:row>
      <xdr:rowOff>0</xdr:rowOff>
    </xdr:from>
    <xdr:ext cx="83820" cy="152400"/>
    <xdr:sp macro="" textlink="">
      <xdr:nvSpPr>
        <xdr:cNvPr id="73" name="Text Box 44">
          <a:extLst>
            <a:ext uri="{FF2B5EF4-FFF2-40B4-BE49-F238E27FC236}">
              <a16:creationId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4" name="Text Box 45">
          <a:extLst>
            <a:ext uri="{FF2B5EF4-FFF2-40B4-BE49-F238E27FC236}">
              <a16:creationId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5" name="Text Box 46">
          <a:extLst>
            <a:ext uri="{FF2B5EF4-FFF2-40B4-BE49-F238E27FC236}">
              <a16:creationId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6" name="Text Box 47">
          <a:extLst>
            <a:ext uri="{FF2B5EF4-FFF2-40B4-BE49-F238E27FC236}">
              <a16:creationId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7" name="Text Box 48">
          <a:extLst>
            <a:ext uri="{FF2B5EF4-FFF2-40B4-BE49-F238E27FC236}">
              <a16:creationId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8" name="Text Box 44">
          <a:extLst>
            <a:ext uri="{FF2B5EF4-FFF2-40B4-BE49-F238E27FC236}">
              <a16:creationId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9" name="Text Box 45">
          <a:extLst>
            <a:ext uri="{FF2B5EF4-FFF2-40B4-BE49-F238E27FC236}">
              <a16:creationId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0" name="Text Box 46">
          <a:extLst>
            <a:ext uri="{FF2B5EF4-FFF2-40B4-BE49-F238E27FC236}">
              <a16:creationId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1" name="Text Box 47">
          <a:extLst>
            <a:ext uri="{FF2B5EF4-FFF2-40B4-BE49-F238E27FC236}">
              <a16:creationId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2" name="Text Box 48">
          <a:extLst>
            <a:ext uri="{FF2B5EF4-FFF2-40B4-BE49-F238E27FC236}">
              <a16:creationId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3" name="Text Box 44">
          <a:extLst>
            <a:ext uri="{FF2B5EF4-FFF2-40B4-BE49-F238E27FC236}">
              <a16:creationId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4" name="Text Box 45">
          <a:extLst>
            <a:ext uri="{FF2B5EF4-FFF2-40B4-BE49-F238E27FC236}">
              <a16:creationId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5" name="Text Box 46">
          <a:extLst>
            <a:ext uri="{FF2B5EF4-FFF2-40B4-BE49-F238E27FC236}">
              <a16:creationId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6" name="Text Box 47">
          <a:extLst>
            <a:ext uri="{FF2B5EF4-FFF2-40B4-BE49-F238E27FC236}">
              <a16:creationId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7" name="Text Box 48">
          <a:extLst>
            <a:ext uri="{FF2B5EF4-FFF2-40B4-BE49-F238E27FC236}">
              <a16:creationId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88" name="Text Box 44">
          <a:extLst>
            <a:ext uri="{FF2B5EF4-FFF2-40B4-BE49-F238E27FC236}">
              <a16:creationId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89" name="Text Box 45">
          <a:extLst>
            <a:ext uri="{FF2B5EF4-FFF2-40B4-BE49-F238E27FC236}">
              <a16:creationId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90" name="Text Box 46">
          <a:extLst>
            <a:ext uri="{FF2B5EF4-FFF2-40B4-BE49-F238E27FC236}">
              <a16:creationId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9595"/>
    <xdr:sp macro="" textlink="">
      <xdr:nvSpPr>
        <xdr:cNvPr id="91" name="Text Box 48">
          <a:extLst>
            <a:ext uri="{FF2B5EF4-FFF2-40B4-BE49-F238E27FC236}">
              <a16:creationId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2" name="Text Box 44">
          <a:extLst>
            <a:ext uri="{FF2B5EF4-FFF2-40B4-BE49-F238E27FC236}">
              <a16:creationId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3" name="Text Box 45">
          <a:extLst>
            <a:ext uri="{FF2B5EF4-FFF2-40B4-BE49-F238E27FC236}">
              <a16:creationId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4" name="Text Box 46">
          <a:extLst>
            <a:ext uri="{FF2B5EF4-FFF2-40B4-BE49-F238E27FC236}">
              <a16:creationId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5" name="Text Box 47">
          <a:extLst>
            <a:ext uri="{FF2B5EF4-FFF2-40B4-BE49-F238E27FC236}">
              <a16:creationId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6" name="Text Box 48">
          <a:extLst>
            <a:ext uri="{FF2B5EF4-FFF2-40B4-BE49-F238E27FC236}">
              <a16:creationId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7690"/>
    <xdr:sp macro="" textlink="">
      <xdr:nvSpPr>
        <xdr:cNvPr id="97" name="Text Box 48">
          <a:extLst>
            <a:ext uri="{FF2B5EF4-FFF2-40B4-BE49-F238E27FC236}">
              <a16:creationId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98" name="Text Box 48">
          <a:extLst>
            <a:ext uri="{FF2B5EF4-FFF2-40B4-BE49-F238E27FC236}">
              <a16:creationId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99" name="Text Box 44">
          <a:extLst>
            <a:ext uri="{FF2B5EF4-FFF2-40B4-BE49-F238E27FC236}">
              <a16:creationId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00" name="Text Box 45">
          <a:extLst>
            <a:ext uri="{FF2B5EF4-FFF2-40B4-BE49-F238E27FC236}">
              <a16:creationId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01" name="Text Box 46">
          <a:extLst>
            <a:ext uri="{FF2B5EF4-FFF2-40B4-BE49-F238E27FC236}">
              <a16:creationId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2" name="Text Box 44">
          <a:extLst>
            <a:ext uri="{FF2B5EF4-FFF2-40B4-BE49-F238E27FC236}">
              <a16:creationId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3" name="Text Box 45">
          <a:extLst>
            <a:ext uri="{FF2B5EF4-FFF2-40B4-BE49-F238E27FC236}">
              <a16:creationId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4" name="Text Box 46">
          <a:extLst>
            <a:ext uri="{FF2B5EF4-FFF2-40B4-BE49-F238E27FC236}">
              <a16:creationId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5" name="Text Box 47">
          <a:extLst>
            <a:ext uri="{FF2B5EF4-FFF2-40B4-BE49-F238E27FC236}">
              <a16:creationId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6" name="Text Box 48">
          <a:extLst>
            <a:ext uri="{FF2B5EF4-FFF2-40B4-BE49-F238E27FC236}">
              <a16:creationId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7" name="Text Box 44">
          <a:extLst>
            <a:ext uri="{FF2B5EF4-FFF2-40B4-BE49-F238E27FC236}">
              <a16:creationId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8" name="Text Box 45">
          <a:extLst>
            <a:ext uri="{FF2B5EF4-FFF2-40B4-BE49-F238E27FC236}">
              <a16:creationId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9" name="Text Box 46">
          <a:extLst>
            <a:ext uri="{FF2B5EF4-FFF2-40B4-BE49-F238E27FC236}">
              <a16:creationId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10" name="Text Box 47">
          <a:extLst>
            <a:ext uri="{FF2B5EF4-FFF2-40B4-BE49-F238E27FC236}">
              <a16:creationId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11" name="Text Box 48">
          <a:extLst>
            <a:ext uri="{FF2B5EF4-FFF2-40B4-BE49-F238E27FC236}">
              <a16:creationId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112" name="Text Box 44">
          <a:extLst>
            <a:ext uri="{FF2B5EF4-FFF2-40B4-BE49-F238E27FC236}">
              <a16:creationId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3" name="Text Box 45">
          <a:extLst>
            <a:ext uri="{FF2B5EF4-FFF2-40B4-BE49-F238E27FC236}">
              <a16:creationId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4" name="Text Box 46">
          <a:extLst>
            <a:ext uri="{FF2B5EF4-FFF2-40B4-BE49-F238E27FC236}">
              <a16:creationId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5" name="Text Box 47">
          <a:extLst>
            <a:ext uri="{FF2B5EF4-FFF2-40B4-BE49-F238E27FC236}">
              <a16:creationId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6" name="Text Box 48">
          <a:extLst>
            <a:ext uri="{FF2B5EF4-FFF2-40B4-BE49-F238E27FC236}">
              <a16:creationId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7" name="Text Box 44">
          <a:extLst>
            <a:ext uri="{FF2B5EF4-FFF2-40B4-BE49-F238E27FC236}">
              <a16:creationId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8" name="Text Box 45">
          <a:extLst>
            <a:ext uri="{FF2B5EF4-FFF2-40B4-BE49-F238E27FC236}">
              <a16:creationId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9" name="Text Box 46">
          <a:extLst>
            <a:ext uri="{FF2B5EF4-FFF2-40B4-BE49-F238E27FC236}">
              <a16:creationId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0" name="Text Box 47">
          <a:extLst>
            <a:ext uri="{FF2B5EF4-FFF2-40B4-BE49-F238E27FC236}">
              <a16:creationId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1" name="Text Box 48">
          <a:extLst>
            <a:ext uri="{FF2B5EF4-FFF2-40B4-BE49-F238E27FC236}">
              <a16:creationId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2" name="Text Box 44">
          <a:extLst>
            <a:ext uri="{FF2B5EF4-FFF2-40B4-BE49-F238E27FC236}">
              <a16:creationId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3" name="Text Box 45">
          <a:extLst>
            <a:ext uri="{FF2B5EF4-FFF2-40B4-BE49-F238E27FC236}">
              <a16:creationId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4" name="Text Box 46">
          <a:extLst>
            <a:ext uri="{FF2B5EF4-FFF2-40B4-BE49-F238E27FC236}">
              <a16:creationId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5" name="Text Box 47">
          <a:extLst>
            <a:ext uri="{FF2B5EF4-FFF2-40B4-BE49-F238E27FC236}">
              <a16:creationId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6" name="Text Box 48">
          <a:extLst>
            <a:ext uri="{FF2B5EF4-FFF2-40B4-BE49-F238E27FC236}">
              <a16:creationId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127" name="Text Box 44">
          <a:extLst>
            <a:ext uri="{FF2B5EF4-FFF2-40B4-BE49-F238E27FC236}">
              <a16:creationId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28" name="Text Box 45">
          <a:extLst>
            <a:ext uri="{FF2B5EF4-FFF2-40B4-BE49-F238E27FC236}">
              <a16:creationId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29" name="Text Box 46">
          <a:extLst>
            <a:ext uri="{FF2B5EF4-FFF2-40B4-BE49-F238E27FC236}">
              <a16:creationId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1" name="Text Box 44">
          <a:extLst>
            <a:ext uri="{FF2B5EF4-FFF2-40B4-BE49-F238E27FC236}">
              <a16:creationId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2" name="Text Box 45">
          <a:extLst>
            <a:ext uri="{FF2B5EF4-FFF2-40B4-BE49-F238E27FC236}">
              <a16:creationId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3" name="Text Box 46">
          <a:extLst>
            <a:ext uri="{FF2B5EF4-FFF2-40B4-BE49-F238E27FC236}">
              <a16:creationId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4" name="Text Box 47">
          <a:extLst>
            <a:ext uri="{FF2B5EF4-FFF2-40B4-BE49-F238E27FC236}">
              <a16:creationId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5" name="Text Box 48">
          <a:extLst>
            <a:ext uri="{FF2B5EF4-FFF2-40B4-BE49-F238E27FC236}">
              <a16:creationId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137" name="Text Box 48">
          <a:extLst>
            <a:ext uri="{FF2B5EF4-FFF2-40B4-BE49-F238E27FC236}">
              <a16:creationId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138" name="Text Box 44">
          <a:extLst>
            <a:ext uri="{FF2B5EF4-FFF2-40B4-BE49-F238E27FC236}">
              <a16:creationId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39" name="Text Box 45">
          <a:extLst>
            <a:ext uri="{FF2B5EF4-FFF2-40B4-BE49-F238E27FC236}">
              <a16:creationId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40" name="Text Box 46">
          <a:extLst>
            <a:ext uri="{FF2B5EF4-FFF2-40B4-BE49-F238E27FC236}">
              <a16:creationId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141" name="Text Box 44">
          <a:extLst>
            <a:ext uri="{FF2B5EF4-FFF2-40B4-BE49-F238E27FC236}">
              <a16:creationId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2" name="Text Box 45">
          <a:extLst>
            <a:ext uri="{FF2B5EF4-FFF2-40B4-BE49-F238E27FC236}">
              <a16:creationId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3" name="Text Box 46">
          <a:extLst>
            <a:ext uri="{FF2B5EF4-FFF2-40B4-BE49-F238E27FC236}">
              <a16:creationId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4" name="Text Box 47">
          <a:extLst>
            <a:ext uri="{FF2B5EF4-FFF2-40B4-BE49-F238E27FC236}">
              <a16:creationId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5" name="Text Box 48">
          <a:extLst>
            <a:ext uri="{FF2B5EF4-FFF2-40B4-BE49-F238E27FC236}">
              <a16:creationId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6" name="Text Box 44">
          <a:extLst>
            <a:ext uri="{FF2B5EF4-FFF2-40B4-BE49-F238E27FC236}">
              <a16:creationId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7" name="Text Box 45">
          <a:extLst>
            <a:ext uri="{FF2B5EF4-FFF2-40B4-BE49-F238E27FC236}">
              <a16:creationId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8" name="Text Box 46">
          <a:extLst>
            <a:ext uri="{FF2B5EF4-FFF2-40B4-BE49-F238E27FC236}">
              <a16:creationId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9" name="Text Box 47">
          <a:extLst>
            <a:ext uri="{FF2B5EF4-FFF2-40B4-BE49-F238E27FC236}">
              <a16:creationId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50" name="Text Box 48">
          <a:extLst>
            <a:ext uri="{FF2B5EF4-FFF2-40B4-BE49-F238E27FC236}">
              <a16:creationId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43</xdr:row>
      <xdr:rowOff>0</xdr:rowOff>
    </xdr:from>
    <xdr:ext cx="76200" cy="152400"/>
    <xdr:sp macro="" textlink="">
      <xdr:nvSpPr>
        <xdr:cNvPr id="151" name="Text Box 44">
          <a:extLst>
            <a:ext uri="{FF2B5EF4-FFF2-40B4-BE49-F238E27FC236}">
              <a16:creationId xmlns:a16="http://schemas.microsoft.com/office/drawing/2014/main" id="{00000000-0008-0000-0000-000097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2" name="Text Box 45">
          <a:extLst>
            <a:ext uri="{FF2B5EF4-FFF2-40B4-BE49-F238E27FC236}">
              <a16:creationId xmlns:a16="http://schemas.microsoft.com/office/drawing/2014/main" id="{00000000-0008-0000-0000-000098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3" name="Text Box 46">
          <a:extLst>
            <a:ext uri="{FF2B5EF4-FFF2-40B4-BE49-F238E27FC236}">
              <a16:creationId xmlns:a16="http://schemas.microsoft.com/office/drawing/2014/main" id="{00000000-0008-0000-0000-000099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4" name="Text Box 47">
          <a:extLst>
            <a:ext uri="{FF2B5EF4-FFF2-40B4-BE49-F238E27FC236}">
              <a16:creationId xmlns:a16="http://schemas.microsoft.com/office/drawing/2014/main" id="{00000000-0008-0000-0000-00009A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5" name="Text Box 48">
          <a:extLst>
            <a:ext uri="{FF2B5EF4-FFF2-40B4-BE49-F238E27FC236}">
              <a16:creationId xmlns:a16="http://schemas.microsoft.com/office/drawing/2014/main" id="{00000000-0008-0000-0000-00009B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56" name="Text Box 44">
          <a:extLst>
            <a:ext uri="{FF2B5EF4-FFF2-40B4-BE49-F238E27FC236}">
              <a16:creationId xmlns:a16="http://schemas.microsoft.com/office/drawing/2014/main" id="{00000000-0008-0000-0000-00009C000000}"/>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7" name="Text Box 44">
          <a:extLst>
            <a:ext uri="{FF2B5EF4-FFF2-40B4-BE49-F238E27FC236}">
              <a16:creationId xmlns:a16="http://schemas.microsoft.com/office/drawing/2014/main" id="{00000000-0008-0000-0000-00009D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8" name="Text Box 45">
          <a:extLst>
            <a:ext uri="{FF2B5EF4-FFF2-40B4-BE49-F238E27FC236}">
              <a16:creationId xmlns:a16="http://schemas.microsoft.com/office/drawing/2014/main" id="{00000000-0008-0000-0000-00009E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9" name="Text Box 46">
          <a:extLst>
            <a:ext uri="{FF2B5EF4-FFF2-40B4-BE49-F238E27FC236}">
              <a16:creationId xmlns:a16="http://schemas.microsoft.com/office/drawing/2014/main" id="{00000000-0008-0000-0000-00009F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60" name="Text Box 47">
          <a:extLst>
            <a:ext uri="{FF2B5EF4-FFF2-40B4-BE49-F238E27FC236}">
              <a16:creationId xmlns:a16="http://schemas.microsoft.com/office/drawing/2014/main" id="{00000000-0008-0000-0000-0000A0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61" name="Text Box 48">
          <a:extLst>
            <a:ext uri="{FF2B5EF4-FFF2-40B4-BE49-F238E27FC236}">
              <a16:creationId xmlns:a16="http://schemas.microsoft.com/office/drawing/2014/main" id="{00000000-0008-0000-0000-0000A1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62" name="Text Box 44">
          <a:extLst>
            <a:ext uri="{FF2B5EF4-FFF2-40B4-BE49-F238E27FC236}">
              <a16:creationId xmlns:a16="http://schemas.microsoft.com/office/drawing/2014/main" id="{00000000-0008-0000-0000-0000A2000000}"/>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43</xdr:row>
      <xdr:rowOff>0</xdr:rowOff>
    </xdr:from>
    <xdr:ext cx="83820" cy="152400"/>
    <xdr:sp macro="" textlink="">
      <xdr:nvSpPr>
        <xdr:cNvPr id="163" name="Text Box 44">
          <a:extLst>
            <a:ext uri="{FF2B5EF4-FFF2-40B4-BE49-F238E27FC236}">
              <a16:creationId xmlns:a16="http://schemas.microsoft.com/office/drawing/2014/main" id="{00000000-0008-0000-0000-0000A3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4" name="Text Box 45">
          <a:extLst>
            <a:ext uri="{FF2B5EF4-FFF2-40B4-BE49-F238E27FC236}">
              <a16:creationId xmlns:a16="http://schemas.microsoft.com/office/drawing/2014/main" id="{00000000-0008-0000-0000-0000A4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5" name="Text Box 46">
          <a:extLst>
            <a:ext uri="{FF2B5EF4-FFF2-40B4-BE49-F238E27FC236}">
              <a16:creationId xmlns:a16="http://schemas.microsoft.com/office/drawing/2014/main" id="{00000000-0008-0000-0000-0000A5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6" name="Text Box 47">
          <a:extLst>
            <a:ext uri="{FF2B5EF4-FFF2-40B4-BE49-F238E27FC236}">
              <a16:creationId xmlns:a16="http://schemas.microsoft.com/office/drawing/2014/main" id="{00000000-0008-0000-0000-0000A6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7" name="Text Box 48">
          <a:extLst>
            <a:ext uri="{FF2B5EF4-FFF2-40B4-BE49-F238E27FC236}">
              <a16:creationId xmlns:a16="http://schemas.microsoft.com/office/drawing/2014/main" id="{00000000-0008-0000-0000-0000A7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8" name="Text Box 44">
          <a:extLst>
            <a:ext uri="{FF2B5EF4-FFF2-40B4-BE49-F238E27FC236}">
              <a16:creationId xmlns:a16="http://schemas.microsoft.com/office/drawing/2014/main" id="{00000000-0008-0000-0000-0000A8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9" name="Text Box 45">
          <a:extLst>
            <a:ext uri="{FF2B5EF4-FFF2-40B4-BE49-F238E27FC236}">
              <a16:creationId xmlns:a16="http://schemas.microsoft.com/office/drawing/2014/main" id="{00000000-0008-0000-0000-0000A9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0" name="Text Box 46">
          <a:extLst>
            <a:ext uri="{FF2B5EF4-FFF2-40B4-BE49-F238E27FC236}">
              <a16:creationId xmlns:a16="http://schemas.microsoft.com/office/drawing/2014/main" id="{00000000-0008-0000-0000-0000AA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1" name="Text Box 47">
          <a:extLst>
            <a:ext uri="{FF2B5EF4-FFF2-40B4-BE49-F238E27FC236}">
              <a16:creationId xmlns:a16="http://schemas.microsoft.com/office/drawing/2014/main" id="{00000000-0008-0000-0000-0000AB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2" name="Text Box 48">
          <a:extLst>
            <a:ext uri="{FF2B5EF4-FFF2-40B4-BE49-F238E27FC236}">
              <a16:creationId xmlns:a16="http://schemas.microsoft.com/office/drawing/2014/main" id="{00000000-0008-0000-0000-0000AC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3" name="Text Box 44">
          <a:extLst>
            <a:ext uri="{FF2B5EF4-FFF2-40B4-BE49-F238E27FC236}">
              <a16:creationId xmlns:a16="http://schemas.microsoft.com/office/drawing/2014/main" id="{00000000-0008-0000-0000-0000AD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4" name="Text Box 45">
          <a:extLst>
            <a:ext uri="{FF2B5EF4-FFF2-40B4-BE49-F238E27FC236}">
              <a16:creationId xmlns:a16="http://schemas.microsoft.com/office/drawing/2014/main" id="{00000000-0008-0000-0000-0000AE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5" name="Text Box 46">
          <a:extLst>
            <a:ext uri="{FF2B5EF4-FFF2-40B4-BE49-F238E27FC236}">
              <a16:creationId xmlns:a16="http://schemas.microsoft.com/office/drawing/2014/main" id="{00000000-0008-0000-0000-0000AF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6" name="Text Box 47">
          <a:extLst>
            <a:ext uri="{FF2B5EF4-FFF2-40B4-BE49-F238E27FC236}">
              <a16:creationId xmlns:a16="http://schemas.microsoft.com/office/drawing/2014/main" id="{00000000-0008-0000-0000-0000B0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7" name="Text Box 48">
          <a:extLst>
            <a:ext uri="{FF2B5EF4-FFF2-40B4-BE49-F238E27FC236}">
              <a16:creationId xmlns:a16="http://schemas.microsoft.com/office/drawing/2014/main" id="{00000000-0008-0000-0000-0000B1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178" name="Text Box 44">
          <a:extLst>
            <a:ext uri="{FF2B5EF4-FFF2-40B4-BE49-F238E27FC236}">
              <a16:creationId xmlns:a16="http://schemas.microsoft.com/office/drawing/2014/main" id="{00000000-0008-0000-0000-0000B2000000}"/>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79" name="Text Box 45">
          <a:extLst>
            <a:ext uri="{FF2B5EF4-FFF2-40B4-BE49-F238E27FC236}">
              <a16:creationId xmlns:a16="http://schemas.microsoft.com/office/drawing/2014/main" id="{00000000-0008-0000-0000-0000B3000000}"/>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80" name="Text Box 46">
          <a:extLst>
            <a:ext uri="{FF2B5EF4-FFF2-40B4-BE49-F238E27FC236}">
              <a16:creationId xmlns:a16="http://schemas.microsoft.com/office/drawing/2014/main" id="{00000000-0008-0000-0000-0000B4000000}"/>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9595"/>
    <xdr:sp macro="" textlink="">
      <xdr:nvSpPr>
        <xdr:cNvPr id="181" name="Text Box 48">
          <a:extLst>
            <a:ext uri="{FF2B5EF4-FFF2-40B4-BE49-F238E27FC236}">
              <a16:creationId xmlns:a16="http://schemas.microsoft.com/office/drawing/2014/main" id="{00000000-0008-0000-0000-0000B5000000}"/>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2" name="Text Box 44">
          <a:extLst>
            <a:ext uri="{FF2B5EF4-FFF2-40B4-BE49-F238E27FC236}">
              <a16:creationId xmlns:a16="http://schemas.microsoft.com/office/drawing/2014/main" id="{00000000-0008-0000-0000-0000B6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3" name="Text Box 45">
          <a:extLst>
            <a:ext uri="{FF2B5EF4-FFF2-40B4-BE49-F238E27FC236}">
              <a16:creationId xmlns:a16="http://schemas.microsoft.com/office/drawing/2014/main" id="{00000000-0008-0000-0000-0000B7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4" name="Text Box 46">
          <a:extLst>
            <a:ext uri="{FF2B5EF4-FFF2-40B4-BE49-F238E27FC236}">
              <a16:creationId xmlns:a16="http://schemas.microsoft.com/office/drawing/2014/main" id="{00000000-0008-0000-0000-0000B8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5" name="Text Box 47">
          <a:extLst>
            <a:ext uri="{FF2B5EF4-FFF2-40B4-BE49-F238E27FC236}">
              <a16:creationId xmlns:a16="http://schemas.microsoft.com/office/drawing/2014/main" id="{00000000-0008-0000-0000-0000B9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6" name="Text Box 48">
          <a:extLst>
            <a:ext uri="{FF2B5EF4-FFF2-40B4-BE49-F238E27FC236}">
              <a16:creationId xmlns:a16="http://schemas.microsoft.com/office/drawing/2014/main" id="{00000000-0008-0000-0000-0000BA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7690"/>
    <xdr:sp macro="" textlink="">
      <xdr:nvSpPr>
        <xdr:cNvPr id="187" name="Text Box 48">
          <a:extLst>
            <a:ext uri="{FF2B5EF4-FFF2-40B4-BE49-F238E27FC236}">
              <a16:creationId xmlns:a16="http://schemas.microsoft.com/office/drawing/2014/main" id="{00000000-0008-0000-0000-0000BB000000}"/>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188" name="Text Box 48">
          <a:extLst>
            <a:ext uri="{FF2B5EF4-FFF2-40B4-BE49-F238E27FC236}">
              <a16:creationId xmlns:a16="http://schemas.microsoft.com/office/drawing/2014/main" id="{00000000-0008-0000-0000-0000BC000000}"/>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189" name="Text Box 44">
          <a:extLst>
            <a:ext uri="{FF2B5EF4-FFF2-40B4-BE49-F238E27FC236}">
              <a16:creationId xmlns:a16="http://schemas.microsoft.com/office/drawing/2014/main" id="{00000000-0008-0000-0000-0000BD000000}"/>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90" name="Text Box 45">
          <a:extLst>
            <a:ext uri="{FF2B5EF4-FFF2-40B4-BE49-F238E27FC236}">
              <a16:creationId xmlns:a16="http://schemas.microsoft.com/office/drawing/2014/main" id="{00000000-0008-0000-0000-0000BE000000}"/>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91" name="Text Box 46">
          <a:extLst>
            <a:ext uri="{FF2B5EF4-FFF2-40B4-BE49-F238E27FC236}">
              <a16:creationId xmlns:a16="http://schemas.microsoft.com/office/drawing/2014/main" id="{00000000-0008-0000-0000-0000BF000000}"/>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2" name="Text Box 44">
          <a:extLst>
            <a:ext uri="{FF2B5EF4-FFF2-40B4-BE49-F238E27FC236}">
              <a16:creationId xmlns:a16="http://schemas.microsoft.com/office/drawing/2014/main" id="{00000000-0008-0000-0000-0000C0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3" name="Text Box 45">
          <a:extLst>
            <a:ext uri="{FF2B5EF4-FFF2-40B4-BE49-F238E27FC236}">
              <a16:creationId xmlns:a16="http://schemas.microsoft.com/office/drawing/2014/main" id="{00000000-0008-0000-0000-0000C1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4" name="Text Box 46">
          <a:extLst>
            <a:ext uri="{FF2B5EF4-FFF2-40B4-BE49-F238E27FC236}">
              <a16:creationId xmlns:a16="http://schemas.microsoft.com/office/drawing/2014/main" id="{00000000-0008-0000-0000-0000C2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5" name="Text Box 47">
          <a:extLst>
            <a:ext uri="{FF2B5EF4-FFF2-40B4-BE49-F238E27FC236}">
              <a16:creationId xmlns:a16="http://schemas.microsoft.com/office/drawing/2014/main" id="{00000000-0008-0000-0000-0000C3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6" name="Text Box 48">
          <a:extLst>
            <a:ext uri="{FF2B5EF4-FFF2-40B4-BE49-F238E27FC236}">
              <a16:creationId xmlns:a16="http://schemas.microsoft.com/office/drawing/2014/main" id="{00000000-0008-0000-0000-0000C4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7" name="Text Box 44">
          <a:extLst>
            <a:ext uri="{FF2B5EF4-FFF2-40B4-BE49-F238E27FC236}">
              <a16:creationId xmlns:a16="http://schemas.microsoft.com/office/drawing/2014/main" id="{00000000-0008-0000-0000-0000C5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8" name="Text Box 45">
          <a:extLst>
            <a:ext uri="{FF2B5EF4-FFF2-40B4-BE49-F238E27FC236}">
              <a16:creationId xmlns:a16="http://schemas.microsoft.com/office/drawing/2014/main" id="{00000000-0008-0000-0000-0000C6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9" name="Text Box 46">
          <a:extLst>
            <a:ext uri="{FF2B5EF4-FFF2-40B4-BE49-F238E27FC236}">
              <a16:creationId xmlns:a16="http://schemas.microsoft.com/office/drawing/2014/main" id="{00000000-0008-0000-0000-0000C7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0" name="Text Box 47">
          <a:extLst>
            <a:ext uri="{FF2B5EF4-FFF2-40B4-BE49-F238E27FC236}">
              <a16:creationId xmlns:a16="http://schemas.microsoft.com/office/drawing/2014/main" id="{00000000-0008-0000-0000-0000C8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1" name="Text Box 48">
          <a:extLst>
            <a:ext uri="{FF2B5EF4-FFF2-40B4-BE49-F238E27FC236}">
              <a16:creationId xmlns:a16="http://schemas.microsoft.com/office/drawing/2014/main" id="{00000000-0008-0000-0000-0000C9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2" name="Text Box 44">
          <a:extLst>
            <a:ext uri="{FF2B5EF4-FFF2-40B4-BE49-F238E27FC236}">
              <a16:creationId xmlns:a16="http://schemas.microsoft.com/office/drawing/2014/main" id="{00000000-0008-0000-0000-0000CA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3" name="Text Box 45">
          <a:extLst>
            <a:ext uri="{FF2B5EF4-FFF2-40B4-BE49-F238E27FC236}">
              <a16:creationId xmlns:a16="http://schemas.microsoft.com/office/drawing/2014/main" id="{00000000-0008-0000-0000-0000CB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4" name="Text Box 46">
          <a:extLst>
            <a:ext uri="{FF2B5EF4-FFF2-40B4-BE49-F238E27FC236}">
              <a16:creationId xmlns:a16="http://schemas.microsoft.com/office/drawing/2014/main" id="{00000000-0008-0000-0000-0000CC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5" name="Text Box 47">
          <a:extLst>
            <a:ext uri="{FF2B5EF4-FFF2-40B4-BE49-F238E27FC236}">
              <a16:creationId xmlns:a16="http://schemas.microsoft.com/office/drawing/2014/main" id="{00000000-0008-0000-0000-0000CD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6" name="Text Box 48">
          <a:extLst>
            <a:ext uri="{FF2B5EF4-FFF2-40B4-BE49-F238E27FC236}">
              <a16:creationId xmlns:a16="http://schemas.microsoft.com/office/drawing/2014/main" id="{00000000-0008-0000-0000-0000CE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7" name="Text Box 44">
          <a:extLst>
            <a:ext uri="{FF2B5EF4-FFF2-40B4-BE49-F238E27FC236}">
              <a16:creationId xmlns:a16="http://schemas.microsoft.com/office/drawing/2014/main" id="{00000000-0008-0000-0000-0000CF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8" name="Text Box 45">
          <a:extLst>
            <a:ext uri="{FF2B5EF4-FFF2-40B4-BE49-F238E27FC236}">
              <a16:creationId xmlns:a16="http://schemas.microsoft.com/office/drawing/2014/main" id="{00000000-0008-0000-0000-0000D0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9" name="Text Box 46">
          <a:extLst>
            <a:ext uri="{FF2B5EF4-FFF2-40B4-BE49-F238E27FC236}">
              <a16:creationId xmlns:a16="http://schemas.microsoft.com/office/drawing/2014/main" id="{00000000-0008-0000-0000-0000D1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0" name="Text Box 47">
          <a:extLst>
            <a:ext uri="{FF2B5EF4-FFF2-40B4-BE49-F238E27FC236}">
              <a16:creationId xmlns:a16="http://schemas.microsoft.com/office/drawing/2014/main" id="{00000000-0008-0000-0000-0000D2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1" name="Text Box 48">
          <a:extLst>
            <a:ext uri="{FF2B5EF4-FFF2-40B4-BE49-F238E27FC236}">
              <a16:creationId xmlns:a16="http://schemas.microsoft.com/office/drawing/2014/main" id="{00000000-0008-0000-0000-0000D3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2" name="Text Box 44">
          <a:extLst>
            <a:ext uri="{FF2B5EF4-FFF2-40B4-BE49-F238E27FC236}">
              <a16:creationId xmlns:a16="http://schemas.microsoft.com/office/drawing/2014/main" id="{00000000-0008-0000-0000-0000D4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3" name="Text Box 45">
          <a:extLst>
            <a:ext uri="{FF2B5EF4-FFF2-40B4-BE49-F238E27FC236}">
              <a16:creationId xmlns:a16="http://schemas.microsoft.com/office/drawing/2014/main" id="{00000000-0008-0000-0000-0000D5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4" name="Text Box 46">
          <a:extLst>
            <a:ext uri="{FF2B5EF4-FFF2-40B4-BE49-F238E27FC236}">
              <a16:creationId xmlns:a16="http://schemas.microsoft.com/office/drawing/2014/main" id="{00000000-0008-0000-0000-0000D6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5" name="Text Box 47">
          <a:extLst>
            <a:ext uri="{FF2B5EF4-FFF2-40B4-BE49-F238E27FC236}">
              <a16:creationId xmlns:a16="http://schemas.microsoft.com/office/drawing/2014/main" id="{00000000-0008-0000-0000-0000D7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6" name="Text Box 48">
          <a:extLst>
            <a:ext uri="{FF2B5EF4-FFF2-40B4-BE49-F238E27FC236}">
              <a16:creationId xmlns:a16="http://schemas.microsoft.com/office/drawing/2014/main" id="{00000000-0008-0000-0000-0000D8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17" name="Text Box 44">
          <a:extLst>
            <a:ext uri="{FF2B5EF4-FFF2-40B4-BE49-F238E27FC236}">
              <a16:creationId xmlns:a16="http://schemas.microsoft.com/office/drawing/2014/main" id="{00000000-0008-0000-0000-0000D9000000}"/>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18" name="Text Box 45">
          <a:extLst>
            <a:ext uri="{FF2B5EF4-FFF2-40B4-BE49-F238E27FC236}">
              <a16:creationId xmlns:a16="http://schemas.microsoft.com/office/drawing/2014/main" id="{00000000-0008-0000-0000-0000DA00000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19" name="Text Box 46">
          <a:extLst>
            <a:ext uri="{FF2B5EF4-FFF2-40B4-BE49-F238E27FC236}">
              <a16:creationId xmlns:a16="http://schemas.microsoft.com/office/drawing/2014/main" id="{00000000-0008-0000-0000-0000DB00000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890847"/>
    <xdr:sp macro="" textlink="">
      <xdr:nvSpPr>
        <xdr:cNvPr id="220" name="Text Box 48">
          <a:extLst>
            <a:ext uri="{FF2B5EF4-FFF2-40B4-BE49-F238E27FC236}">
              <a16:creationId xmlns:a16="http://schemas.microsoft.com/office/drawing/2014/main" id="{00000000-0008-0000-0000-0000DC000000}"/>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1" name="Text Box 44">
          <a:extLst>
            <a:ext uri="{FF2B5EF4-FFF2-40B4-BE49-F238E27FC236}">
              <a16:creationId xmlns:a16="http://schemas.microsoft.com/office/drawing/2014/main" id="{00000000-0008-0000-0000-0000DD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2" name="Text Box 45">
          <a:extLst>
            <a:ext uri="{FF2B5EF4-FFF2-40B4-BE49-F238E27FC236}">
              <a16:creationId xmlns:a16="http://schemas.microsoft.com/office/drawing/2014/main" id="{00000000-0008-0000-0000-0000DE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3" name="Text Box 46">
          <a:extLst>
            <a:ext uri="{FF2B5EF4-FFF2-40B4-BE49-F238E27FC236}">
              <a16:creationId xmlns:a16="http://schemas.microsoft.com/office/drawing/2014/main" id="{00000000-0008-0000-0000-0000DF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4" name="Text Box 47">
          <a:extLst>
            <a:ext uri="{FF2B5EF4-FFF2-40B4-BE49-F238E27FC236}">
              <a16:creationId xmlns:a16="http://schemas.microsoft.com/office/drawing/2014/main" id="{00000000-0008-0000-0000-0000E0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5" name="Text Box 48">
          <a:extLst>
            <a:ext uri="{FF2B5EF4-FFF2-40B4-BE49-F238E27FC236}">
              <a16:creationId xmlns:a16="http://schemas.microsoft.com/office/drawing/2014/main" id="{00000000-0008-0000-0000-0000E1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765117"/>
    <xdr:sp macro="" textlink="">
      <xdr:nvSpPr>
        <xdr:cNvPr id="226" name="Text Box 48">
          <a:extLst>
            <a:ext uri="{FF2B5EF4-FFF2-40B4-BE49-F238E27FC236}">
              <a16:creationId xmlns:a16="http://schemas.microsoft.com/office/drawing/2014/main" id="{00000000-0008-0000-0000-0000E200000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227" name="Text Box 48">
          <a:extLst>
            <a:ext uri="{FF2B5EF4-FFF2-40B4-BE49-F238E27FC236}">
              <a16:creationId xmlns:a16="http://schemas.microsoft.com/office/drawing/2014/main" id="{00000000-0008-0000-0000-0000E3000000}"/>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28" name="Text Box 44">
          <a:extLst>
            <a:ext uri="{FF2B5EF4-FFF2-40B4-BE49-F238E27FC236}">
              <a16:creationId xmlns:a16="http://schemas.microsoft.com/office/drawing/2014/main" id="{00000000-0008-0000-0000-0000E4000000}"/>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29" name="Text Box 45">
          <a:extLst>
            <a:ext uri="{FF2B5EF4-FFF2-40B4-BE49-F238E27FC236}">
              <a16:creationId xmlns:a16="http://schemas.microsoft.com/office/drawing/2014/main" id="{00000000-0008-0000-0000-0000E500000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30" name="Text Box 46">
          <a:extLst>
            <a:ext uri="{FF2B5EF4-FFF2-40B4-BE49-F238E27FC236}">
              <a16:creationId xmlns:a16="http://schemas.microsoft.com/office/drawing/2014/main" id="{00000000-0008-0000-0000-0000E600000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1" name="Text Box 44">
          <a:extLst>
            <a:ext uri="{FF2B5EF4-FFF2-40B4-BE49-F238E27FC236}">
              <a16:creationId xmlns:a16="http://schemas.microsoft.com/office/drawing/2014/main" id="{00000000-0008-0000-0000-0000E7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2" name="Text Box 45">
          <a:extLst>
            <a:ext uri="{FF2B5EF4-FFF2-40B4-BE49-F238E27FC236}">
              <a16:creationId xmlns:a16="http://schemas.microsoft.com/office/drawing/2014/main" id="{00000000-0008-0000-0000-0000E8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3" name="Text Box 46">
          <a:extLst>
            <a:ext uri="{FF2B5EF4-FFF2-40B4-BE49-F238E27FC236}">
              <a16:creationId xmlns:a16="http://schemas.microsoft.com/office/drawing/2014/main" id="{00000000-0008-0000-0000-0000E9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4" name="Text Box 47">
          <a:extLst>
            <a:ext uri="{FF2B5EF4-FFF2-40B4-BE49-F238E27FC236}">
              <a16:creationId xmlns:a16="http://schemas.microsoft.com/office/drawing/2014/main" id="{00000000-0008-0000-0000-0000EA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5" name="Text Box 48">
          <a:extLst>
            <a:ext uri="{FF2B5EF4-FFF2-40B4-BE49-F238E27FC236}">
              <a16:creationId xmlns:a16="http://schemas.microsoft.com/office/drawing/2014/main" id="{00000000-0008-0000-0000-0000EB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6" name="Text Box 44">
          <a:extLst>
            <a:ext uri="{FF2B5EF4-FFF2-40B4-BE49-F238E27FC236}">
              <a16:creationId xmlns:a16="http://schemas.microsoft.com/office/drawing/2014/main" id="{00000000-0008-0000-0000-0000EC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7" name="Text Box 45">
          <a:extLst>
            <a:ext uri="{FF2B5EF4-FFF2-40B4-BE49-F238E27FC236}">
              <a16:creationId xmlns:a16="http://schemas.microsoft.com/office/drawing/2014/main" id="{00000000-0008-0000-0000-0000ED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8" name="Text Box 46">
          <a:extLst>
            <a:ext uri="{FF2B5EF4-FFF2-40B4-BE49-F238E27FC236}">
              <a16:creationId xmlns:a16="http://schemas.microsoft.com/office/drawing/2014/main" id="{00000000-0008-0000-0000-0000EE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9" name="Text Box 47">
          <a:extLst>
            <a:ext uri="{FF2B5EF4-FFF2-40B4-BE49-F238E27FC236}">
              <a16:creationId xmlns:a16="http://schemas.microsoft.com/office/drawing/2014/main" id="{00000000-0008-0000-0000-0000EF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0" name="Text Box 48">
          <a:extLst>
            <a:ext uri="{FF2B5EF4-FFF2-40B4-BE49-F238E27FC236}">
              <a16:creationId xmlns:a16="http://schemas.microsoft.com/office/drawing/2014/main" id="{00000000-0008-0000-0000-0000F0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1" name="Text Box 44">
          <a:extLst>
            <a:ext uri="{FF2B5EF4-FFF2-40B4-BE49-F238E27FC236}">
              <a16:creationId xmlns:a16="http://schemas.microsoft.com/office/drawing/2014/main" id="{00000000-0008-0000-0000-0000F1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2" name="Text Box 45">
          <a:extLst>
            <a:ext uri="{FF2B5EF4-FFF2-40B4-BE49-F238E27FC236}">
              <a16:creationId xmlns:a16="http://schemas.microsoft.com/office/drawing/2014/main" id="{00000000-0008-0000-0000-0000F2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3" name="Text Box 46">
          <a:extLst>
            <a:ext uri="{FF2B5EF4-FFF2-40B4-BE49-F238E27FC236}">
              <a16:creationId xmlns:a16="http://schemas.microsoft.com/office/drawing/2014/main" id="{00000000-0008-0000-0000-0000F3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4" name="Text Box 47">
          <a:extLst>
            <a:ext uri="{FF2B5EF4-FFF2-40B4-BE49-F238E27FC236}">
              <a16:creationId xmlns:a16="http://schemas.microsoft.com/office/drawing/2014/main" id="{00000000-0008-0000-0000-0000F4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5" name="Text Box 48">
          <a:extLst>
            <a:ext uri="{FF2B5EF4-FFF2-40B4-BE49-F238E27FC236}">
              <a16:creationId xmlns:a16="http://schemas.microsoft.com/office/drawing/2014/main" id="{00000000-0008-0000-0000-0000F5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46" name="Text Box 44">
          <a:extLst>
            <a:ext uri="{FF2B5EF4-FFF2-40B4-BE49-F238E27FC236}">
              <a16:creationId xmlns:a16="http://schemas.microsoft.com/office/drawing/2014/main" id="{00000000-0008-0000-0000-0000F6000000}"/>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0" name="Text Box 44">
          <a:extLst>
            <a:ext uri="{FF2B5EF4-FFF2-40B4-BE49-F238E27FC236}">
              <a16:creationId xmlns:a16="http://schemas.microsoft.com/office/drawing/2014/main" id="{00000000-0008-0000-0000-0000FA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1" name="Text Box 45">
          <a:extLst>
            <a:ext uri="{FF2B5EF4-FFF2-40B4-BE49-F238E27FC236}">
              <a16:creationId xmlns:a16="http://schemas.microsoft.com/office/drawing/2014/main" id="{00000000-0008-0000-0000-0000FB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2" name="Text Box 46">
          <a:extLst>
            <a:ext uri="{FF2B5EF4-FFF2-40B4-BE49-F238E27FC236}">
              <a16:creationId xmlns:a16="http://schemas.microsoft.com/office/drawing/2014/main" id="{00000000-0008-0000-0000-0000FC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3" name="Text Box 47">
          <a:extLst>
            <a:ext uri="{FF2B5EF4-FFF2-40B4-BE49-F238E27FC236}">
              <a16:creationId xmlns:a16="http://schemas.microsoft.com/office/drawing/2014/main" id="{00000000-0008-0000-0000-0000FD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4" name="Text Box 48">
          <a:extLst>
            <a:ext uri="{FF2B5EF4-FFF2-40B4-BE49-F238E27FC236}">
              <a16:creationId xmlns:a16="http://schemas.microsoft.com/office/drawing/2014/main" id="{00000000-0008-0000-0000-0000FE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57" name="Text Box 44">
          <a:extLst>
            <a:ext uri="{FF2B5EF4-FFF2-40B4-BE49-F238E27FC236}">
              <a16:creationId xmlns:a16="http://schemas.microsoft.com/office/drawing/2014/main" id="{00000000-0008-0000-0000-000001010000}"/>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0" name="Text Box 44">
          <a:extLst>
            <a:ext uri="{FF2B5EF4-FFF2-40B4-BE49-F238E27FC236}">
              <a16:creationId xmlns:a16="http://schemas.microsoft.com/office/drawing/2014/main" id="{00000000-0008-0000-0000-000004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1" name="Text Box 45">
          <a:extLst>
            <a:ext uri="{FF2B5EF4-FFF2-40B4-BE49-F238E27FC236}">
              <a16:creationId xmlns:a16="http://schemas.microsoft.com/office/drawing/2014/main" id="{00000000-0008-0000-0000-000005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2" name="Text Box 46">
          <a:extLst>
            <a:ext uri="{FF2B5EF4-FFF2-40B4-BE49-F238E27FC236}">
              <a16:creationId xmlns:a16="http://schemas.microsoft.com/office/drawing/2014/main" id="{00000000-0008-0000-0000-000006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3" name="Text Box 47">
          <a:extLst>
            <a:ext uri="{FF2B5EF4-FFF2-40B4-BE49-F238E27FC236}">
              <a16:creationId xmlns:a16="http://schemas.microsoft.com/office/drawing/2014/main" id="{00000000-0008-0000-0000-000007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4" name="Text Box 48">
          <a:extLst>
            <a:ext uri="{FF2B5EF4-FFF2-40B4-BE49-F238E27FC236}">
              <a16:creationId xmlns:a16="http://schemas.microsoft.com/office/drawing/2014/main" id="{00000000-0008-0000-0000-000008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5" name="Text Box 44">
          <a:extLst>
            <a:ext uri="{FF2B5EF4-FFF2-40B4-BE49-F238E27FC236}">
              <a16:creationId xmlns:a16="http://schemas.microsoft.com/office/drawing/2014/main" id="{00000000-0008-0000-0000-000009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6" name="Text Box 45">
          <a:extLst>
            <a:ext uri="{FF2B5EF4-FFF2-40B4-BE49-F238E27FC236}">
              <a16:creationId xmlns:a16="http://schemas.microsoft.com/office/drawing/2014/main" id="{00000000-0008-0000-0000-00000A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7" name="Text Box 46">
          <a:extLst>
            <a:ext uri="{FF2B5EF4-FFF2-40B4-BE49-F238E27FC236}">
              <a16:creationId xmlns:a16="http://schemas.microsoft.com/office/drawing/2014/main" id="{00000000-0008-0000-0000-00000B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8" name="Text Box 47">
          <a:extLst>
            <a:ext uri="{FF2B5EF4-FFF2-40B4-BE49-F238E27FC236}">
              <a16:creationId xmlns:a16="http://schemas.microsoft.com/office/drawing/2014/main" id="{00000000-0008-0000-0000-00000C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9" name="Text Box 48">
          <a:extLst>
            <a:ext uri="{FF2B5EF4-FFF2-40B4-BE49-F238E27FC236}">
              <a16:creationId xmlns:a16="http://schemas.microsoft.com/office/drawing/2014/main" id="{00000000-0008-0000-0000-00000D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0" name="Text Box 44">
          <a:extLst>
            <a:ext uri="{FF2B5EF4-FFF2-40B4-BE49-F238E27FC236}">
              <a16:creationId xmlns:a16="http://schemas.microsoft.com/office/drawing/2014/main" id="{00000000-0008-0000-0000-00000E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1" name="Text Box 45">
          <a:extLst>
            <a:ext uri="{FF2B5EF4-FFF2-40B4-BE49-F238E27FC236}">
              <a16:creationId xmlns:a16="http://schemas.microsoft.com/office/drawing/2014/main" id="{00000000-0008-0000-0000-00000F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2" name="Text Box 46">
          <a:extLst>
            <a:ext uri="{FF2B5EF4-FFF2-40B4-BE49-F238E27FC236}">
              <a16:creationId xmlns:a16="http://schemas.microsoft.com/office/drawing/2014/main" id="{00000000-0008-0000-0000-000010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3" name="Text Box 47">
          <a:extLst>
            <a:ext uri="{FF2B5EF4-FFF2-40B4-BE49-F238E27FC236}">
              <a16:creationId xmlns:a16="http://schemas.microsoft.com/office/drawing/2014/main" id="{00000000-0008-0000-0000-000011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4" name="Text Box 48">
          <a:extLst>
            <a:ext uri="{FF2B5EF4-FFF2-40B4-BE49-F238E27FC236}">
              <a16:creationId xmlns:a16="http://schemas.microsoft.com/office/drawing/2014/main" id="{00000000-0008-0000-0000-000012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75" name="Text Box 44">
          <a:extLst>
            <a:ext uri="{FF2B5EF4-FFF2-40B4-BE49-F238E27FC236}">
              <a16:creationId xmlns:a16="http://schemas.microsoft.com/office/drawing/2014/main" id="{00000000-0008-0000-0000-000013010000}"/>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76" name="Text Box 45">
          <a:extLst>
            <a:ext uri="{FF2B5EF4-FFF2-40B4-BE49-F238E27FC236}">
              <a16:creationId xmlns:a16="http://schemas.microsoft.com/office/drawing/2014/main" id="{00000000-0008-0000-0000-000014010000}"/>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77" name="Text Box 46">
          <a:extLst>
            <a:ext uri="{FF2B5EF4-FFF2-40B4-BE49-F238E27FC236}">
              <a16:creationId xmlns:a16="http://schemas.microsoft.com/office/drawing/2014/main" id="{00000000-0008-0000-0000-000015010000}"/>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890847"/>
    <xdr:sp macro="" textlink="">
      <xdr:nvSpPr>
        <xdr:cNvPr id="278" name="Text Box 48">
          <a:extLst>
            <a:ext uri="{FF2B5EF4-FFF2-40B4-BE49-F238E27FC236}">
              <a16:creationId xmlns:a16="http://schemas.microsoft.com/office/drawing/2014/main" id="{00000000-0008-0000-0000-000016010000}"/>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9" name="Text Box 44">
          <a:extLst>
            <a:ext uri="{FF2B5EF4-FFF2-40B4-BE49-F238E27FC236}">
              <a16:creationId xmlns:a16="http://schemas.microsoft.com/office/drawing/2014/main" id="{00000000-0008-0000-0000-000017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0" name="Text Box 45">
          <a:extLst>
            <a:ext uri="{FF2B5EF4-FFF2-40B4-BE49-F238E27FC236}">
              <a16:creationId xmlns:a16="http://schemas.microsoft.com/office/drawing/2014/main" id="{00000000-0008-0000-0000-000018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1" name="Text Box 46">
          <a:extLst>
            <a:ext uri="{FF2B5EF4-FFF2-40B4-BE49-F238E27FC236}">
              <a16:creationId xmlns:a16="http://schemas.microsoft.com/office/drawing/2014/main" id="{00000000-0008-0000-0000-000019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2" name="Text Box 47">
          <a:extLst>
            <a:ext uri="{FF2B5EF4-FFF2-40B4-BE49-F238E27FC236}">
              <a16:creationId xmlns:a16="http://schemas.microsoft.com/office/drawing/2014/main" id="{00000000-0008-0000-0000-00001A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3" name="Text Box 48">
          <a:extLst>
            <a:ext uri="{FF2B5EF4-FFF2-40B4-BE49-F238E27FC236}">
              <a16:creationId xmlns:a16="http://schemas.microsoft.com/office/drawing/2014/main" id="{00000000-0008-0000-0000-00001B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765117"/>
    <xdr:sp macro="" textlink="">
      <xdr:nvSpPr>
        <xdr:cNvPr id="284" name="Text Box 48">
          <a:extLst>
            <a:ext uri="{FF2B5EF4-FFF2-40B4-BE49-F238E27FC236}">
              <a16:creationId xmlns:a16="http://schemas.microsoft.com/office/drawing/2014/main" id="{00000000-0008-0000-0000-00001C010000}"/>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285" name="Text Box 48">
          <a:extLst>
            <a:ext uri="{FF2B5EF4-FFF2-40B4-BE49-F238E27FC236}">
              <a16:creationId xmlns:a16="http://schemas.microsoft.com/office/drawing/2014/main" id="{00000000-0008-0000-0000-00001D010000}"/>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86" name="Text Box 44">
          <a:extLst>
            <a:ext uri="{FF2B5EF4-FFF2-40B4-BE49-F238E27FC236}">
              <a16:creationId xmlns:a16="http://schemas.microsoft.com/office/drawing/2014/main" id="{00000000-0008-0000-0000-00001E010000}"/>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87" name="Text Box 45">
          <a:extLst>
            <a:ext uri="{FF2B5EF4-FFF2-40B4-BE49-F238E27FC236}">
              <a16:creationId xmlns:a16="http://schemas.microsoft.com/office/drawing/2014/main" id="{00000000-0008-0000-0000-00001F010000}"/>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88" name="Text Box 46">
          <a:extLst>
            <a:ext uri="{FF2B5EF4-FFF2-40B4-BE49-F238E27FC236}">
              <a16:creationId xmlns:a16="http://schemas.microsoft.com/office/drawing/2014/main" id="{00000000-0008-0000-0000-000020010000}"/>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9" name="Text Box 44">
          <a:extLst>
            <a:ext uri="{FF2B5EF4-FFF2-40B4-BE49-F238E27FC236}">
              <a16:creationId xmlns:a16="http://schemas.microsoft.com/office/drawing/2014/main" id="{00000000-0008-0000-0000-000021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0" name="Text Box 45">
          <a:extLst>
            <a:ext uri="{FF2B5EF4-FFF2-40B4-BE49-F238E27FC236}">
              <a16:creationId xmlns:a16="http://schemas.microsoft.com/office/drawing/2014/main" id="{00000000-0008-0000-0000-000022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1" name="Text Box 46">
          <a:extLst>
            <a:ext uri="{FF2B5EF4-FFF2-40B4-BE49-F238E27FC236}">
              <a16:creationId xmlns:a16="http://schemas.microsoft.com/office/drawing/2014/main" id="{00000000-0008-0000-0000-000023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2" name="Text Box 47">
          <a:extLst>
            <a:ext uri="{FF2B5EF4-FFF2-40B4-BE49-F238E27FC236}">
              <a16:creationId xmlns:a16="http://schemas.microsoft.com/office/drawing/2014/main" id="{00000000-0008-0000-0000-000024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3" name="Text Box 48">
          <a:extLst>
            <a:ext uri="{FF2B5EF4-FFF2-40B4-BE49-F238E27FC236}">
              <a16:creationId xmlns:a16="http://schemas.microsoft.com/office/drawing/2014/main" id="{00000000-0008-0000-0000-000025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4" name="Text Box 44">
          <a:extLst>
            <a:ext uri="{FF2B5EF4-FFF2-40B4-BE49-F238E27FC236}">
              <a16:creationId xmlns:a16="http://schemas.microsoft.com/office/drawing/2014/main" id="{00000000-0008-0000-0000-000026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5" name="Text Box 45">
          <a:extLst>
            <a:ext uri="{FF2B5EF4-FFF2-40B4-BE49-F238E27FC236}">
              <a16:creationId xmlns:a16="http://schemas.microsoft.com/office/drawing/2014/main" id="{00000000-0008-0000-0000-000027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6" name="Text Box 46">
          <a:extLst>
            <a:ext uri="{FF2B5EF4-FFF2-40B4-BE49-F238E27FC236}">
              <a16:creationId xmlns:a16="http://schemas.microsoft.com/office/drawing/2014/main" id="{00000000-0008-0000-0000-000028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7" name="Text Box 47">
          <a:extLst>
            <a:ext uri="{FF2B5EF4-FFF2-40B4-BE49-F238E27FC236}">
              <a16:creationId xmlns:a16="http://schemas.microsoft.com/office/drawing/2014/main" id="{00000000-0008-0000-0000-000029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8" name="Text Box 48">
          <a:extLst>
            <a:ext uri="{FF2B5EF4-FFF2-40B4-BE49-F238E27FC236}">
              <a16:creationId xmlns:a16="http://schemas.microsoft.com/office/drawing/2014/main" id="{00000000-0008-0000-0000-00002A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43</xdr:row>
      <xdr:rowOff>0</xdr:rowOff>
    </xdr:from>
    <xdr:ext cx="76200" cy="152400"/>
    <xdr:sp macro="" textlink="">
      <xdr:nvSpPr>
        <xdr:cNvPr id="299" name="Text Box 44">
          <a:extLst>
            <a:ext uri="{FF2B5EF4-FFF2-40B4-BE49-F238E27FC236}">
              <a16:creationId xmlns:a16="http://schemas.microsoft.com/office/drawing/2014/main" id="{00000000-0008-0000-0000-00002B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0" name="Text Box 45">
          <a:extLst>
            <a:ext uri="{FF2B5EF4-FFF2-40B4-BE49-F238E27FC236}">
              <a16:creationId xmlns:a16="http://schemas.microsoft.com/office/drawing/2014/main" id="{00000000-0008-0000-0000-00002C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1" name="Text Box 46">
          <a:extLst>
            <a:ext uri="{FF2B5EF4-FFF2-40B4-BE49-F238E27FC236}">
              <a16:creationId xmlns:a16="http://schemas.microsoft.com/office/drawing/2014/main" id="{00000000-0008-0000-0000-00002D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2" name="Text Box 47">
          <a:extLst>
            <a:ext uri="{FF2B5EF4-FFF2-40B4-BE49-F238E27FC236}">
              <a16:creationId xmlns:a16="http://schemas.microsoft.com/office/drawing/2014/main" id="{00000000-0008-0000-0000-00002E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3" name="Text Box 48">
          <a:extLst>
            <a:ext uri="{FF2B5EF4-FFF2-40B4-BE49-F238E27FC236}">
              <a16:creationId xmlns:a16="http://schemas.microsoft.com/office/drawing/2014/main" id="{00000000-0008-0000-0000-00002F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304" name="Text Box 44">
          <a:extLst>
            <a:ext uri="{FF2B5EF4-FFF2-40B4-BE49-F238E27FC236}">
              <a16:creationId xmlns:a16="http://schemas.microsoft.com/office/drawing/2014/main" id="{00000000-0008-0000-0000-00003001000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5" name="Text Box 44">
          <a:extLst>
            <a:ext uri="{FF2B5EF4-FFF2-40B4-BE49-F238E27FC236}">
              <a16:creationId xmlns:a16="http://schemas.microsoft.com/office/drawing/2014/main" id="{00000000-0008-0000-0000-000031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6" name="Text Box 45">
          <a:extLst>
            <a:ext uri="{FF2B5EF4-FFF2-40B4-BE49-F238E27FC236}">
              <a16:creationId xmlns:a16="http://schemas.microsoft.com/office/drawing/2014/main" id="{00000000-0008-0000-0000-000032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7" name="Text Box 46">
          <a:extLst>
            <a:ext uri="{FF2B5EF4-FFF2-40B4-BE49-F238E27FC236}">
              <a16:creationId xmlns:a16="http://schemas.microsoft.com/office/drawing/2014/main" id="{00000000-0008-0000-0000-000033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8" name="Text Box 47">
          <a:extLst>
            <a:ext uri="{FF2B5EF4-FFF2-40B4-BE49-F238E27FC236}">
              <a16:creationId xmlns:a16="http://schemas.microsoft.com/office/drawing/2014/main" id="{00000000-0008-0000-0000-000034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9" name="Text Box 48">
          <a:extLst>
            <a:ext uri="{FF2B5EF4-FFF2-40B4-BE49-F238E27FC236}">
              <a16:creationId xmlns:a16="http://schemas.microsoft.com/office/drawing/2014/main" id="{00000000-0008-0000-0000-000035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310" name="Text Box 44">
          <a:extLst>
            <a:ext uri="{FF2B5EF4-FFF2-40B4-BE49-F238E27FC236}">
              <a16:creationId xmlns:a16="http://schemas.microsoft.com/office/drawing/2014/main" id="{00000000-0008-0000-0000-00003601000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43</xdr:row>
      <xdr:rowOff>0</xdr:rowOff>
    </xdr:from>
    <xdr:ext cx="83820" cy="152400"/>
    <xdr:sp macro="" textlink="">
      <xdr:nvSpPr>
        <xdr:cNvPr id="311" name="Text Box 44">
          <a:extLst>
            <a:ext uri="{FF2B5EF4-FFF2-40B4-BE49-F238E27FC236}">
              <a16:creationId xmlns:a16="http://schemas.microsoft.com/office/drawing/2014/main" id="{00000000-0008-0000-0000-000037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2" name="Text Box 45">
          <a:extLst>
            <a:ext uri="{FF2B5EF4-FFF2-40B4-BE49-F238E27FC236}">
              <a16:creationId xmlns:a16="http://schemas.microsoft.com/office/drawing/2014/main" id="{00000000-0008-0000-0000-000038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3" name="Text Box 46">
          <a:extLst>
            <a:ext uri="{FF2B5EF4-FFF2-40B4-BE49-F238E27FC236}">
              <a16:creationId xmlns:a16="http://schemas.microsoft.com/office/drawing/2014/main" id="{00000000-0008-0000-0000-000039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4" name="Text Box 47">
          <a:extLst>
            <a:ext uri="{FF2B5EF4-FFF2-40B4-BE49-F238E27FC236}">
              <a16:creationId xmlns:a16="http://schemas.microsoft.com/office/drawing/2014/main" id="{00000000-0008-0000-0000-00003A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5" name="Text Box 48">
          <a:extLst>
            <a:ext uri="{FF2B5EF4-FFF2-40B4-BE49-F238E27FC236}">
              <a16:creationId xmlns:a16="http://schemas.microsoft.com/office/drawing/2014/main" id="{00000000-0008-0000-0000-00003B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6" name="Text Box 44">
          <a:extLst>
            <a:ext uri="{FF2B5EF4-FFF2-40B4-BE49-F238E27FC236}">
              <a16:creationId xmlns:a16="http://schemas.microsoft.com/office/drawing/2014/main" id="{00000000-0008-0000-0000-00003C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7" name="Text Box 45">
          <a:extLst>
            <a:ext uri="{FF2B5EF4-FFF2-40B4-BE49-F238E27FC236}">
              <a16:creationId xmlns:a16="http://schemas.microsoft.com/office/drawing/2014/main" id="{00000000-0008-0000-0000-00003D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8" name="Text Box 46">
          <a:extLst>
            <a:ext uri="{FF2B5EF4-FFF2-40B4-BE49-F238E27FC236}">
              <a16:creationId xmlns:a16="http://schemas.microsoft.com/office/drawing/2014/main" id="{00000000-0008-0000-0000-00003E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9" name="Text Box 47">
          <a:extLst>
            <a:ext uri="{FF2B5EF4-FFF2-40B4-BE49-F238E27FC236}">
              <a16:creationId xmlns:a16="http://schemas.microsoft.com/office/drawing/2014/main" id="{00000000-0008-0000-0000-00003F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0" name="Text Box 48">
          <a:extLst>
            <a:ext uri="{FF2B5EF4-FFF2-40B4-BE49-F238E27FC236}">
              <a16:creationId xmlns:a16="http://schemas.microsoft.com/office/drawing/2014/main" id="{00000000-0008-0000-0000-000040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1" name="Text Box 44">
          <a:extLst>
            <a:ext uri="{FF2B5EF4-FFF2-40B4-BE49-F238E27FC236}">
              <a16:creationId xmlns:a16="http://schemas.microsoft.com/office/drawing/2014/main" id="{00000000-0008-0000-0000-000041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2" name="Text Box 45">
          <a:extLst>
            <a:ext uri="{FF2B5EF4-FFF2-40B4-BE49-F238E27FC236}">
              <a16:creationId xmlns:a16="http://schemas.microsoft.com/office/drawing/2014/main" id="{00000000-0008-0000-0000-000042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3" name="Text Box 46">
          <a:extLst>
            <a:ext uri="{FF2B5EF4-FFF2-40B4-BE49-F238E27FC236}">
              <a16:creationId xmlns:a16="http://schemas.microsoft.com/office/drawing/2014/main" id="{00000000-0008-0000-0000-000043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4" name="Text Box 47">
          <a:extLst>
            <a:ext uri="{FF2B5EF4-FFF2-40B4-BE49-F238E27FC236}">
              <a16:creationId xmlns:a16="http://schemas.microsoft.com/office/drawing/2014/main" id="{00000000-0008-0000-0000-000044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5" name="Text Box 48">
          <a:extLst>
            <a:ext uri="{FF2B5EF4-FFF2-40B4-BE49-F238E27FC236}">
              <a16:creationId xmlns:a16="http://schemas.microsoft.com/office/drawing/2014/main" id="{00000000-0008-0000-0000-000045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326" name="Text Box 44">
          <a:extLst>
            <a:ext uri="{FF2B5EF4-FFF2-40B4-BE49-F238E27FC236}">
              <a16:creationId xmlns:a16="http://schemas.microsoft.com/office/drawing/2014/main" id="{00000000-0008-0000-0000-000046010000}"/>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27" name="Text Box 45">
          <a:extLst>
            <a:ext uri="{FF2B5EF4-FFF2-40B4-BE49-F238E27FC236}">
              <a16:creationId xmlns:a16="http://schemas.microsoft.com/office/drawing/2014/main" id="{00000000-0008-0000-0000-000047010000}"/>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28" name="Text Box 46">
          <a:extLst>
            <a:ext uri="{FF2B5EF4-FFF2-40B4-BE49-F238E27FC236}">
              <a16:creationId xmlns:a16="http://schemas.microsoft.com/office/drawing/2014/main" id="{00000000-0008-0000-0000-000048010000}"/>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9595"/>
    <xdr:sp macro="" textlink="">
      <xdr:nvSpPr>
        <xdr:cNvPr id="329" name="Text Box 48">
          <a:extLst>
            <a:ext uri="{FF2B5EF4-FFF2-40B4-BE49-F238E27FC236}">
              <a16:creationId xmlns:a16="http://schemas.microsoft.com/office/drawing/2014/main" id="{00000000-0008-0000-0000-000049010000}"/>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0" name="Text Box 44">
          <a:extLst>
            <a:ext uri="{FF2B5EF4-FFF2-40B4-BE49-F238E27FC236}">
              <a16:creationId xmlns:a16="http://schemas.microsoft.com/office/drawing/2014/main" id="{00000000-0008-0000-0000-00004A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1" name="Text Box 45">
          <a:extLst>
            <a:ext uri="{FF2B5EF4-FFF2-40B4-BE49-F238E27FC236}">
              <a16:creationId xmlns:a16="http://schemas.microsoft.com/office/drawing/2014/main" id="{00000000-0008-0000-0000-00004B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2" name="Text Box 46">
          <a:extLst>
            <a:ext uri="{FF2B5EF4-FFF2-40B4-BE49-F238E27FC236}">
              <a16:creationId xmlns:a16="http://schemas.microsoft.com/office/drawing/2014/main" id="{00000000-0008-0000-0000-00004C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3" name="Text Box 47">
          <a:extLst>
            <a:ext uri="{FF2B5EF4-FFF2-40B4-BE49-F238E27FC236}">
              <a16:creationId xmlns:a16="http://schemas.microsoft.com/office/drawing/2014/main" id="{00000000-0008-0000-0000-00004D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4" name="Text Box 48">
          <a:extLst>
            <a:ext uri="{FF2B5EF4-FFF2-40B4-BE49-F238E27FC236}">
              <a16:creationId xmlns:a16="http://schemas.microsoft.com/office/drawing/2014/main" id="{00000000-0008-0000-0000-00004E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7690"/>
    <xdr:sp macro="" textlink="">
      <xdr:nvSpPr>
        <xdr:cNvPr id="335" name="Text Box 48">
          <a:extLst>
            <a:ext uri="{FF2B5EF4-FFF2-40B4-BE49-F238E27FC236}">
              <a16:creationId xmlns:a16="http://schemas.microsoft.com/office/drawing/2014/main" id="{00000000-0008-0000-0000-00004F010000}"/>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336" name="Text Box 48">
          <a:extLst>
            <a:ext uri="{FF2B5EF4-FFF2-40B4-BE49-F238E27FC236}">
              <a16:creationId xmlns:a16="http://schemas.microsoft.com/office/drawing/2014/main" id="{00000000-0008-0000-0000-000050010000}"/>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337" name="Text Box 44">
          <a:extLst>
            <a:ext uri="{FF2B5EF4-FFF2-40B4-BE49-F238E27FC236}">
              <a16:creationId xmlns:a16="http://schemas.microsoft.com/office/drawing/2014/main" id="{00000000-0008-0000-0000-000051010000}"/>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38" name="Text Box 45">
          <a:extLst>
            <a:ext uri="{FF2B5EF4-FFF2-40B4-BE49-F238E27FC236}">
              <a16:creationId xmlns:a16="http://schemas.microsoft.com/office/drawing/2014/main" id="{00000000-0008-0000-0000-000052010000}"/>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39" name="Text Box 46">
          <a:extLst>
            <a:ext uri="{FF2B5EF4-FFF2-40B4-BE49-F238E27FC236}">
              <a16:creationId xmlns:a16="http://schemas.microsoft.com/office/drawing/2014/main" id="{00000000-0008-0000-0000-000053010000}"/>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0" name="Text Box 44">
          <a:extLst>
            <a:ext uri="{FF2B5EF4-FFF2-40B4-BE49-F238E27FC236}">
              <a16:creationId xmlns:a16="http://schemas.microsoft.com/office/drawing/2014/main" id="{00000000-0008-0000-0000-000054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1" name="Text Box 45">
          <a:extLst>
            <a:ext uri="{FF2B5EF4-FFF2-40B4-BE49-F238E27FC236}">
              <a16:creationId xmlns:a16="http://schemas.microsoft.com/office/drawing/2014/main" id="{00000000-0008-0000-0000-000055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2" name="Text Box 46">
          <a:extLst>
            <a:ext uri="{FF2B5EF4-FFF2-40B4-BE49-F238E27FC236}">
              <a16:creationId xmlns:a16="http://schemas.microsoft.com/office/drawing/2014/main" id="{00000000-0008-0000-0000-000056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3" name="Text Box 47">
          <a:extLst>
            <a:ext uri="{FF2B5EF4-FFF2-40B4-BE49-F238E27FC236}">
              <a16:creationId xmlns:a16="http://schemas.microsoft.com/office/drawing/2014/main" id="{00000000-0008-0000-0000-000057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4" name="Text Box 48">
          <a:extLst>
            <a:ext uri="{FF2B5EF4-FFF2-40B4-BE49-F238E27FC236}">
              <a16:creationId xmlns:a16="http://schemas.microsoft.com/office/drawing/2014/main" id="{00000000-0008-0000-0000-000058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5" name="Text Box 44">
          <a:extLst>
            <a:ext uri="{FF2B5EF4-FFF2-40B4-BE49-F238E27FC236}">
              <a16:creationId xmlns:a16="http://schemas.microsoft.com/office/drawing/2014/main" id="{00000000-0008-0000-0000-000059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6" name="Text Box 45">
          <a:extLst>
            <a:ext uri="{FF2B5EF4-FFF2-40B4-BE49-F238E27FC236}">
              <a16:creationId xmlns:a16="http://schemas.microsoft.com/office/drawing/2014/main" id="{00000000-0008-0000-0000-00005A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7" name="Text Box 46">
          <a:extLst>
            <a:ext uri="{FF2B5EF4-FFF2-40B4-BE49-F238E27FC236}">
              <a16:creationId xmlns:a16="http://schemas.microsoft.com/office/drawing/2014/main" id="{00000000-0008-0000-0000-00005B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8" name="Text Box 47">
          <a:extLst>
            <a:ext uri="{FF2B5EF4-FFF2-40B4-BE49-F238E27FC236}">
              <a16:creationId xmlns:a16="http://schemas.microsoft.com/office/drawing/2014/main" id="{00000000-0008-0000-0000-00005C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9" name="Text Box 48">
          <a:extLst>
            <a:ext uri="{FF2B5EF4-FFF2-40B4-BE49-F238E27FC236}">
              <a16:creationId xmlns:a16="http://schemas.microsoft.com/office/drawing/2014/main" id="{00000000-0008-0000-0000-00005D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350" name="Text Box 44">
          <a:extLst>
            <a:ext uri="{FF2B5EF4-FFF2-40B4-BE49-F238E27FC236}">
              <a16:creationId xmlns:a16="http://schemas.microsoft.com/office/drawing/2014/main" id="{00000000-0008-0000-0000-00005E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1" name="Text Box 45">
          <a:extLst>
            <a:ext uri="{FF2B5EF4-FFF2-40B4-BE49-F238E27FC236}">
              <a16:creationId xmlns:a16="http://schemas.microsoft.com/office/drawing/2014/main" id="{00000000-0008-0000-0000-00005F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2" name="Text Box 46">
          <a:extLst>
            <a:ext uri="{FF2B5EF4-FFF2-40B4-BE49-F238E27FC236}">
              <a16:creationId xmlns:a16="http://schemas.microsoft.com/office/drawing/2014/main" id="{00000000-0008-0000-0000-000060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3" name="Text Box 47">
          <a:extLst>
            <a:ext uri="{FF2B5EF4-FFF2-40B4-BE49-F238E27FC236}">
              <a16:creationId xmlns:a16="http://schemas.microsoft.com/office/drawing/2014/main" id="{00000000-0008-0000-0000-000061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4" name="Text Box 48">
          <a:extLst>
            <a:ext uri="{FF2B5EF4-FFF2-40B4-BE49-F238E27FC236}">
              <a16:creationId xmlns:a16="http://schemas.microsoft.com/office/drawing/2014/main" id="{00000000-0008-0000-0000-000062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5" name="Text Box 44">
          <a:extLst>
            <a:ext uri="{FF2B5EF4-FFF2-40B4-BE49-F238E27FC236}">
              <a16:creationId xmlns:a16="http://schemas.microsoft.com/office/drawing/2014/main" id="{00000000-0008-0000-0000-000063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6" name="Text Box 45">
          <a:extLst>
            <a:ext uri="{FF2B5EF4-FFF2-40B4-BE49-F238E27FC236}">
              <a16:creationId xmlns:a16="http://schemas.microsoft.com/office/drawing/2014/main" id="{00000000-0008-0000-0000-000064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7" name="Text Box 46">
          <a:extLst>
            <a:ext uri="{FF2B5EF4-FFF2-40B4-BE49-F238E27FC236}">
              <a16:creationId xmlns:a16="http://schemas.microsoft.com/office/drawing/2014/main" id="{00000000-0008-0000-0000-000065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8" name="Text Box 47">
          <a:extLst>
            <a:ext uri="{FF2B5EF4-FFF2-40B4-BE49-F238E27FC236}">
              <a16:creationId xmlns:a16="http://schemas.microsoft.com/office/drawing/2014/main" id="{00000000-0008-0000-0000-000066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9" name="Text Box 48">
          <a:extLst>
            <a:ext uri="{FF2B5EF4-FFF2-40B4-BE49-F238E27FC236}">
              <a16:creationId xmlns:a16="http://schemas.microsoft.com/office/drawing/2014/main" id="{00000000-0008-0000-0000-000067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0" name="Text Box 44">
          <a:extLst>
            <a:ext uri="{FF2B5EF4-FFF2-40B4-BE49-F238E27FC236}">
              <a16:creationId xmlns:a16="http://schemas.microsoft.com/office/drawing/2014/main" id="{00000000-0008-0000-0000-000068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1" name="Text Box 45">
          <a:extLst>
            <a:ext uri="{FF2B5EF4-FFF2-40B4-BE49-F238E27FC236}">
              <a16:creationId xmlns:a16="http://schemas.microsoft.com/office/drawing/2014/main" id="{00000000-0008-0000-0000-000069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2" name="Text Box 46">
          <a:extLst>
            <a:ext uri="{FF2B5EF4-FFF2-40B4-BE49-F238E27FC236}">
              <a16:creationId xmlns:a16="http://schemas.microsoft.com/office/drawing/2014/main" id="{00000000-0008-0000-0000-00006A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3" name="Text Box 47">
          <a:extLst>
            <a:ext uri="{FF2B5EF4-FFF2-40B4-BE49-F238E27FC236}">
              <a16:creationId xmlns:a16="http://schemas.microsoft.com/office/drawing/2014/main" id="{00000000-0008-0000-0000-00006B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4" name="Text Box 48">
          <a:extLst>
            <a:ext uri="{FF2B5EF4-FFF2-40B4-BE49-F238E27FC236}">
              <a16:creationId xmlns:a16="http://schemas.microsoft.com/office/drawing/2014/main" id="{00000000-0008-0000-0000-00006C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65" name="Text Box 44">
          <a:extLst>
            <a:ext uri="{FF2B5EF4-FFF2-40B4-BE49-F238E27FC236}">
              <a16:creationId xmlns:a16="http://schemas.microsoft.com/office/drawing/2014/main" id="{00000000-0008-0000-0000-00006D010000}"/>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9" name="Text Box 44">
          <a:extLst>
            <a:ext uri="{FF2B5EF4-FFF2-40B4-BE49-F238E27FC236}">
              <a16:creationId xmlns:a16="http://schemas.microsoft.com/office/drawing/2014/main" id="{00000000-0008-0000-0000-000071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0" name="Text Box 45">
          <a:extLst>
            <a:ext uri="{FF2B5EF4-FFF2-40B4-BE49-F238E27FC236}">
              <a16:creationId xmlns:a16="http://schemas.microsoft.com/office/drawing/2014/main" id="{00000000-0008-0000-0000-000072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1" name="Text Box 46">
          <a:extLst>
            <a:ext uri="{FF2B5EF4-FFF2-40B4-BE49-F238E27FC236}">
              <a16:creationId xmlns:a16="http://schemas.microsoft.com/office/drawing/2014/main" id="{00000000-0008-0000-0000-000073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2" name="Text Box 47">
          <a:extLst>
            <a:ext uri="{FF2B5EF4-FFF2-40B4-BE49-F238E27FC236}">
              <a16:creationId xmlns:a16="http://schemas.microsoft.com/office/drawing/2014/main" id="{00000000-0008-0000-0000-000074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3" name="Text Box 48">
          <a:extLst>
            <a:ext uri="{FF2B5EF4-FFF2-40B4-BE49-F238E27FC236}">
              <a16:creationId xmlns:a16="http://schemas.microsoft.com/office/drawing/2014/main" id="{00000000-0008-0000-0000-000075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76" name="Text Box 44">
          <a:extLst>
            <a:ext uri="{FF2B5EF4-FFF2-40B4-BE49-F238E27FC236}">
              <a16:creationId xmlns:a16="http://schemas.microsoft.com/office/drawing/2014/main" id="{00000000-0008-0000-0000-000078010000}"/>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379" name="Text Box 44">
          <a:extLst>
            <a:ext uri="{FF2B5EF4-FFF2-40B4-BE49-F238E27FC236}">
              <a16:creationId xmlns:a16="http://schemas.microsoft.com/office/drawing/2014/main" id="{00000000-0008-0000-0000-00007B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0" name="Text Box 45">
          <a:extLst>
            <a:ext uri="{FF2B5EF4-FFF2-40B4-BE49-F238E27FC236}">
              <a16:creationId xmlns:a16="http://schemas.microsoft.com/office/drawing/2014/main" id="{00000000-0008-0000-0000-00007C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1" name="Text Box 46">
          <a:extLst>
            <a:ext uri="{FF2B5EF4-FFF2-40B4-BE49-F238E27FC236}">
              <a16:creationId xmlns:a16="http://schemas.microsoft.com/office/drawing/2014/main" id="{00000000-0008-0000-0000-00007D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2" name="Text Box 47">
          <a:extLst>
            <a:ext uri="{FF2B5EF4-FFF2-40B4-BE49-F238E27FC236}">
              <a16:creationId xmlns:a16="http://schemas.microsoft.com/office/drawing/2014/main" id="{00000000-0008-0000-0000-00007E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3" name="Text Box 48">
          <a:extLst>
            <a:ext uri="{FF2B5EF4-FFF2-40B4-BE49-F238E27FC236}">
              <a16:creationId xmlns:a16="http://schemas.microsoft.com/office/drawing/2014/main" id="{00000000-0008-0000-0000-00007F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4" name="Text Box 44">
          <a:extLst>
            <a:ext uri="{FF2B5EF4-FFF2-40B4-BE49-F238E27FC236}">
              <a16:creationId xmlns:a16="http://schemas.microsoft.com/office/drawing/2014/main" id="{00000000-0008-0000-0000-000080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5" name="Text Box 45">
          <a:extLst>
            <a:ext uri="{FF2B5EF4-FFF2-40B4-BE49-F238E27FC236}">
              <a16:creationId xmlns:a16="http://schemas.microsoft.com/office/drawing/2014/main" id="{00000000-0008-0000-0000-000081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6" name="Text Box 46">
          <a:extLst>
            <a:ext uri="{FF2B5EF4-FFF2-40B4-BE49-F238E27FC236}">
              <a16:creationId xmlns:a16="http://schemas.microsoft.com/office/drawing/2014/main" id="{00000000-0008-0000-0000-000082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7" name="Text Box 47">
          <a:extLst>
            <a:ext uri="{FF2B5EF4-FFF2-40B4-BE49-F238E27FC236}">
              <a16:creationId xmlns:a16="http://schemas.microsoft.com/office/drawing/2014/main" id="{00000000-0008-0000-0000-000083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8" name="Text Box 48">
          <a:extLst>
            <a:ext uri="{FF2B5EF4-FFF2-40B4-BE49-F238E27FC236}">
              <a16:creationId xmlns:a16="http://schemas.microsoft.com/office/drawing/2014/main" id="{00000000-0008-0000-0000-000084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374" name="Text Box 44">
          <a:extLst>
            <a:ext uri="{FF2B5EF4-FFF2-40B4-BE49-F238E27FC236}">
              <a16:creationId xmlns:a16="http://schemas.microsoft.com/office/drawing/2014/main" id="{00000000-0008-0000-0000-000076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5" name="Text Box 45">
          <a:extLst>
            <a:ext uri="{FF2B5EF4-FFF2-40B4-BE49-F238E27FC236}">
              <a16:creationId xmlns:a16="http://schemas.microsoft.com/office/drawing/2014/main" id="{00000000-0008-0000-0000-000077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7" name="Text Box 46">
          <a:extLst>
            <a:ext uri="{FF2B5EF4-FFF2-40B4-BE49-F238E27FC236}">
              <a16:creationId xmlns:a16="http://schemas.microsoft.com/office/drawing/2014/main" id="{00000000-0008-0000-0000-000079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8" name="Text Box 47">
          <a:extLst>
            <a:ext uri="{FF2B5EF4-FFF2-40B4-BE49-F238E27FC236}">
              <a16:creationId xmlns:a16="http://schemas.microsoft.com/office/drawing/2014/main" id="{00000000-0008-0000-0000-00007A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89" name="Text Box 48">
          <a:extLst>
            <a:ext uri="{FF2B5EF4-FFF2-40B4-BE49-F238E27FC236}">
              <a16:creationId xmlns:a16="http://schemas.microsoft.com/office/drawing/2014/main" id="{00000000-0008-0000-0000-000085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90" name="Text Box 44">
          <a:extLst>
            <a:ext uri="{FF2B5EF4-FFF2-40B4-BE49-F238E27FC236}">
              <a16:creationId xmlns:a16="http://schemas.microsoft.com/office/drawing/2014/main" id="{00000000-0008-0000-0000-000086010000}"/>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91" name="Text Box 45">
          <a:extLst>
            <a:ext uri="{FF2B5EF4-FFF2-40B4-BE49-F238E27FC236}">
              <a16:creationId xmlns:a16="http://schemas.microsoft.com/office/drawing/2014/main" id="{00000000-0008-0000-0000-000087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92" name="Text Box 46">
          <a:extLst>
            <a:ext uri="{FF2B5EF4-FFF2-40B4-BE49-F238E27FC236}">
              <a16:creationId xmlns:a16="http://schemas.microsoft.com/office/drawing/2014/main" id="{00000000-0008-0000-0000-000088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3" name="Text Box 44">
          <a:extLst>
            <a:ext uri="{FF2B5EF4-FFF2-40B4-BE49-F238E27FC236}">
              <a16:creationId xmlns:a16="http://schemas.microsoft.com/office/drawing/2014/main" id="{00000000-0008-0000-0000-000089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4" name="Text Box 45">
          <a:extLst>
            <a:ext uri="{FF2B5EF4-FFF2-40B4-BE49-F238E27FC236}">
              <a16:creationId xmlns:a16="http://schemas.microsoft.com/office/drawing/2014/main" id="{00000000-0008-0000-0000-00008A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5" name="Text Box 46">
          <a:extLst>
            <a:ext uri="{FF2B5EF4-FFF2-40B4-BE49-F238E27FC236}">
              <a16:creationId xmlns:a16="http://schemas.microsoft.com/office/drawing/2014/main" id="{00000000-0008-0000-0000-00008B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6" name="Text Box 47">
          <a:extLst>
            <a:ext uri="{FF2B5EF4-FFF2-40B4-BE49-F238E27FC236}">
              <a16:creationId xmlns:a16="http://schemas.microsoft.com/office/drawing/2014/main" id="{00000000-0008-0000-0000-00008C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7" name="Text Box 48">
          <a:extLst>
            <a:ext uri="{FF2B5EF4-FFF2-40B4-BE49-F238E27FC236}">
              <a16:creationId xmlns:a16="http://schemas.microsoft.com/office/drawing/2014/main" id="{00000000-0008-0000-0000-00008D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398" name="Text Box 48">
          <a:extLst>
            <a:ext uri="{FF2B5EF4-FFF2-40B4-BE49-F238E27FC236}">
              <a16:creationId xmlns:a16="http://schemas.microsoft.com/office/drawing/2014/main" id="{00000000-0008-0000-0000-00008E010000}"/>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99" name="Text Box 44">
          <a:extLst>
            <a:ext uri="{FF2B5EF4-FFF2-40B4-BE49-F238E27FC236}">
              <a16:creationId xmlns:a16="http://schemas.microsoft.com/office/drawing/2014/main" id="{00000000-0008-0000-0000-00008F010000}"/>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00" name="Text Box 45">
          <a:extLst>
            <a:ext uri="{FF2B5EF4-FFF2-40B4-BE49-F238E27FC236}">
              <a16:creationId xmlns:a16="http://schemas.microsoft.com/office/drawing/2014/main" id="{00000000-0008-0000-0000-000090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01" name="Text Box 46">
          <a:extLst>
            <a:ext uri="{FF2B5EF4-FFF2-40B4-BE49-F238E27FC236}">
              <a16:creationId xmlns:a16="http://schemas.microsoft.com/office/drawing/2014/main" id="{00000000-0008-0000-0000-000091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402" name="Text Box 44">
          <a:extLst>
            <a:ext uri="{FF2B5EF4-FFF2-40B4-BE49-F238E27FC236}">
              <a16:creationId xmlns:a16="http://schemas.microsoft.com/office/drawing/2014/main" id="{00000000-0008-0000-0000-000092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3" name="Text Box 45">
          <a:extLst>
            <a:ext uri="{FF2B5EF4-FFF2-40B4-BE49-F238E27FC236}">
              <a16:creationId xmlns:a16="http://schemas.microsoft.com/office/drawing/2014/main" id="{00000000-0008-0000-0000-000093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4" name="Text Box 46">
          <a:extLst>
            <a:ext uri="{FF2B5EF4-FFF2-40B4-BE49-F238E27FC236}">
              <a16:creationId xmlns:a16="http://schemas.microsoft.com/office/drawing/2014/main" id="{00000000-0008-0000-0000-000094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5" name="Text Box 47">
          <a:extLst>
            <a:ext uri="{FF2B5EF4-FFF2-40B4-BE49-F238E27FC236}">
              <a16:creationId xmlns:a16="http://schemas.microsoft.com/office/drawing/2014/main" id="{00000000-0008-0000-0000-000095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6" name="Text Box 48">
          <a:extLst>
            <a:ext uri="{FF2B5EF4-FFF2-40B4-BE49-F238E27FC236}">
              <a16:creationId xmlns:a16="http://schemas.microsoft.com/office/drawing/2014/main" id="{00000000-0008-0000-0000-000096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7" name="Text Box 44">
          <a:extLst>
            <a:ext uri="{FF2B5EF4-FFF2-40B4-BE49-F238E27FC236}">
              <a16:creationId xmlns:a16="http://schemas.microsoft.com/office/drawing/2014/main" id="{00000000-0008-0000-0000-000097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8" name="Text Box 45">
          <a:extLst>
            <a:ext uri="{FF2B5EF4-FFF2-40B4-BE49-F238E27FC236}">
              <a16:creationId xmlns:a16="http://schemas.microsoft.com/office/drawing/2014/main" id="{00000000-0008-0000-0000-000098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9" name="Text Box 46">
          <a:extLst>
            <a:ext uri="{FF2B5EF4-FFF2-40B4-BE49-F238E27FC236}">
              <a16:creationId xmlns:a16="http://schemas.microsoft.com/office/drawing/2014/main" id="{00000000-0008-0000-0000-000099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10" name="Text Box 47">
          <a:extLst>
            <a:ext uri="{FF2B5EF4-FFF2-40B4-BE49-F238E27FC236}">
              <a16:creationId xmlns:a16="http://schemas.microsoft.com/office/drawing/2014/main" id="{00000000-0008-0000-0000-00009A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11" name="Text Box 48">
          <a:extLst>
            <a:ext uri="{FF2B5EF4-FFF2-40B4-BE49-F238E27FC236}">
              <a16:creationId xmlns:a16="http://schemas.microsoft.com/office/drawing/2014/main" id="{00000000-0008-0000-0000-00009B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412" name="Text Box 44">
          <a:extLst>
            <a:ext uri="{FF2B5EF4-FFF2-40B4-BE49-F238E27FC236}">
              <a16:creationId xmlns:a16="http://schemas.microsoft.com/office/drawing/2014/main" id="{00000000-0008-0000-0000-00009C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3" name="Text Box 45">
          <a:extLst>
            <a:ext uri="{FF2B5EF4-FFF2-40B4-BE49-F238E27FC236}">
              <a16:creationId xmlns:a16="http://schemas.microsoft.com/office/drawing/2014/main" id="{00000000-0008-0000-0000-00009D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4" name="Text Box 46">
          <a:extLst>
            <a:ext uri="{FF2B5EF4-FFF2-40B4-BE49-F238E27FC236}">
              <a16:creationId xmlns:a16="http://schemas.microsoft.com/office/drawing/2014/main" id="{00000000-0008-0000-0000-00009E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5" name="Text Box 47">
          <a:extLst>
            <a:ext uri="{FF2B5EF4-FFF2-40B4-BE49-F238E27FC236}">
              <a16:creationId xmlns:a16="http://schemas.microsoft.com/office/drawing/2014/main" id="{00000000-0008-0000-0000-00009F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6" name="Text Box 48">
          <a:extLst>
            <a:ext uri="{FF2B5EF4-FFF2-40B4-BE49-F238E27FC236}">
              <a16:creationId xmlns:a16="http://schemas.microsoft.com/office/drawing/2014/main" id="{00000000-0008-0000-0000-0000A0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7" name="Text Box 44">
          <a:extLst>
            <a:ext uri="{FF2B5EF4-FFF2-40B4-BE49-F238E27FC236}">
              <a16:creationId xmlns:a16="http://schemas.microsoft.com/office/drawing/2014/main" id="{00000000-0008-0000-0000-0000A1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8" name="Text Box 45">
          <a:extLst>
            <a:ext uri="{FF2B5EF4-FFF2-40B4-BE49-F238E27FC236}">
              <a16:creationId xmlns:a16="http://schemas.microsoft.com/office/drawing/2014/main" id="{00000000-0008-0000-0000-0000A2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9" name="Text Box 46">
          <a:extLst>
            <a:ext uri="{FF2B5EF4-FFF2-40B4-BE49-F238E27FC236}">
              <a16:creationId xmlns:a16="http://schemas.microsoft.com/office/drawing/2014/main" id="{00000000-0008-0000-0000-0000A3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0" name="Text Box 47">
          <a:extLst>
            <a:ext uri="{FF2B5EF4-FFF2-40B4-BE49-F238E27FC236}">
              <a16:creationId xmlns:a16="http://schemas.microsoft.com/office/drawing/2014/main" id="{00000000-0008-0000-0000-0000A4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1" name="Text Box 48">
          <a:extLst>
            <a:ext uri="{FF2B5EF4-FFF2-40B4-BE49-F238E27FC236}">
              <a16:creationId xmlns:a16="http://schemas.microsoft.com/office/drawing/2014/main" id="{00000000-0008-0000-0000-0000A5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2" name="Text Box 44">
          <a:extLst>
            <a:ext uri="{FF2B5EF4-FFF2-40B4-BE49-F238E27FC236}">
              <a16:creationId xmlns:a16="http://schemas.microsoft.com/office/drawing/2014/main" id="{00000000-0008-0000-0000-0000A6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3" name="Text Box 45">
          <a:extLst>
            <a:ext uri="{FF2B5EF4-FFF2-40B4-BE49-F238E27FC236}">
              <a16:creationId xmlns:a16="http://schemas.microsoft.com/office/drawing/2014/main" id="{00000000-0008-0000-0000-0000A7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4" name="Text Box 46">
          <a:extLst>
            <a:ext uri="{FF2B5EF4-FFF2-40B4-BE49-F238E27FC236}">
              <a16:creationId xmlns:a16="http://schemas.microsoft.com/office/drawing/2014/main" id="{00000000-0008-0000-0000-0000A8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5" name="Text Box 47">
          <a:extLst>
            <a:ext uri="{FF2B5EF4-FFF2-40B4-BE49-F238E27FC236}">
              <a16:creationId xmlns:a16="http://schemas.microsoft.com/office/drawing/2014/main" id="{00000000-0008-0000-0000-0000A9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6" name="Text Box 48">
          <a:extLst>
            <a:ext uri="{FF2B5EF4-FFF2-40B4-BE49-F238E27FC236}">
              <a16:creationId xmlns:a16="http://schemas.microsoft.com/office/drawing/2014/main" id="{00000000-0008-0000-0000-0000AA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427" name="Text Box 44">
          <a:extLst>
            <a:ext uri="{FF2B5EF4-FFF2-40B4-BE49-F238E27FC236}">
              <a16:creationId xmlns:a16="http://schemas.microsoft.com/office/drawing/2014/main" id="{00000000-0008-0000-0000-0000AB010000}"/>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28" name="Text Box 45">
          <a:extLst>
            <a:ext uri="{FF2B5EF4-FFF2-40B4-BE49-F238E27FC236}">
              <a16:creationId xmlns:a16="http://schemas.microsoft.com/office/drawing/2014/main" id="{00000000-0008-0000-0000-0000AC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29" name="Text Box 46">
          <a:extLst>
            <a:ext uri="{FF2B5EF4-FFF2-40B4-BE49-F238E27FC236}">
              <a16:creationId xmlns:a16="http://schemas.microsoft.com/office/drawing/2014/main" id="{00000000-0008-0000-0000-0000AD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48</xdr:row>
      <xdr:rowOff>323225</xdr:rowOff>
    </xdr:to>
    <xdr:sp macro="" textlink="">
      <xdr:nvSpPr>
        <xdr:cNvPr id="430" name="Text Box 48">
          <a:extLst>
            <a:ext uri="{FF2B5EF4-FFF2-40B4-BE49-F238E27FC236}">
              <a16:creationId xmlns:a16="http://schemas.microsoft.com/office/drawing/2014/main" id="{00000000-0008-0000-0000-0000AE010000}"/>
            </a:ext>
          </a:extLst>
        </xdr:cNvPr>
        <xdr:cNvSpPr txBox="1">
          <a:spLocks noChangeArrowheads="1"/>
        </xdr:cNvSpPr>
      </xdr:nvSpPr>
      <xdr:spPr bwMode="auto">
        <a:xfrm>
          <a:off x="758190" y="869727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1" name="Text Box 44">
          <a:extLst>
            <a:ext uri="{FF2B5EF4-FFF2-40B4-BE49-F238E27FC236}">
              <a16:creationId xmlns:a16="http://schemas.microsoft.com/office/drawing/2014/main" id="{00000000-0008-0000-0000-0000AF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2" name="Text Box 45">
          <a:extLst>
            <a:ext uri="{FF2B5EF4-FFF2-40B4-BE49-F238E27FC236}">
              <a16:creationId xmlns:a16="http://schemas.microsoft.com/office/drawing/2014/main" id="{00000000-0008-0000-0000-0000B0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3" name="Text Box 46">
          <a:extLst>
            <a:ext uri="{FF2B5EF4-FFF2-40B4-BE49-F238E27FC236}">
              <a16:creationId xmlns:a16="http://schemas.microsoft.com/office/drawing/2014/main" id="{00000000-0008-0000-0000-0000B1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4" name="Text Box 47">
          <a:extLst>
            <a:ext uri="{FF2B5EF4-FFF2-40B4-BE49-F238E27FC236}">
              <a16:creationId xmlns:a16="http://schemas.microsoft.com/office/drawing/2014/main" id="{00000000-0008-0000-0000-0000B2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5" name="Text Box 48">
          <a:extLst>
            <a:ext uri="{FF2B5EF4-FFF2-40B4-BE49-F238E27FC236}">
              <a16:creationId xmlns:a16="http://schemas.microsoft.com/office/drawing/2014/main" id="{00000000-0008-0000-0000-0000B3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47</xdr:row>
      <xdr:rowOff>111770</xdr:rowOff>
    </xdr:to>
    <xdr:sp macro="" textlink="">
      <xdr:nvSpPr>
        <xdr:cNvPr id="436" name="Text Box 48">
          <a:extLst>
            <a:ext uri="{FF2B5EF4-FFF2-40B4-BE49-F238E27FC236}">
              <a16:creationId xmlns:a16="http://schemas.microsoft.com/office/drawing/2014/main" id="{00000000-0008-0000-0000-0000B4010000}"/>
            </a:ext>
          </a:extLst>
        </xdr:cNvPr>
        <xdr:cNvSpPr txBox="1">
          <a:spLocks noChangeArrowheads="1"/>
        </xdr:cNvSpPr>
      </xdr:nvSpPr>
      <xdr:spPr bwMode="auto">
        <a:xfrm>
          <a:off x="758190" y="869727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437" name="Text Box 48">
          <a:extLst>
            <a:ext uri="{FF2B5EF4-FFF2-40B4-BE49-F238E27FC236}">
              <a16:creationId xmlns:a16="http://schemas.microsoft.com/office/drawing/2014/main" id="{00000000-0008-0000-0000-0000B5010000}"/>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438" name="Text Box 44">
          <a:extLst>
            <a:ext uri="{FF2B5EF4-FFF2-40B4-BE49-F238E27FC236}">
              <a16:creationId xmlns:a16="http://schemas.microsoft.com/office/drawing/2014/main" id="{00000000-0008-0000-0000-0000B6010000}"/>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39" name="Text Box 45">
          <a:extLst>
            <a:ext uri="{FF2B5EF4-FFF2-40B4-BE49-F238E27FC236}">
              <a16:creationId xmlns:a16="http://schemas.microsoft.com/office/drawing/2014/main" id="{00000000-0008-0000-0000-0000B7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40" name="Text Box 46">
          <a:extLst>
            <a:ext uri="{FF2B5EF4-FFF2-40B4-BE49-F238E27FC236}">
              <a16:creationId xmlns:a16="http://schemas.microsoft.com/office/drawing/2014/main" id="{00000000-0008-0000-0000-0000B8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441" name="Text Box 44">
          <a:extLst>
            <a:ext uri="{FF2B5EF4-FFF2-40B4-BE49-F238E27FC236}">
              <a16:creationId xmlns:a16="http://schemas.microsoft.com/office/drawing/2014/main" id="{00000000-0008-0000-0000-0000B9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2" name="Text Box 45">
          <a:extLst>
            <a:ext uri="{FF2B5EF4-FFF2-40B4-BE49-F238E27FC236}">
              <a16:creationId xmlns:a16="http://schemas.microsoft.com/office/drawing/2014/main" id="{00000000-0008-0000-0000-0000BA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3" name="Text Box 46">
          <a:extLst>
            <a:ext uri="{FF2B5EF4-FFF2-40B4-BE49-F238E27FC236}">
              <a16:creationId xmlns:a16="http://schemas.microsoft.com/office/drawing/2014/main" id="{00000000-0008-0000-0000-0000BB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4" name="Text Box 47">
          <a:extLst>
            <a:ext uri="{FF2B5EF4-FFF2-40B4-BE49-F238E27FC236}">
              <a16:creationId xmlns:a16="http://schemas.microsoft.com/office/drawing/2014/main" id="{00000000-0008-0000-0000-0000BC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5" name="Text Box 48">
          <a:extLst>
            <a:ext uri="{FF2B5EF4-FFF2-40B4-BE49-F238E27FC236}">
              <a16:creationId xmlns:a16="http://schemas.microsoft.com/office/drawing/2014/main" id="{00000000-0008-0000-0000-0000BD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6" name="Text Box 44">
          <a:extLst>
            <a:ext uri="{FF2B5EF4-FFF2-40B4-BE49-F238E27FC236}">
              <a16:creationId xmlns:a16="http://schemas.microsoft.com/office/drawing/2014/main" id="{00000000-0008-0000-0000-0000BE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7" name="Text Box 45">
          <a:extLst>
            <a:ext uri="{FF2B5EF4-FFF2-40B4-BE49-F238E27FC236}">
              <a16:creationId xmlns:a16="http://schemas.microsoft.com/office/drawing/2014/main" id="{00000000-0008-0000-0000-0000BF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8" name="Text Box 46">
          <a:extLst>
            <a:ext uri="{FF2B5EF4-FFF2-40B4-BE49-F238E27FC236}">
              <a16:creationId xmlns:a16="http://schemas.microsoft.com/office/drawing/2014/main" id="{00000000-0008-0000-0000-0000C0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9" name="Text Box 47">
          <a:extLst>
            <a:ext uri="{FF2B5EF4-FFF2-40B4-BE49-F238E27FC236}">
              <a16:creationId xmlns:a16="http://schemas.microsoft.com/office/drawing/2014/main" id="{00000000-0008-0000-0000-0000C1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0" name="Text Box 48">
          <a:extLst>
            <a:ext uri="{FF2B5EF4-FFF2-40B4-BE49-F238E27FC236}">
              <a16:creationId xmlns:a16="http://schemas.microsoft.com/office/drawing/2014/main" id="{00000000-0008-0000-0000-0000C2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1" name="Text Box 44">
          <a:extLst>
            <a:ext uri="{FF2B5EF4-FFF2-40B4-BE49-F238E27FC236}">
              <a16:creationId xmlns:a16="http://schemas.microsoft.com/office/drawing/2014/main" id="{00000000-0008-0000-0000-0000C3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2" name="Text Box 45">
          <a:extLst>
            <a:ext uri="{FF2B5EF4-FFF2-40B4-BE49-F238E27FC236}">
              <a16:creationId xmlns:a16="http://schemas.microsoft.com/office/drawing/2014/main" id="{00000000-0008-0000-0000-0000C4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3" name="Text Box 46">
          <a:extLst>
            <a:ext uri="{FF2B5EF4-FFF2-40B4-BE49-F238E27FC236}">
              <a16:creationId xmlns:a16="http://schemas.microsoft.com/office/drawing/2014/main" id="{00000000-0008-0000-0000-0000C5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4" name="Text Box 47">
          <a:extLst>
            <a:ext uri="{FF2B5EF4-FFF2-40B4-BE49-F238E27FC236}">
              <a16:creationId xmlns:a16="http://schemas.microsoft.com/office/drawing/2014/main" id="{00000000-0008-0000-0000-0000C6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5" name="Text Box 48">
          <a:extLst>
            <a:ext uri="{FF2B5EF4-FFF2-40B4-BE49-F238E27FC236}">
              <a16:creationId xmlns:a16="http://schemas.microsoft.com/office/drawing/2014/main" id="{00000000-0008-0000-0000-0000C7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56" name="Text Box 44">
          <a:extLst>
            <a:ext uri="{FF2B5EF4-FFF2-40B4-BE49-F238E27FC236}">
              <a16:creationId xmlns:a16="http://schemas.microsoft.com/office/drawing/2014/main" id="{00000000-0008-0000-0000-0000C8010000}"/>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57" name="Text Box 45">
          <a:extLst>
            <a:ext uri="{FF2B5EF4-FFF2-40B4-BE49-F238E27FC236}">
              <a16:creationId xmlns:a16="http://schemas.microsoft.com/office/drawing/2014/main" id="{00000000-0008-0000-0000-0000C9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58" name="Text Box 46">
          <a:extLst>
            <a:ext uri="{FF2B5EF4-FFF2-40B4-BE49-F238E27FC236}">
              <a16:creationId xmlns:a16="http://schemas.microsoft.com/office/drawing/2014/main" id="{00000000-0008-0000-0000-0000CA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9" name="Text Box 44">
          <a:extLst>
            <a:ext uri="{FF2B5EF4-FFF2-40B4-BE49-F238E27FC236}">
              <a16:creationId xmlns:a16="http://schemas.microsoft.com/office/drawing/2014/main" id="{00000000-0008-0000-0000-0000CB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0" name="Text Box 45">
          <a:extLst>
            <a:ext uri="{FF2B5EF4-FFF2-40B4-BE49-F238E27FC236}">
              <a16:creationId xmlns:a16="http://schemas.microsoft.com/office/drawing/2014/main" id="{00000000-0008-0000-0000-0000CC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1" name="Text Box 46">
          <a:extLst>
            <a:ext uri="{FF2B5EF4-FFF2-40B4-BE49-F238E27FC236}">
              <a16:creationId xmlns:a16="http://schemas.microsoft.com/office/drawing/2014/main" id="{00000000-0008-0000-0000-0000CD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2" name="Text Box 47">
          <a:extLst>
            <a:ext uri="{FF2B5EF4-FFF2-40B4-BE49-F238E27FC236}">
              <a16:creationId xmlns:a16="http://schemas.microsoft.com/office/drawing/2014/main" id="{00000000-0008-0000-0000-0000CE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3" name="Text Box 48">
          <a:extLst>
            <a:ext uri="{FF2B5EF4-FFF2-40B4-BE49-F238E27FC236}">
              <a16:creationId xmlns:a16="http://schemas.microsoft.com/office/drawing/2014/main" id="{00000000-0008-0000-0000-0000CF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464" name="Text Box 48">
          <a:extLst>
            <a:ext uri="{FF2B5EF4-FFF2-40B4-BE49-F238E27FC236}">
              <a16:creationId xmlns:a16="http://schemas.microsoft.com/office/drawing/2014/main" id="{00000000-0008-0000-0000-0000D0010000}"/>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65" name="Text Box 44">
          <a:extLst>
            <a:ext uri="{FF2B5EF4-FFF2-40B4-BE49-F238E27FC236}">
              <a16:creationId xmlns:a16="http://schemas.microsoft.com/office/drawing/2014/main" id="{00000000-0008-0000-0000-0000D1010000}"/>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66" name="Text Box 45">
          <a:extLst>
            <a:ext uri="{FF2B5EF4-FFF2-40B4-BE49-F238E27FC236}">
              <a16:creationId xmlns:a16="http://schemas.microsoft.com/office/drawing/2014/main" id="{00000000-0008-0000-0000-0000D2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67" name="Text Box 46">
          <a:extLst>
            <a:ext uri="{FF2B5EF4-FFF2-40B4-BE49-F238E27FC236}">
              <a16:creationId xmlns:a16="http://schemas.microsoft.com/office/drawing/2014/main" id="{00000000-0008-0000-0000-0000D3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8" name="Text Box 44">
          <a:extLst>
            <a:ext uri="{FF2B5EF4-FFF2-40B4-BE49-F238E27FC236}">
              <a16:creationId xmlns:a16="http://schemas.microsoft.com/office/drawing/2014/main" id="{00000000-0008-0000-0000-0000D4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9" name="Text Box 45">
          <a:extLst>
            <a:ext uri="{FF2B5EF4-FFF2-40B4-BE49-F238E27FC236}">
              <a16:creationId xmlns:a16="http://schemas.microsoft.com/office/drawing/2014/main" id="{00000000-0008-0000-0000-0000D5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0" name="Text Box 46">
          <a:extLst>
            <a:ext uri="{FF2B5EF4-FFF2-40B4-BE49-F238E27FC236}">
              <a16:creationId xmlns:a16="http://schemas.microsoft.com/office/drawing/2014/main" id="{00000000-0008-0000-0000-0000D6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1" name="Text Box 47">
          <a:extLst>
            <a:ext uri="{FF2B5EF4-FFF2-40B4-BE49-F238E27FC236}">
              <a16:creationId xmlns:a16="http://schemas.microsoft.com/office/drawing/2014/main" id="{00000000-0008-0000-0000-0000D7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2" name="Text Box 48">
          <a:extLst>
            <a:ext uri="{FF2B5EF4-FFF2-40B4-BE49-F238E27FC236}">
              <a16:creationId xmlns:a16="http://schemas.microsoft.com/office/drawing/2014/main" id="{00000000-0008-0000-0000-0000D8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3" name="Text Box 44">
          <a:extLst>
            <a:ext uri="{FF2B5EF4-FFF2-40B4-BE49-F238E27FC236}">
              <a16:creationId xmlns:a16="http://schemas.microsoft.com/office/drawing/2014/main" id="{00000000-0008-0000-0000-0000D9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4" name="Text Box 45">
          <a:extLst>
            <a:ext uri="{FF2B5EF4-FFF2-40B4-BE49-F238E27FC236}">
              <a16:creationId xmlns:a16="http://schemas.microsoft.com/office/drawing/2014/main" id="{00000000-0008-0000-0000-0000DA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5" name="Text Box 46">
          <a:extLst>
            <a:ext uri="{FF2B5EF4-FFF2-40B4-BE49-F238E27FC236}">
              <a16:creationId xmlns:a16="http://schemas.microsoft.com/office/drawing/2014/main" id="{00000000-0008-0000-0000-0000DB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6" name="Text Box 47">
          <a:extLst>
            <a:ext uri="{FF2B5EF4-FFF2-40B4-BE49-F238E27FC236}">
              <a16:creationId xmlns:a16="http://schemas.microsoft.com/office/drawing/2014/main" id="{00000000-0008-0000-0000-0000DC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7" name="Text Box 48">
          <a:extLst>
            <a:ext uri="{FF2B5EF4-FFF2-40B4-BE49-F238E27FC236}">
              <a16:creationId xmlns:a16="http://schemas.microsoft.com/office/drawing/2014/main" id="{00000000-0008-0000-0000-0000DD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8" name="Text Box 44">
          <a:extLst>
            <a:ext uri="{FF2B5EF4-FFF2-40B4-BE49-F238E27FC236}">
              <a16:creationId xmlns:a16="http://schemas.microsoft.com/office/drawing/2014/main" id="{00000000-0008-0000-0000-0000DE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9" name="Text Box 45">
          <a:extLst>
            <a:ext uri="{FF2B5EF4-FFF2-40B4-BE49-F238E27FC236}">
              <a16:creationId xmlns:a16="http://schemas.microsoft.com/office/drawing/2014/main" id="{00000000-0008-0000-0000-0000DF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0" name="Text Box 46">
          <a:extLst>
            <a:ext uri="{FF2B5EF4-FFF2-40B4-BE49-F238E27FC236}">
              <a16:creationId xmlns:a16="http://schemas.microsoft.com/office/drawing/2014/main" id="{00000000-0008-0000-0000-0000E0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1" name="Text Box 47">
          <a:extLst>
            <a:ext uri="{FF2B5EF4-FFF2-40B4-BE49-F238E27FC236}">
              <a16:creationId xmlns:a16="http://schemas.microsoft.com/office/drawing/2014/main" id="{00000000-0008-0000-0000-0000E1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2" name="Text Box 48">
          <a:extLst>
            <a:ext uri="{FF2B5EF4-FFF2-40B4-BE49-F238E27FC236}">
              <a16:creationId xmlns:a16="http://schemas.microsoft.com/office/drawing/2014/main" id="{00000000-0008-0000-0000-0000E2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83" name="Text Box 44">
          <a:extLst>
            <a:ext uri="{FF2B5EF4-FFF2-40B4-BE49-F238E27FC236}">
              <a16:creationId xmlns:a16="http://schemas.microsoft.com/office/drawing/2014/main" id="{00000000-0008-0000-0000-0000E3010000}"/>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84" name="Text Box 45">
          <a:extLst>
            <a:ext uri="{FF2B5EF4-FFF2-40B4-BE49-F238E27FC236}">
              <a16:creationId xmlns:a16="http://schemas.microsoft.com/office/drawing/2014/main" id="{00000000-0008-0000-0000-0000E4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85" name="Text Box 46">
          <a:extLst>
            <a:ext uri="{FF2B5EF4-FFF2-40B4-BE49-F238E27FC236}">
              <a16:creationId xmlns:a16="http://schemas.microsoft.com/office/drawing/2014/main" id="{00000000-0008-0000-0000-0000E5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6" name="Text Box 44">
          <a:extLst>
            <a:ext uri="{FF2B5EF4-FFF2-40B4-BE49-F238E27FC236}">
              <a16:creationId xmlns:a16="http://schemas.microsoft.com/office/drawing/2014/main" id="{00000000-0008-0000-0000-0000E6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7" name="Text Box 45">
          <a:extLst>
            <a:ext uri="{FF2B5EF4-FFF2-40B4-BE49-F238E27FC236}">
              <a16:creationId xmlns:a16="http://schemas.microsoft.com/office/drawing/2014/main" id="{00000000-0008-0000-0000-0000E7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8" name="Text Box 46">
          <a:extLst>
            <a:ext uri="{FF2B5EF4-FFF2-40B4-BE49-F238E27FC236}">
              <a16:creationId xmlns:a16="http://schemas.microsoft.com/office/drawing/2014/main" id="{00000000-0008-0000-0000-0000E8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9" name="Text Box 47">
          <a:extLst>
            <a:ext uri="{FF2B5EF4-FFF2-40B4-BE49-F238E27FC236}">
              <a16:creationId xmlns:a16="http://schemas.microsoft.com/office/drawing/2014/main" id="{00000000-0008-0000-0000-0000E9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0" name="Text Box 48">
          <a:extLst>
            <a:ext uri="{FF2B5EF4-FFF2-40B4-BE49-F238E27FC236}">
              <a16:creationId xmlns:a16="http://schemas.microsoft.com/office/drawing/2014/main" id="{00000000-0008-0000-0000-0000EA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491" name="Text Box 48">
          <a:extLst>
            <a:ext uri="{FF2B5EF4-FFF2-40B4-BE49-F238E27FC236}">
              <a16:creationId xmlns:a16="http://schemas.microsoft.com/office/drawing/2014/main" id="{00000000-0008-0000-0000-0000EB010000}"/>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92" name="Text Box 44">
          <a:extLst>
            <a:ext uri="{FF2B5EF4-FFF2-40B4-BE49-F238E27FC236}">
              <a16:creationId xmlns:a16="http://schemas.microsoft.com/office/drawing/2014/main" id="{00000000-0008-0000-0000-0000EC010000}"/>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93" name="Text Box 45">
          <a:extLst>
            <a:ext uri="{FF2B5EF4-FFF2-40B4-BE49-F238E27FC236}">
              <a16:creationId xmlns:a16="http://schemas.microsoft.com/office/drawing/2014/main" id="{00000000-0008-0000-0000-0000ED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94" name="Text Box 46">
          <a:extLst>
            <a:ext uri="{FF2B5EF4-FFF2-40B4-BE49-F238E27FC236}">
              <a16:creationId xmlns:a16="http://schemas.microsoft.com/office/drawing/2014/main" id="{00000000-0008-0000-0000-0000EE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5" name="Text Box 44">
          <a:extLst>
            <a:ext uri="{FF2B5EF4-FFF2-40B4-BE49-F238E27FC236}">
              <a16:creationId xmlns:a16="http://schemas.microsoft.com/office/drawing/2014/main" id="{00000000-0008-0000-0000-0000EF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6" name="Text Box 45">
          <a:extLst>
            <a:ext uri="{FF2B5EF4-FFF2-40B4-BE49-F238E27FC236}">
              <a16:creationId xmlns:a16="http://schemas.microsoft.com/office/drawing/2014/main" id="{00000000-0008-0000-0000-0000F0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7" name="Text Box 46">
          <a:extLst>
            <a:ext uri="{FF2B5EF4-FFF2-40B4-BE49-F238E27FC236}">
              <a16:creationId xmlns:a16="http://schemas.microsoft.com/office/drawing/2014/main" id="{00000000-0008-0000-0000-0000F1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8" name="Text Box 47">
          <a:extLst>
            <a:ext uri="{FF2B5EF4-FFF2-40B4-BE49-F238E27FC236}">
              <a16:creationId xmlns:a16="http://schemas.microsoft.com/office/drawing/2014/main" id="{00000000-0008-0000-0000-0000F2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9" name="Text Box 48">
          <a:extLst>
            <a:ext uri="{FF2B5EF4-FFF2-40B4-BE49-F238E27FC236}">
              <a16:creationId xmlns:a16="http://schemas.microsoft.com/office/drawing/2014/main" id="{00000000-0008-0000-0000-0000F3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0" name="Text Box 44">
          <a:extLst>
            <a:ext uri="{FF2B5EF4-FFF2-40B4-BE49-F238E27FC236}">
              <a16:creationId xmlns:a16="http://schemas.microsoft.com/office/drawing/2014/main" id="{00000000-0008-0000-0000-0000F4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1" name="Text Box 45">
          <a:extLst>
            <a:ext uri="{FF2B5EF4-FFF2-40B4-BE49-F238E27FC236}">
              <a16:creationId xmlns:a16="http://schemas.microsoft.com/office/drawing/2014/main" id="{00000000-0008-0000-0000-0000F5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2" name="Text Box 46">
          <a:extLst>
            <a:ext uri="{FF2B5EF4-FFF2-40B4-BE49-F238E27FC236}">
              <a16:creationId xmlns:a16="http://schemas.microsoft.com/office/drawing/2014/main" id="{00000000-0008-0000-0000-0000F6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3" name="Text Box 47">
          <a:extLst>
            <a:ext uri="{FF2B5EF4-FFF2-40B4-BE49-F238E27FC236}">
              <a16:creationId xmlns:a16="http://schemas.microsoft.com/office/drawing/2014/main" id="{00000000-0008-0000-0000-0000F7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4" name="Text Box 48">
          <a:extLst>
            <a:ext uri="{FF2B5EF4-FFF2-40B4-BE49-F238E27FC236}">
              <a16:creationId xmlns:a16="http://schemas.microsoft.com/office/drawing/2014/main" id="{00000000-0008-0000-0000-0000F8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6</xdr:col>
          <xdr:colOff>923925</xdr:colOff>
          <xdr:row>31</xdr:row>
          <xdr:rowOff>104775</xdr:rowOff>
        </xdr:from>
        <xdr:to>
          <xdr:col>7</xdr:col>
          <xdr:colOff>990600</xdr:colOff>
          <xdr:row>36</xdr:row>
          <xdr:rowOff>66675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1162050</xdr:colOff>
          <xdr:row>1</xdr:row>
          <xdr:rowOff>85725</xdr:rowOff>
        </xdr:from>
        <xdr:to>
          <xdr:col>7</xdr:col>
          <xdr:colOff>904875</xdr:colOff>
          <xdr:row>5</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SWORKS/MONTERR/CONCURS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NFORME%20No.%202%20DEL%2001%20AL%2015%20DE%20JUlIO%202011%20STRATEG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ase/concurso%20publico%202001%20recursos%20propios/LIC%2006%20Guadalupe%20victoria%20fco%20i%20madero%20a%20ignacio%20ramirez/RV%20OBRAS%20LIC%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is%20documentos/SCT/CARRFED/CDVALLES/CONCDV.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is%20documentos/INFOROBRA/TRAMO%202/INFORME%201/Choapas%20ll/INFMENSU/Mis%20documentos/CENTRAL/ESTSFINI.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carreteras%20federales/choapas/tramo%2080-105/CMPRES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ACTURA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Documents%20and%20Settings/Carrete%20Silva/Configuraci&#243;n%20local/Temp/Forma%20E-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Informes/INFORME01-15-SEP.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LOSA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 E-7 (P)"/>
      <sheetName val="CMPRESOR"/>
      <sheetName val="EP 6.2"/>
      <sheetName val="EP 6.3"/>
      <sheetName val="EP 6.4"/>
      <sheetName val="EP 6.5"/>
      <sheetName val="E.P. 6.7"/>
      <sheetName val="E.P. 6.7 (3)"/>
      <sheetName val="E.P. 6.7 (4)"/>
      <sheetName val="E.P. 6.7 (2)"/>
      <sheetName val="E.P. 6.7 (5)"/>
      <sheetName val="E.P. 6.7 (6)"/>
      <sheetName val="E.P. 6.7 (7)"/>
      <sheetName val="E.P. 6.7 (8)"/>
      <sheetName val="E.P. 6.7 (9)"/>
      <sheetName val="E.P. 6.7 (10)"/>
      <sheetName val="E.P. 6.7 (11)"/>
      <sheetName val="E.P. 6.7 (12)"/>
      <sheetName val="E.P. 6.7 (15)"/>
      <sheetName val="E.P. 6.8"/>
      <sheetName val="FACTURA"/>
      <sheetName val="EP 4.6"/>
      <sheetName val="E-14"/>
      <sheetName val="E-39"/>
      <sheetName val="5 AL MILLAR"/>
      <sheetName val="E-39 insp"/>
      <sheetName val="RETENCION"/>
      <sheetName val="GENERADORES"/>
      <sheetName val="SUBYA"/>
      <sheetName val="SUBRA"/>
      <sheetName val="BASE H"/>
      <sheetName val="BASE ASF"/>
      <sheetName val="PORTADA"/>
      <sheetName val="INDICE"/>
      <sheetName val="1 INF. GRAL."/>
      <sheetName val="2 FICHA TECNICA"/>
      <sheetName val="INFORME GENERAL "/>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 val="Forma_E-7_(P)"/>
      <sheetName val="EP_4_6"/>
      <sheetName val="5_AL_MILLAR"/>
      <sheetName val="E-39_insp"/>
      <sheetName val="BASE_H"/>
      <sheetName val="BASE_ASF"/>
      <sheetName val="EP_6_2"/>
      <sheetName val="EP_6_3"/>
      <sheetName val="EP_6_4"/>
      <sheetName val="EP_6_5"/>
      <sheetName val="E_P__6_7"/>
      <sheetName val="E_P__6_7_(3)"/>
      <sheetName val="E_P__6_7_(4)"/>
      <sheetName val="E_P__6_7_(2)"/>
      <sheetName val="E_P__6_7_(5)"/>
      <sheetName val="E_P__6_7_(6)"/>
      <sheetName val="E_P__6_7_(7)"/>
      <sheetName val="E_P__6_7_(8)"/>
      <sheetName val="E_P__6_7_(9)"/>
      <sheetName val="E_P__6_7_(10)"/>
      <sheetName val="E_P__6_7_(11)"/>
      <sheetName val="E_P__6_7_(12)"/>
      <sheetName val="E_P__6_7_(15)"/>
      <sheetName val="E_P__6_8"/>
      <sheetName val="1_INF__GRAL_"/>
      <sheetName val="2_FICHA_TECNICA"/>
      <sheetName val="INFORME_GENERAL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 val="CORTE"/>
      <sheetName val="DESPALME"/>
      <sheetName val="TERRAPLEN"/>
      <sheetName val="CALCULO  MARSHALL (2)"/>
      <sheetName val="B DATOS"/>
      <sheetName val="E7-99002"/>
      <sheetName val="trad"/>
      <sheetName val="CHECKLIST"/>
      <sheetName val="CAT. vols "/>
      <sheetName val="DESMONTE"/>
      <sheetName val="SUBRASANTE"/>
      <sheetName val="LIMPIEZA ALCAN"/>
      <sheetName val="ALCANTARILLAS"/>
      <sheetName val="LOSAS"/>
      <sheetName val="LIMPIEZA CUN"/>
      <sheetName val="CUNETAS"/>
      <sheetName val="RENIVELACION"/>
      <sheetName val="BACHEO PROF"/>
      <sheetName val="BACHEO SUP."/>
      <sheetName val="FRESADO APROV."/>
      <sheetName val="FRESADO DESP."/>
      <sheetName val="BASE"/>
      <sheetName val="impregnacion"/>
      <sheetName val="liga"/>
      <sheetName val="CEMENTO"/>
      <sheetName val="CARPETA"/>
      <sheetName val="LINEA AMARILLA"/>
      <sheetName val="LINEA BLANCA"/>
      <sheetName val="VIALETAS AMA"/>
      <sheetName val="VIALETAS BLA"/>
      <sheetName val="SEÑALAMIENTO VERTCAL"/>
      <sheetName val="Forma_31"/>
      <sheetName val="Forma_E-71"/>
      <sheetName val="Programa_C_Orig_1"/>
      <sheetName val="Est__Cero1"/>
      <sheetName val="Rel__Est__Total1"/>
      <sheetName val="Forma_11"/>
      <sheetName val="Factores_Esc_1"/>
      <sheetName val="Forma_2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Rel__Est__Aplicada1"/>
      <sheetName val="Rel__Est__Real1"/>
      <sheetName val="Forma_2datos1"/>
      <sheetName val="Forma_2_Prog_1"/>
      <sheetName val="Forma_E-171"/>
      <sheetName val="GRAF_INVER1"/>
      <sheetName val="Programa_Conc_Dif_1"/>
      <sheetName val="CARATULA_FMPE-DT-751-13-11"/>
      <sheetName val="6_Port_de_dvia1"/>
      <sheetName val="6_11"/>
      <sheetName val="7_Precios_unit1"/>
      <sheetName val="7_P_U1"/>
      <sheetName val="8_Recursos_p_Superv1"/>
      <sheetName val="8_21"/>
      <sheetName val="GRAFICA_FINANCIERA1"/>
      <sheetName val="FINANC__GRAL_1"/>
      <sheetName val="Forma_32"/>
      <sheetName val="Forma_E-72"/>
      <sheetName val="Programa_C_Orig_2"/>
      <sheetName val="Est__Cero2"/>
      <sheetName val="Rel__Est__Total2"/>
      <sheetName val="Forma_12"/>
      <sheetName val="Factores_Esc_2"/>
      <sheetName val="Forma_2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Rel__Est__Aplicada2"/>
      <sheetName val="Rel__Est__Real2"/>
      <sheetName val="Forma_2datos2"/>
      <sheetName val="Forma_2_Prog_2"/>
      <sheetName val="GRAFICA_FINANCIERA2"/>
      <sheetName val="6_Port_de_dvia2"/>
      <sheetName val="6_12"/>
      <sheetName val="7_Precios_unit2"/>
      <sheetName val="7_P_U2"/>
      <sheetName val="8_Recursos_p_Superv2"/>
      <sheetName val="8_22"/>
      <sheetName val="Forma_E-172"/>
      <sheetName val="GRAF_INVER2"/>
      <sheetName val="Programa_Conc_Dif_2"/>
      <sheetName val="CARATULA_FMPE-DT-751-13-12"/>
      <sheetName val="Res-hoja_-_est1"/>
      <sheetName val="Desglose_41"/>
      <sheetName val="FINANC__GRAL_2"/>
      <sheetName val="presup__lic__062"/>
      <sheetName val="CALCULO__MARSHALL_(2)"/>
      <sheetName val="B_DATOS"/>
      <sheetName val="CAT__vols_"/>
      <sheetName val="LIMPIEZA_ALCAN"/>
      <sheetName val="LIMPIEZA_CUN"/>
      <sheetName val="BACHEO_PROF"/>
      <sheetName val="BACHEO_SUP_"/>
      <sheetName val="FRESADO_APROV_"/>
      <sheetName val="FRESADO_DESP_"/>
      <sheetName val="LINEA_AMARILLA"/>
      <sheetName val="LINEA_BLANCA"/>
      <sheetName val="VIALETAS_AMA"/>
      <sheetName val="VIALETAS_BLA"/>
      <sheetName val="SEÑALAMIENTO_VERTCAL"/>
      <sheetName val="RELACION_FMPE-DT-751-13-2"/>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caratula-10"/>
      <sheetName val="REFERENCIAS"/>
      <sheetName val="Hoja1"/>
      <sheetName val="CAT-CTE"/>
      <sheetName val="FORMATO INFO-RUT-1-017"/>
      <sheetName val="FORMATO INFO-RUT-1-018"/>
      <sheetName val="FORMATO INFO-RUT-1-019"/>
      <sheetName val="FORMATO INFO-RUT-1-020"/>
      <sheetName val="FORMATO INFO-RUT-1-021"/>
      <sheetName val="FORMATO INFO-RUT-1-022"/>
      <sheetName val="FORMATO INFO-RUT-1-023"/>
      <sheetName val="FORMATO INFO-RUT-1-024"/>
      <sheetName val="FORMATO INFO-RUT-1-025"/>
      <sheetName val="FORMATO INFO-RUT-1-026"/>
      <sheetName val="FORMATO INFO-RUT-1-027"/>
      <sheetName val="FORMATO INFO-RUT-1-028"/>
      <sheetName val="FORMATO INFO-RUT-1-029"/>
      <sheetName val="FORMATO INFO-RUT-1-033"/>
      <sheetName val="FORMATO INFO-RUT-1-034"/>
      <sheetName val="FORMATO INFO-RUT-2"/>
      <sheetName val="DATOS GRAFICOS"/>
      <sheetName val="14"/>
      <sheetName val="2"/>
      <sheetName val="22"/>
      <sheetName val="9"/>
      <sheetName val="34"/>
      <sheetName val="16(19)"/>
      <sheetName val="16"/>
      <sheetName val="8"/>
      <sheetName val="48(68)"/>
      <sheetName val="15"/>
      <sheetName val="23"/>
      <sheetName val="26"/>
      <sheetName val="10"/>
      <sheetName val="5"/>
      <sheetName val="21"/>
      <sheetName val="25"/>
      <sheetName val="1"/>
      <sheetName val="60"/>
      <sheetName val="48"/>
      <sheetName val="49"/>
      <sheetName val="7"/>
      <sheetName val="27"/>
      <sheetName val="3"/>
      <sheetName val="6"/>
      <sheetName val="POLO"/>
      <sheetName val="ENTREGAS 1ER CORTE"/>
      <sheetName val="RESUMEN PRENDAS CON TALLAS  "/>
      <sheetName val="FACTURADO"/>
      <sheetName val="RESUMEN PRENDAS CON TALLAS  (2)"/>
      <sheetName val="RESUMEN-ENTREGADO "/>
      <sheetName val="RESUMEN COBRADO"/>
      <sheetName val="1ER CORTE"/>
      <sheetName val="2DO-CORTE"/>
      <sheetName val="3ER CORTE "/>
      <sheetName val="RESUMEN3ERA "/>
      <sheetName val="FACTURADO 1ER CORTE "/>
      <sheetName val="FACTURADO 1ER CORTE  (2)"/>
      <sheetName val="RESUMEN COBRADO HASTA 4TO C (2)"/>
      <sheetName val="RESUMEN COBRADO HASTA 3ERCORTE"/>
      <sheetName val="RESUMEN4TO "/>
      <sheetName val="13 "/>
      <sheetName val="68"/>
      <sheetName val="65"/>
      <sheetName val="301 D.ORG Y CONCETACION AGRARIA"/>
      <sheetName val="302 REG CIVIL "/>
      <sheetName val="303 D. PERIODICO OFICIAL "/>
      <sheetName val="304 COESPO "/>
      <sheetName val="305 D. NOTARIADO Y ARCHIVO GRAL"/>
      <sheetName val="306 R.CIVIL 3 MANANTIALES "/>
      <sheetName val="307 OF. REG CIVIL INTE EDO"/>
      <sheetName val="308 ANALISIS Y DESARR POLITICO"/>
      <sheetName val="35 SEDRUA"/>
      <sheetName val="COM LISTA DE PRODUCCION 3ER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ow r="1">
          <cell r="A1" t="str">
            <v xml:space="preserve">ESTUDIO Y PROYECTO DEL MANTENIMIENTO DEL CAMINO NAOLINCO - TEPETLAN,
</v>
          </cell>
        </row>
      </sheetData>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ow r="1">
          <cell r="B1" t="str">
            <v>SECRETARIA DE COMUNICACIONES Y TRANSPORTES</v>
          </cell>
        </row>
      </sheetData>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ow r="1">
          <cell r="A1" t="str">
            <v xml:space="preserve">ESTUDIO Y PROYECTO DEL MANTENIMIENTO DEL CAMINO NAOLINCO - TEPETLAN,
</v>
          </cell>
        </row>
      </sheetData>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sheetData sheetId="350"/>
      <sheetData sheetId="351">
        <row r="1">
          <cell r="B1" t="str">
            <v>SECRETARIA DE COMUNICACIONES Y TRANSPORTES</v>
          </cell>
        </row>
      </sheetData>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ow r="1">
          <cell r="A1">
            <v>0</v>
          </cell>
        </row>
      </sheetData>
      <sheetData sheetId="367"/>
      <sheetData sheetId="368"/>
      <sheetData sheetId="369"/>
      <sheetData sheetId="370"/>
      <sheetData sheetId="371">
        <row r="1">
          <cell r="A1">
            <v>0</v>
          </cell>
        </row>
      </sheetData>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row r="1">
          <cell r="A1" t="str">
            <v xml:space="preserve">1ER CORTE </v>
          </cell>
        </row>
      </sheetData>
      <sheetData sheetId="396"/>
      <sheetData sheetId="397"/>
      <sheetData sheetId="398"/>
      <sheetData sheetId="399"/>
      <sheetData sheetId="400"/>
      <sheetData sheetId="401"/>
      <sheetData sheetId="402"/>
      <sheetData sheetId="403">
        <row r="2">
          <cell r="A2" t="str">
            <v xml:space="preserve">RESUMEN  1ERO, 2DO, 3ER Y 4TO CORTE </v>
          </cell>
        </row>
      </sheetData>
      <sheetData sheetId="404"/>
      <sheetData sheetId="405"/>
      <sheetData sheetId="406">
        <row r="1">
          <cell r="A1">
            <v>0</v>
          </cell>
        </row>
      </sheetData>
      <sheetData sheetId="407"/>
      <sheetData sheetId="408"/>
      <sheetData sheetId="409"/>
      <sheetData sheetId="410"/>
      <sheetData sheetId="411"/>
      <sheetData sheetId="412"/>
      <sheetData sheetId="413"/>
      <sheetData sheetId="414"/>
      <sheetData sheetId="415"/>
      <sheetData sheetId="416"/>
      <sheetData sheetId="417"/>
      <sheetData sheetId="41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 val="Separador_1_"/>
      <sheetName val="Locali___(2)"/>
      <sheetName val="1_4-1_5"/>
      <sheetName val="1_6"/>
      <sheetName val="1_7-1_11"/>
      <sheetName val="Separador_2"/>
      <sheetName val="2_1_FICH-GEN"/>
      <sheetName val="Progr_Gral_"/>
      <sheetName val="2_4_REL-CONT"/>
      <sheetName val="2_5_REL-ESTIM"/>
      <sheetName val="Separador_3"/>
      <sheetName val="PT-1_SECCION"/>
      <sheetName val="PT-2_SECCION"/>
      <sheetName val="PT-3_SECCION"/>
      <sheetName val="PT-4_SECCION"/>
      <sheetName val="PT-5_SECCION"/>
      <sheetName val="Separador_4"/>
      <sheetName val="4_1_PROG-PERS"/>
      <sheetName val="4_2_PROG-MAQ"/>
      <sheetName val="4_3_INCID-MAQ"/>
      <sheetName val="4_4_GRAFICA_DE_LLUVIAS"/>
      <sheetName val="Separador_5"/>
      <sheetName val="5_1_SIT-PROY"/>
      <sheetName val="5_2_PROY-FAL"/>
      <sheetName val="Separador_6"/>
      <sheetName val="6_1_DER-VIA"/>
      <sheetName val="Separador_7"/>
      <sheetName val="7_1_PRE-UNI"/>
      <sheetName val="Separador_8"/>
      <sheetName val="8_1_ORG-RES"/>
      <sheetName val="8_2_INCID-VEH"/>
      <sheetName val="8_3_MOV-PERS"/>
      <sheetName val="8_4_REC-INM"/>
      <sheetName val="Forma E-17"/>
      <sheetName val="Separador_1_1"/>
      <sheetName val="Locali___(2)1"/>
      <sheetName val="1_4-1_51"/>
      <sheetName val="1_61"/>
      <sheetName val="1_7-1_111"/>
      <sheetName val="Separador_21"/>
      <sheetName val="2_1_FICH-GEN1"/>
      <sheetName val="Progr_Gral_1"/>
      <sheetName val="2_4_REL-CONT1"/>
      <sheetName val="2_5_REL-ESTIM1"/>
      <sheetName val="Separador_31"/>
      <sheetName val="PT-1_SECCION1"/>
      <sheetName val="PT-2_SECCION1"/>
      <sheetName val="PT-3_SECCION1"/>
      <sheetName val="PT-4_SECCION1"/>
      <sheetName val="PT-5_SECCION1"/>
      <sheetName val="Separador_41"/>
      <sheetName val="4_1_PROG-PERS1"/>
      <sheetName val="4_2_PROG-MAQ1"/>
      <sheetName val="4_3_INCID-MAQ1"/>
      <sheetName val="4_4_GRAFICA_DE_LLUVIAS1"/>
      <sheetName val="Separador_51"/>
      <sheetName val="5_1_SIT-PROY1"/>
      <sheetName val="5_2_PROY-FAL1"/>
      <sheetName val="Separador_61"/>
      <sheetName val="6_1_DER-VIA1"/>
      <sheetName val="Separador_71"/>
      <sheetName val="7_1_PRE-UNI1"/>
      <sheetName val="Separador_81"/>
      <sheetName val="8_1_ORG-RES1"/>
      <sheetName val="8_2_INCID-VEH1"/>
      <sheetName val="8_3_MOV-PERS1"/>
      <sheetName val="8_4_REC-INM1"/>
      <sheetName val="Forma_E-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 val="CARATULA_"/>
      <sheetName val="INDICE_"/>
      <sheetName val="UBIC_GEOGRÁFICA"/>
      <sheetName val="INF_GRAL_DEL_EDO"/>
      <sheetName val="SEPARADOR_ALTA_INGENIERIA"/>
      <sheetName val="_ficha_tec_ALTA_ING_"/>
      <sheetName val="CONTROL_DE_AVANCE_T-1"/>
      <sheetName val="DATOS_LINEAS"/>
      <sheetName val="GRAFICAS_(6+000-21+000)"/>
      <sheetName val="KM_6+000-21+000"/>
      <sheetName val="EQUIPO_Y_PERSONAL"/>
      <sheetName val="LARGUILLO_VOL_PRINC_4_OCT"/>
      <sheetName val="forma e-7"/>
      <sheetName val="CARATULA_1"/>
      <sheetName val="INDICE_1"/>
      <sheetName val="UBIC_GEOGRÁFICA1"/>
      <sheetName val="INF_GRAL_DEL_EDO1"/>
      <sheetName val="SEPARADOR_ALTA_INGENIERIA1"/>
      <sheetName val="_ficha_tec_ALTA_ING_1"/>
      <sheetName val="CONTROL_DE_AVANCE_T-11"/>
      <sheetName val="DATOS_LINEAS1"/>
      <sheetName val="GRAFICAS_(6+000-21+000)1"/>
      <sheetName val="KM_6+000-21+0001"/>
      <sheetName val="EQUIPO_Y_PERSONAL1"/>
      <sheetName val="LARGUILLO_VOL_PRINC_4_OCT1"/>
      <sheetName val="forma_e-7"/>
    </sheetNames>
    <sheetDataSet>
      <sheetData sheetId="0"/>
      <sheetData sheetId="1"/>
      <sheetData sheetId="2"/>
      <sheetData sheetId="3"/>
      <sheetData sheetId="4"/>
      <sheetData sheetId="5" refreshError="1">
        <row r="23">
          <cell r="A23" t="str">
            <v xml:space="preserve">LONGITUD DE LA OBRA: </v>
          </cell>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3">
          <cell r="E23" t="str">
            <v>TIPO DE CARRETERA:</v>
          </cell>
        </row>
      </sheetData>
      <sheetData sheetId="21"/>
      <sheetData sheetId="22"/>
      <sheetData sheetId="23"/>
      <sheetData sheetId="24"/>
      <sheetData sheetId="25"/>
      <sheetData sheetId="26"/>
      <sheetData sheetId="27" refreshError="1"/>
      <sheetData sheetId="28"/>
      <sheetData sheetId="29"/>
      <sheetData sheetId="30"/>
      <sheetData sheetId="31"/>
      <sheetData sheetId="32"/>
      <sheetData sheetId="33">
        <row r="23">
          <cell r="A23" t="str">
            <v xml:space="preserve">LONGITUD DE LA OBRA: </v>
          </cell>
        </row>
      </sheetData>
      <sheetData sheetId="34"/>
      <sheetData sheetId="35"/>
      <sheetData sheetId="36"/>
      <sheetData sheetId="37"/>
      <sheetData sheetId="38"/>
      <sheetData sheetId="39"/>
      <sheetData sheetId="4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CUADRO DE COSTO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CUADRO_DE_COS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 val="TECSA_(sin_amort_)2"/>
      <sheetName val="LASSELLE_(con_amort_)2"/>
      <sheetName val="TIHSA_(con_amort_)2"/>
      <sheetName val="TIHSA_(sin_amort_)2"/>
      <sheetName val="Freyssinet_(con_amort_)2"/>
      <sheetName val="TECSA_(sin_amort_)3"/>
      <sheetName val="LASSELLE_(con_amort_)3"/>
      <sheetName val="TIHSA_(con_amort_)3"/>
      <sheetName val="TIHSA_(sin_amort_)3"/>
      <sheetName val="Freyssinet_(con_amort_)3"/>
      <sheetName val="TECSA_(sin_amort_)4"/>
      <sheetName val="LASSELLE_(con_amort_)4"/>
      <sheetName val="TIHSA_(con_amort_)4"/>
      <sheetName val="TIHSA_(sin_amort_)4"/>
      <sheetName val="Freyssinet_(con_amort_)4"/>
      <sheetName val="TECSA_(sin_amort_)5"/>
      <sheetName val="LASSELLE_(con_amort_)5"/>
      <sheetName val="TIHSA_(con_amort_)5"/>
      <sheetName val="TIHSA_(sin_amort_)5"/>
      <sheetName val="Freyssinet_(con_amort_)5"/>
      <sheetName val="TECSA_(sin_amort_)6"/>
      <sheetName val="LASSELLE_(con_amort_)6"/>
      <sheetName val="TIHSA_(con_amort_)6"/>
      <sheetName val="TIHSA_(sin_amort_)6"/>
      <sheetName val="Freyssinet_(con_amort_)6"/>
      <sheetName val="TECSA_(sin_amort_)7"/>
      <sheetName val="LASSELLE_(con_amort_)7"/>
      <sheetName val="TIHSA_(con_amort_)7"/>
      <sheetName val="TIHSA_(sin_amort_)7"/>
      <sheetName val="Freyssinet_(con_amort_)7"/>
      <sheetName val="TECSA_(sin_amort_)8"/>
      <sheetName val="LASSELLE_(con_amort_)8"/>
      <sheetName val="TIHSA_(con_amort_)8"/>
      <sheetName val="TIHSA_(sin_amort_)8"/>
      <sheetName val="Freyssinet_(con_amort_)8"/>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 val="CARATULA_"/>
      <sheetName val="INDICE_"/>
      <sheetName val="UBIC_GEOGRÁFICA"/>
      <sheetName val="INF_GRAL_DEL_EDO"/>
      <sheetName val="SEPARADOR_ALTA_INGENIERIA"/>
      <sheetName val="_ficha_tec_ALTA_ING_"/>
      <sheetName val="CONTROL_DE_AVANCE_T-1"/>
      <sheetName val="PROG__FIN__KM_6_AL_21"/>
      <sheetName val="PROG__FISICO_KM_6_AL_21"/>
      <sheetName val="DATOS_LINEAS_KM_6_AL_21"/>
      <sheetName val="GRAFICAS_(6+000-21+000)"/>
      <sheetName val="KM_6+000-21+000"/>
      <sheetName val="EQUIPO_Y_PERSONAL"/>
      <sheetName val="comentarios_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 val="Rel_Estim"/>
      <sheetName val="Forma_E-7"/>
      <sheetName val="Forma_1_(2)"/>
      <sheetName val="Forma_E-17"/>
      <sheetName val="Est__Total"/>
      <sheetName val="Forma_1"/>
      <sheetName val="Forma_2"/>
      <sheetName val="Forma_3"/>
      <sheetName val="1_6"/>
      <sheetName val="GRA__ENTR__CORTEZ"/>
      <sheetName val="Forma_E-7_(P)"/>
      <sheetName val="PROGPE"/>
      <sheetName val="Avalúo"/>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TABLAMES"/>
      <sheetName val="Mayo.2009"/>
      <sheetName val="Programa Conc.Dif."/>
      <sheetName val="GRAFICA FINANCIERA"/>
      <sheetName val="RTCO96"/>
      <sheetName val="RES08"/>
      <sheetName val="MAN08"/>
      <sheetName val="MAQ08"/>
      <sheetName val="C"/>
      <sheetName val="1a"/>
      <sheetName val="Macro1"/>
      <sheetName val="Rel_Estim1"/>
      <sheetName val="Forma_E-71"/>
      <sheetName val="Forma_1_(2)1"/>
      <sheetName val="Forma_E-171"/>
      <sheetName val="Est__Total1"/>
      <sheetName val="Forma_11"/>
      <sheetName val="Forma_21"/>
      <sheetName val="Forma_31"/>
      <sheetName val="Mayo_2009"/>
      <sheetName val="Programa_Conc_Dif_"/>
      <sheetName val="GRAFICA_FINANCIERA"/>
      <sheetName val="Forma E_17"/>
      <sheetName val="1.-e.p. 6.8"/>
      <sheetName val="6a"/>
      <sheetName val="C. COS. 31+000 AL KM. 96+754"/>
      <sheetName val="ESTIMACION 7"/>
      <sheetName val="CATA"/>
      <sheetName val="SOLVENCIA"/>
      <sheetName val="Rel_Estim2"/>
      <sheetName val="Forma_E-72"/>
      <sheetName val="Forma_1_(2)2"/>
      <sheetName val="Forma_E-172"/>
      <sheetName val="Est__Total2"/>
      <sheetName val="Forma_12"/>
      <sheetName val="Forma_22"/>
      <sheetName val="Forma_32"/>
      <sheetName val="1_61"/>
      <sheetName val="GRA__ENTR__CORTEZ1"/>
      <sheetName val="Forma_E-7_(P)1"/>
      <sheetName val="Mayo_20091"/>
      <sheetName val="Programa_Conc_Dif_1"/>
      <sheetName val="GRAFICA_FINANCIERA1"/>
      <sheetName val="Forma_E_17"/>
      <sheetName val="1_-e_p__6_8"/>
      <sheetName val="C__COS__31+000_AL_KM__96+754"/>
      <sheetName val="ESTIMACION_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 val="CARATULA_"/>
      <sheetName val="INDICE_"/>
      <sheetName val="UBIC_GEOGRÁFICA"/>
      <sheetName val="INF_GRAL_DEL_EDO"/>
      <sheetName val="SEPARADOR_ALTA_INGENIERIA"/>
      <sheetName val="_ficha_tec_ALTA_ING_"/>
      <sheetName val="CONTROL_DE_AVANCE_T-1"/>
      <sheetName val="DATOS_LINEAS"/>
      <sheetName val="GRAFICAS_(6+000-21+000)"/>
      <sheetName val="KM_6+000-21+000"/>
      <sheetName val="EQUIPO_Y_PERSONAL"/>
      <sheetName val="LARGUILLO_VOL_PRINC_4_OCT"/>
      <sheetName val="forma e-17"/>
      <sheetName val="CARATULA_1"/>
      <sheetName val="INDICE_1"/>
      <sheetName val="UBIC_GEOGRÁFICA1"/>
      <sheetName val="INF_GRAL_DEL_EDO1"/>
      <sheetName val="SEPARADOR_ALTA_INGENIERIA1"/>
      <sheetName val="_ficha_tec_ALTA_ING_1"/>
      <sheetName val="CONTROL_DE_AVANCE_T-11"/>
      <sheetName val="DATOS_LINEAS1"/>
      <sheetName val="GRAFICAS_(6+000-21+000)1"/>
      <sheetName val="KM_6+000-21+0001"/>
      <sheetName val="EQUIPO_Y_PERSONAL1"/>
      <sheetName val="LARGUILLO_VOL_PRINC_4_OCT1"/>
      <sheetName val="forma_e-17"/>
      <sheetName val="1.6"/>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3">
          <cell r="A23" t="str">
            <v xml:space="preserve">LONGITUD DE LA OBRA: </v>
          </cell>
        </row>
      </sheetData>
      <sheetData sheetId="21"/>
      <sheetData sheetId="22"/>
      <sheetData sheetId="23"/>
      <sheetData sheetId="24"/>
      <sheetData sheetId="25"/>
      <sheetData sheetId="26"/>
      <sheetData sheetId="27" refreshError="1"/>
      <sheetData sheetId="28"/>
      <sheetData sheetId="29"/>
      <sheetData sheetId="30"/>
      <sheetData sheetId="31"/>
      <sheetData sheetId="32"/>
      <sheetData sheetId="33">
        <row r="23">
          <cell r="A23" t="str">
            <v xml:space="preserve">LONGITUD DE LA OBRA: </v>
          </cell>
        </row>
      </sheetData>
      <sheetData sheetId="34"/>
      <sheetData sheetId="35"/>
      <sheetData sheetId="36"/>
      <sheetData sheetId="37"/>
      <sheetData sheetId="38"/>
      <sheetData sheetId="39"/>
      <sheetData sheetId="40"/>
      <sheetData sheetId="4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
      <sheetName val="1_4-1_5"/>
      <sheetName val="1_6"/>
      <sheetName val="1_7-1_11"/>
      <sheetName val="Separador_2"/>
      <sheetName val="2_1_FICH-GEN"/>
      <sheetName val="Progr_Gral_"/>
      <sheetName val="2_4_REL-CONT"/>
      <sheetName val="2_5_REL-ESTIM"/>
      <sheetName val="CUADRO_BASE_"/>
      <sheetName val="Separador_3"/>
      <sheetName val="LARGUILLO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_"/>
      <sheetName val="8_2_INCID-VEH"/>
      <sheetName val="8_3_MOV-PERS"/>
      <sheetName val="8_4_REC-INM"/>
      <sheetName val="Separador_1_1"/>
      <sheetName val="Locali__1"/>
      <sheetName val="1_4-1_51"/>
      <sheetName val="1_61"/>
      <sheetName val="1_7-1_111"/>
      <sheetName val="Separador_21"/>
      <sheetName val="2_1_FICH-GEN1"/>
      <sheetName val="Progr_Gral_1"/>
      <sheetName val="2_4_REL-CONT1"/>
      <sheetName val="2_5_REL-ESTIM1"/>
      <sheetName val="CUADRO_BASE_1"/>
      <sheetName val="Separador_31"/>
      <sheetName val="LARGUILLO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_1"/>
      <sheetName val="8_2_INCID-VEH1"/>
      <sheetName val="8_3_MOV-PERS1"/>
      <sheetName val="8_4_REC-INM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 val="DATOS LOTE PUENTE"/>
      <sheetName val="2.1 FICH-GEN"/>
      <sheetName val="B DATOS"/>
      <sheetName val="Ficha General"/>
      <sheetName val="Av Fis-Fin"/>
      <sheetName val="Pagos x Est."/>
      <sheetName val="Avance"/>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Forma_E-7"/>
      <sheetName val="Ppto_"/>
      <sheetName val="Av__Físico-Financ_"/>
      <sheetName val="Forma_E_7"/>
      <sheetName val="Forma_3"/>
      <sheetName val="1_FICHA_TEC_"/>
      <sheetName val="2___INV_Y_METAS__"/>
      <sheetName val="DATOS_LOTE_PUENTE"/>
      <sheetName val="2_1_FICH-GEN"/>
      <sheetName val="B_DATOS"/>
      <sheetName val="Ficha_General"/>
      <sheetName val="Av_Fis-Fin"/>
      <sheetName val="Pagos_x_Est_"/>
      <sheetName val="AVANCE_FISICO"/>
      <sheetName val="caratula_mo"/>
      <sheetName val="ctrol_estimaciones"/>
      <sheetName val="control_1"/>
      <sheetName val="caratula_ta"/>
      <sheetName val="Res-hoja_-_est"/>
      <sheetName val="Forma_E-71"/>
      <sheetName val="Ppto_1"/>
      <sheetName val="Av__Físico-Financ_1"/>
      <sheetName val="Forma_E_71"/>
      <sheetName val="Forma_31"/>
      <sheetName val="1_FICHA_TEC_1"/>
      <sheetName val="2___INV_Y_METAS__1"/>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3">
          <cell r="E13">
            <v>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3">
          <cell r="E13">
            <v>0</v>
          </cell>
        </row>
      </sheetData>
      <sheetData sheetId="54"/>
      <sheetData sheetId="55"/>
      <sheetData sheetId="56"/>
      <sheetData sheetId="57"/>
      <sheetData sheetId="58"/>
      <sheetData sheetId="5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Rel_Estim"/>
      <sheetName val="Forma_E-7"/>
      <sheetName val="Forma_1_(2)"/>
      <sheetName val="Forma_E-17"/>
      <sheetName val="Est__Total"/>
      <sheetName val="Forma_1"/>
      <sheetName val="Forma_2"/>
      <sheetName val="Forma_3"/>
      <sheetName val="Rel_Estim1"/>
      <sheetName val="Forma_E-71"/>
      <sheetName val="Forma_1_(2)1"/>
      <sheetName val="Forma_E-171"/>
      <sheetName val="Est__Total1"/>
      <sheetName val="Forma_11"/>
      <sheetName val="Forma_21"/>
      <sheetName val="Form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_(2)"/>
      <sheetName val="1_4-1_5"/>
      <sheetName val="1_6"/>
      <sheetName val="Separador_2"/>
      <sheetName val="1_7-1_11"/>
      <sheetName val="2_1_FICH-GEN"/>
      <sheetName val="Progr_Gral_"/>
      <sheetName val="2_4_REL-CONT"/>
      <sheetName val="2_5_REL-ESTIM"/>
      <sheetName val="CUADRO_BASE__"/>
      <sheetName val="Separador_3"/>
      <sheetName val="LARGUILLO_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
      <sheetName val="8_2_INCID-VEH"/>
      <sheetName val="8_3_MOV-PERS"/>
      <sheetName val="8_4_REC-INM"/>
      <sheetName val="Separador_1_1"/>
      <sheetName val="Locali___(2)1"/>
      <sheetName val="1_4-1_51"/>
      <sheetName val="1_61"/>
      <sheetName val="Separador_21"/>
      <sheetName val="1_7-1_111"/>
      <sheetName val="2_1_FICH-GEN1"/>
      <sheetName val="Progr_Gral_1"/>
      <sheetName val="2_4_REL-CONT1"/>
      <sheetName val="2_5_REL-ESTIM1"/>
      <sheetName val="CUADRO_BASE__1"/>
      <sheetName val="Separador_31"/>
      <sheetName val="LARGUILLO_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1"/>
      <sheetName val="8_2_INCID-VEH1"/>
      <sheetName val="8_3_MOV-PERS1"/>
      <sheetName val="8_4_REC-INM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 val="Forma_E-7"/>
      <sheetName val="Rev__Programa"/>
      <sheetName val="Progr__Conc_"/>
      <sheetName val="Reprogr_"/>
      <sheetName val="Reprogr__(2)"/>
      <sheetName val="Reprogr__II"/>
      <sheetName val="Rel__Est__Aplicada"/>
      <sheetName val="Ejec__no_Est_"/>
      <sheetName val="Forma_2"/>
      <sheetName val="Forma_3"/>
      <sheetName val="Relación_por_Grupo"/>
      <sheetName val="Forma_1"/>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Forma E_7"/>
      <sheetName val="1 FICHA TEC"/>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 val="Forma_E-71"/>
      <sheetName val="Rev__Programa1"/>
      <sheetName val="Rel__Est__Aplicada1"/>
      <sheetName val="Ejec__no_Est_1"/>
      <sheetName val="Forma_11"/>
      <sheetName val="Forma_21"/>
      <sheetName val="Forma_31"/>
      <sheetName val="Relación_por_Grupo1"/>
      <sheetName val="1_FICHA_TEC1"/>
      <sheetName val="Forma_E_71"/>
      <sheetName val="Forma_E-171"/>
      <sheetName val="Programa Conc.Dif."/>
      <sheetName val="EP 3.1"/>
      <sheetName val="EP 3.2"/>
      <sheetName val="EP 3.3"/>
      <sheetName val="EP 3.4 Larguillo Troncal"/>
      <sheetName val="EP 3.5 Larguillo PP 1 Cobaeh"/>
      <sheetName val="EP 3.5 Larguillo PP 2 Huehuetla"/>
      <sheetName val="EP 3.5 Larguillo PP 3 Machetla"/>
      <sheetName val="EP 3.5 Larguillo PP 4 Mach.sec "/>
      <sheetName val="EP 3.5 Larguillo PP 5Chomaquico"/>
      <sheetName val="EP 3.5 Larguillo PP 6 CHILCUALO"/>
      <sheetName val="EP3.5 Larguillo PP7 Tetzacualth"/>
      <sheetName val="EP3.5 Larguillo PP8 Coxhuaco"/>
      <sheetName val="EP3.5 Larguillo PP9 ATALCO"/>
      <sheetName val="E.P 3.6"/>
      <sheetName val="E.P 3.7"/>
      <sheetName val="EP 3.8"/>
      <sheetName val="E.P 3.9"/>
      <sheetName val="EP 3. 10"/>
      <sheetName val="EP 3.11"/>
      <sheetName val="EP 3.12"/>
      <sheetName val="E.P 3.13"/>
      <sheetName val="E.P 3.14"/>
      <sheetName val="EP 3.15"/>
      <sheetName val="VOLMUMENES"/>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 val="Avalúo"/>
      <sheetName val="CMPRES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 val="RELACION_FMPE-DT-751-13-2"/>
      <sheetName val="CORTE"/>
      <sheetName val="DESPALME"/>
      <sheetName val="TERRAPLEN"/>
      <sheetName val="presup. lic. 062"/>
      <sheetName val="PRGVAL"/>
      <sheetName val="CALCULO  MARSHALL (2)"/>
      <sheetName val="CHECKLIST"/>
      <sheetName val="FORMATO INFO-RUT-1-017"/>
      <sheetName val="FORMATO INFO-RUT-1-018"/>
      <sheetName val="FORMATO INFO-RUT-1-019"/>
      <sheetName val="FORMATO INFO-RUT-1-020"/>
      <sheetName val="FORMATO INFO-RUT-1-021"/>
      <sheetName val="FORMATO INFO-RUT-1-022"/>
      <sheetName val="FORMATO INFO-RUT-1-023"/>
      <sheetName val="FORMATO INFO-RUT-1-024"/>
      <sheetName val="FORMATO INFO-RUT-1-025"/>
      <sheetName val="FORMATO INFO-RUT-1-026"/>
      <sheetName val="FORMATO INFO-RUT-1-027"/>
      <sheetName val="FORMATO INFO-RUT-1-028"/>
      <sheetName val="FORMATO INFO-RUT-1-029"/>
      <sheetName val="FORMATO INFO-RUT-1-033"/>
      <sheetName val="FORMATO INFO-RUT-1-034"/>
      <sheetName val="FORMATO INFO-RUT-2"/>
      <sheetName val="DATOS GRAFICOS"/>
      <sheetName val="Forma_31"/>
      <sheetName val="Programa_C_Orig_1"/>
      <sheetName val="Est__Cero1"/>
      <sheetName val="Rel__Est__Total1"/>
      <sheetName val="Forma_11"/>
      <sheetName val="Factores_Esc_1"/>
      <sheetName val="Forma_2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Rel__Est__Aplicada1"/>
      <sheetName val="Rel__Est__Real1"/>
      <sheetName val="Forma_2datos1"/>
      <sheetName val="Forma_2_Prog_1"/>
      <sheetName val="Forma_E-171"/>
      <sheetName val="GRAF_INVER1"/>
      <sheetName val="Programa_Conc_Dif_1"/>
      <sheetName val="CARATULA_FMPE-DT-751-13-11"/>
      <sheetName val="6_Port_de_dvia1"/>
      <sheetName val="6_11"/>
      <sheetName val="7_Precios_unit1"/>
      <sheetName val="7_P_U1"/>
      <sheetName val="8_Recursos_p_Superv1"/>
      <sheetName val="8_21"/>
      <sheetName val="GRAFICA_FINANCIERA1"/>
      <sheetName val="FINANC__GRAL_1"/>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36"/>
      <sheetName val="Forma_E-76"/>
      <sheetName val="Programa_C_Orig_6"/>
      <sheetName val="Est__Cero6"/>
      <sheetName val="Rel__Est__Total6"/>
      <sheetName val="Forma_16"/>
      <sheetName val="Factores_Esc_6"/>
      <sheetName val="Forma_2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Rel__Est__Aplicada6"/>
      <sheetName val="Rel__Est__Real6"/>
      <sheetName val="Forma_2datos6"/>
      <sheetName val="Forma_2_Prog_6"/>
      <sheetName val="6_Port_de_dvia2"/>
      <sheetName val="6_12"/>
      <sheetName val="7_Precios_unit2"/>
      <sheetName val="7_P_U2"/>
      <sheetName val="8_Recursos_p_Superv2"/>
      <sheetName val="8_22"/>
      <sheetName val="Forma_E-172"/>
      <sheetName val="GRAF_INVER2"/>
      <sheetName val="Programa_Conc_Dif_2"/>
      <sheetName val="Desglose_41"/>
      <sheetName val="Res-hoja_-_est1"/>
      <sheetName val="FINANC__GRAL_2"/>
      <sheetName val="GRAFICA_FINANCIERA2"/>
      <sheetName val="CARATULA_FMPE-DT-751-13-12"/>
      <sheetName val="RELACION_FMPE-DT-751-13-21"/>
      <sheetName val="presup__lic__062"/>
      <sheetName val="CALCULO__MARSHALL_(2)"/>
      <sheetName val="FORMATO_INFO-RUT-1-017"/>
      <sheetName val="FORMATO_INFO-RUT-1-018"/>
      <sheetName val="FORMATO_INFO-RUT-1-019"/>
      <sheetName val="FORMATO_INFO-RUT-1-020"/>
      <sheetName val="FORMATO_INFO-RUT-1-021"/>
      <sheetName val="FORMATO_INFO-RUT-1-022"/>
      <sheetName val="FORMATO_INFO-RUT-1-023"/>
      <sheetName val="FORMATO_INFO-RUT-1-024"/>
      <sheetName val="FORMATO_INFO-RUT-1-025"/>
      <sheetName val="FORMATO_INFO-RUT-1-026"/>
      <sheetName val="FORMATO_INFO-RUT-1-027"/>
      <sheetName val="FORMATO_INFO-RUT-1-028"/>
      <sheetName val="FORMATO_INFO-RUT-1-029"/>
      <sheetName val="FORMATO_INFO-RUT-1-033"/>
      <sheetName val="FORMATO_INFO-RUT-1-034"/>
      <sheetName val="FORMATO_INFO-RUT-2"/>
      <sheetName val="DATOS_GRAFICOS"/>
      <sheetName val="Datos de grafica ya"/>
      <sheetName val="EdoCt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row r="1">
          <cell r="B1" t="str">
            <v>SECRETARIA DE COMUNICACIONES Y TRANSPORTES</v>
          </cell>
        </row>
      </sheetData>
      <sheetData sheetId="6">
        <row r="1">
          <cell r="B1" t="str">
            <v>SECRETARIA DE COMUNICACIONES Y TRANSPORTES</v>
          </cell>
        </row>
      </sheetData>
      <sheetData sheetId="7">
        <row r="1">
          <cell r="B1" t="str">
            <v>SECRETARIA DE COMUNICACIONES Y TRANSPORTES</v>
          </cell>
        </row>
      </sheetData>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ow r="1">
          <cell r="B1" t="str">
            <v>SECRETARIA DE COMUNICACIONES Y TRANSPORTES</v>
          </cell>
        </row>
      </sheetData>
      <sheetData sheetId="313">
        <row r="1">
          <cell r="B1" t="str">
            <v>SECRETARIA DE COMUNICACIONES Y TRANSPORTES</v>
          </cell>
        </row>
      </sheetData>
      <sheetData sheetId="314">
        <row r="1">
          <cell r="B1" t="str">
            <v>SECRETARIA DE COMUNICACIONES Y TRANSPORTES</v>
          </cell>
        </row>
      </sheetData>
      <sheetData sheetId="315">
        <row r="1">
          <cell r="B1" t="str">
            <v>SECRETARIA DE COMUNICACIONES Y TRANSPORTES</v>
          </cell>
        </row>
      </sheetData>
      <sheetData sheetId="316">
        <row r="1">
          <cell r="B1" t="str">
            <v>SECRETARIA DE COMUNICACIONES Y TRANSPORTES</v>
          </cell>
        </row>
      </sheetData>
      <sheetData sheetId="317">
        <row r="1">
          <cell r="B1" t="str">
            <v>SECRETARIA DE COMUNICACIONES Y TRANSPORTES</v>
          </cell>
        </row>
      </sheetData>
      <sheetData sheetId="318">
        <row r="1">
          <cell r="B1" t="str">
            <v>SECRETARIA DE COMUNICACIONES Y TRANSPORTES</v>
          </cell>
        </row>
      </sheetData>
      <sheetData sheetId="319">
        <row r="1">
          <cell r="B1" t="str">
            <v>SECRETARIA DE COMUNICACIONES Y TRANSPORTES</v>
          </cell>
        </row>
      </sheetData>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refreshError="1"/>
      <sheetData sheetId="37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Rel_Estim"/>
      <sheetName val="Forma_E-7"/>
      <sheetName val="Forma_1_(2)"/>
      <sheetName val="Forma_E-17"/>
      <sheetName val="Est__Total"/>
      <sheetName val="Forma_1"/>
      <sheetName val="Forma_2"/>
      <sheetName val="Forma_3"/>
      <sheetName val="Rel_Estim1"/>
      <sheetName val="Forma_E-71"/>
      <sheetName val="Forma_1_(2)1"/>
      <sheetName val="Forma_E-171"/>
      <sheetName val="Est__Total1"/>
      <sheetName val="Forma_11"/>
      <sheetName val="Forma_21"/>
      <sheetName val="Form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ESTATUS DE EST."/>
      <sheetName val="Forma 3"/>
      <sheetName val="ESTATUS_DE_EST_"/>
      <sheetName val="Forma_3"/>
      <sheetName val="Forma E-7"/>
      <sheetName val="CATA501"/>
      <sheetName val="forma e-17"/>
      <sheetName val="2 ESTADO FINANCIERO"/>
      <sheetName val="ESTATUS_DE_EST_1"/>
      <sheetName val="Forma_31"/>
      <sheetName val="Forma_E-7"/>
      <sheetName val="forma_e-17"/>
    </sheetNames>
    <sheetDataSet>
      <sheetData sheetId="0" refreshError="1"/>
      <sheetData sheetId="1">
        <row r="50">
          <cell r="C50">
            <v>1</v>
          </cell>
        </row>
      </sheetData>
      <sheetData sheetId="2" refreshError="1"/>
      <sheetData sheetId="3"/>
      <sheetData sheetId="4"/>
      <sheetData sheetId="5" refreshError="1"/>
      <sheetData sheetId="6"/>
      <sheetData sheetId="7" refreshError="1"/>
      <sheetData sheetId="8"/>
      <sheetData sheetId="9">
        <row r="50">
          <cell r="C50">
            <v>1</v>
          </cell>
        </row>
      </sheetData>
      <sheetData sheetId="10"/>
      <sheetData sheetId="11"/>
      <sheetData sheetId="1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 val="AVANCE FISICO"/>
      <sheetName val="B DATOS"/>
      <sheetName val="2.1 FICH-GEN"/>
      <sheetName val="Ficha General"/>
      <sheetName val="Av Fis-Fin"/>
      <sheetName val="Pagos x Est."/>
      <sheetName val="Avance"/>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ATOS LOTE PUENTE"/>
      <sheetName val="SSV"/>
      <sheetName val="Forma_E-7"/>
      <sheetName val="Ppto_"/>
      <sheetName val="Av__Físico-Financ_"/>
      <sheetName val="Forma_E_7"/>
      <sheetName val="Forma_3"/>
      <sheetName val="1_FICHA_TEC_"/>
      <sheetName val="2___INV_Y_METAS__"/>
      <sheetName val="AVANCE_FISICO"/>
      <sheetName val="B_DATOS"/>
      <sheetName val="2_1_FICH-GEN"/>
      <sheetName val="Ficha_General"/>
      <sheetName val="Av_Fis-Fin"/>
      <sheetName val="Pagos_x_Est_"/>
      <sheetName val="caratula_mo"/>
      <sheetName val="ctrol_estimaciones"/>
      <sheetName val="control_1"/>
      <sheetName val="caratula_ta"/>
      <sheetName val="Res-hoja_-_est"/>
      <sheetName val="DATOS_LOTE_PUENTE"/>
      <sheetName val="Forma_E-71"/>
      <sheetName val="Ppto_1"/>
      <sheetName val="Av__Físico-Financ_1"/>
      <sheetName val="Forma_E_71"/>
      <sheetName val="Forma_31"/>
      <sheetName val="1_FICHA_TEC_1"/>
      <sheetName val="2___INV_Y_METAS__1"/>
    </sheetNames>
    <sheetDataSet>
      <sheetData sheetId="0">
        <row r="13">
          <cell r="E13" t="str">
            <v xml:space="preserve"> </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13">
          <cell r="E13" t="str">
            <v xml:space="preserve"> </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3">
          <cell r="E13" t="str">
            <v xml:space="preserve"> </v>
          </cell>
        </row>
      </sheetData>
      <sheetData sheetId="55"/>
      <sheetData sheetId="56"/>
      <sheetData sheetId="57"/>
      <sheetData sheetId="58"/>
      <sheetData sheetId="59"/>
      <sheetData sheetId="6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
      <sheetName val="1_4-1_5"/>
      <sheetName val="1_6"/>
      <sheetName val="1_7-1_11"/>
      <sheetName val="Separador_2"/>
      <sheetName val="2_1_FICH-GEN"/>
      <sheetName val="Progr_Gral_"/>
      <sheetName val="2_4_REL-CONT"/>
      <sheetName val="2_5_REL-ESTIM"/>
      <sheetName val="CUADRO_BASE_"/>
      <sheetName val="Separador_3"/>
      <sheetName val="LARGUILLO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_"/>
      <sheetName val="8_2_INCID-VEH"/>
      <sheetName val="8_3_MOV-PERS"/>
      <sheetName val="8_4_REC-INM"/>
      <sheetName val="Separador_1_1"/>
      <sheetName val="Locali__1"/>
      <sheetName val="1_4-1_51"/>
      <sheetName val="1_61"/>
      <sheetName val="1_7-1_111"/>
      <sheetName val="Separador_21"/>
      <sheetName val="2_1_FICH-GEN1"/>
      <sheetName val="Progr_Gral_1"/>
      <sheetName val="2_4_REL-CONT1"/>
      <sheetName val="2_5_REL-ESTIM1"/>
      <sheetName val="CUADRO_BASE_1"/>
      <sheetName val="Separador_31"/>
      <sheetName val="LARGUILLO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_1"/>
      <sheetName val="8_2_INCID-VEH1"/>
      <sheetName val="8_3_MOV-PERS1"/>
      <sheetName val="8_4_REC-INM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 val="98002"/>
      <sheetName val="BASE"/>
      <sheetName val="CALCUL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1.6"/>
      <sheetName val="2.1 fich-gen"/>
      <sheetName val="1_6"/>
      <sheetName val="2_1_fich-gen"/>
      <sheetName val="KM 80+128.78"/>
    </sheetNames>
    <sheetDataSet>
      <sheetData sheetId="0" refreshError="1"/>
      <sheetData sheetId="1" refreshError="1"/>
      <sheetData sheetId="2" refreshError="1"/>
      <sheetData sheetId="3"/>
      <sheetData sheetId="4"/>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 val="Forma_E-17"/>
      <sheetName val="Forma_E-7"/>
      <sheetName val="Rel_Estim"/>
      <sheetName val="Forma_1_(2)"/>
      <sheetName val="Est__Total"/>
      <sheetName val="Forma_1"/>
      <sheetName val="Forma_2"/>
      <sheetName val="Forma_3"/>
      <sheetName val="1_6"/>
      <sheetName val="GRA__ENTR__CORTEZ"/>
      <sheetName val="Forma_E-7_(P)"/>
      <sheetName val="1.-e.p. 6.8"/>
      <sheetName val="1_-e_p__6_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CUADRO DE COSTO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CUADRO_DE_COSTOS"/>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 val="DATOS LOTE PUENTE"/>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SSV"/>
      <sheetName val="EP 6"/>
      <sheetName val="Forma_E-7"/>
      <sheetName val="Ppto_"/>
      <sheetName val="Av__Físico-Financ_"/>
      <sheetName val="2_1_FICH-GEN"/>
      <sheetName val="B_DATOS"/>
      <sheetName val="Forma_3"/>
      <sheetName val="Ficha_General"/>
      <sheetName val="Forma_E_7"/>
      <sheetName val="1_FICHA_TEC_"/>
      <sheetName val="2___INV_Y_METAS__"/>
      <sheetName val="Av_Fis-Fin"/>
      <sheetName val="Pagos_x_Est_"/>
      <sheetName val="Res-hoja_-_est"/>
      <sheetName val="EP_6"/>
      <sheetName val="Res"/>
      <sheetName val="DES1"/>
      <sheetName val="DATOS_LOTE_PUENTE"/>
      <sheetName val="AVANCE_FISICO"/>
      <sheetName val="caratula_mo"/>
      <sheetName val="ctrol_estimaciones"/>
      <sheetName val="control_1"/>
      <sheetName val="caratula_t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3">
          <cell r="E13" t="str">
            <v xml:space="preserve"> </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sheetData sheetId="53"/>
      <sheetData sheetId="54"/>
      <sheetData sheetId="55"/>
      <sheetData sheetId="56"/>
      <sheetData sheetId="5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Forma 3"/>
      <sheetName val="Forma E-7"/>
      <sheetName val="PRGVAL"/>
      <sheetName val="INSUMOS"/>
      <sheetName val="tecsa (sin amort.)"/>
      <sheetName val="Forma_3"/>
      <sheetName val="Forma_E-7"/>
      <sheetName val="tecsa_(sin_amort_)"/>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LOSAS"/>
      <sheetName val="Forma 3"/>
      <sheetName val="B DATOS"/>
      <sheetName val="E-7"/>
      <sheetName val="E7-99002"/>
      <sheetName val="Ficha General"/>
      <sheetName val="TCA-058"/>
      <sheetName val="Av Fis-Fin"/>
      <sheetName val="Pagos x Est."/>
      <sheetName val="Avance"/>
      <sheetName val="Forma E_7"/>
      <sheetName val="Catálogo"/>
      <sheetName val="2.1 FICH-GEN"/>
      <sheetName val="Macro2"/>
      <sheetName val="Macro1"/>
      <sheetName val="caratula mo"/>
      <sheetName val="ctrol estimaciones"/>
      <sheetName val="control 1"/>
      <sheetName val="caratula ta"/>
      <sheetName val="AVANCE FISICO"/>
      <sheetName val="Desglose 4"/>
      <sheetName val="1 FICHA TEC "/>
      <sheetName val="2   INV Y METAS  "/>
      <sheetName val="Res-hoja - est"/>
      <sheetName val="CMPRESOR"/>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 val="datos"/>
      <sheetName val="Separadores"/>
      <sheetName val="Portada "/>
      <sheetName val="Índice"/>
      <sheetName val="Ubicación"/>
      <sheetName val="Desc. de la O"/>
      <sheetName val="Datos contractuales ELN"/>
      <sheetName val="Caract. tec ELN"/>
      <sheetName val="ESTRUCTURA PROYECTO"/>
      <sheetName val="SECCION "/>
      <sheetName val="LARGUILLO"/>
      <sheetName val="Principales"/>
      <sheetName val="COSTO OBRA CVOL"/>
      <sheetName val="AVANCE FISICO OBRA "/>
      <sheetName val="OBRAS DRENAJE"/>
      <sheetName val="ESTRUCTURA"/>
      <sheetName val="AVANCE FIN (2)"/>
      <sheetName val="PERSONALTECNICO Y SERVI EN OBRA"/>
      <sheetName val="PERSONAL 2"/>
      <sheetName val="MAQ 01"/>
      <sheetName val="MAQ 02"/>
      <sheetName val="GRAF lluvia"/>
      <sheetName val="v-10"/>
      <sheetName val="catalogo"/>
      <sheetName val="1.6"/>
      <sheetName val="Forma_E-71"/>
      <sheetName val="Ppto_1"/>
      <sheetName val="Av__Físico-Financ_1"/>
      <sheetName val="Forma_E_71"/>
      <sheetName val="Forma_31"/>
      <sheetName val="2_1_FICH-GEN1"/>
      <sheetName val="B_DATOS1"/>
      <sheetName val="Ficha_General1"/>
      <sheetName val="Av_Fis-Fin1"/>
      <sheetName val="Pagos_x_Est_1"/>
      <sheetName val="1_FICHA_TEC_1"/>
      <sheetName val="2___INV_Y_METAS__1"/>
      <sheetName val="AVANCE_FISICO1"/>
      <sheetName val="caratula_mo1"/>
      <sheetName val="ctrol_estimaciones1"/>
      <sheetName val="control_11"/>
      <sheetName val="caratula_ta1"/>
      <sheetName val="Res-hoja_-_est1"/>
      <sheetName val="DATOS_LINEAS1"/>
      <sheetName val="Forma_E-171"/>
      <sheetName val="Portada_"/>
      <sheetName val="Desc__de_la_O"/>
      <sheetName val="Datos_contractuales_ELN"/>
      <sheetName val="Caract__tec_ELN"/>
      <sheetName val="ESTRUCTURA_PROYECTO"/>
      <sheetName val="SECCION_"/>
      <sheetName val="COSTO_OBRA_CVOL"/>
      <sheetName val="AVANCE_FISICO_OBRA_"/>
      <sheetName val="OBRAS_DRENAJE"/>
      <sheetName val="AVANCE_FIN_(2)"/>
      <sheetName val="PERSONALTECNICO_Y_SERVI_EN_OBRA"/>
      <sheetName val="PERSONAL_2"/>
      <sheetName val="MAQ_01"/>
      <sheetName val="MAQ_02"/>
      <sheetName val="GRAF_lluvia"/>
      <sheetName val="1_6"/>
      <sheetName val="SUPERVISORA"/>
      <sheetName val="OBRA"/>
      <sheetName val="TABLA"/>
      <sheetName val="PROGPE"/>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sheetData sheetId="81"/>
      <sheetData sheetId="82"/>
      <sheetData sheetId="83"/>
      <sheetData sheetId="84"/>
      <sheetData sheetId="85"/>
      <sheetData sheetId="86"/>
      <sheetData sheetId="87" refreshError="1"/>
      <sheetData sheetId="88" refreshError="1"/>
      <sheetData sheetId="89" refreshError="1"/>
      <sheetData sheetId="90">
        <row r="13">
          <cell r="E13">
            <v>0</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row r="10">
          <cell r="D10">
            <v>0</v>
          </cell>
        </row>
      </sheetData>
      <sheetData sheetId="127"/>
      <sheetData sheetId="128"/>
      <sheetData sheetId="1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 val="1.6-1"/>
      <sheetName val="1.17-A"/>
      <sheetName val="MONTOS"/>
      <sheetName val="BARRAS"/>
      <sheetName val="Hoja1"/>
      <sheetName val="Hoja2"/>
      <sheetName val="Hoja3"/>
      <sheetName val="Hoja4"/>
      <sheetName val="Hoja5"/>
      <sheetName val="E-7_amozoc"/>
      <sheetName val="1_6-1"/>
      <sheetName val="1_17-A"/>
      <sheetName val="E-7_amozoc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 val="2.1 FICH-GEN"/>
      <sheetName val="Ficha General"/>
      <sheetName val="LOSAS"/>
      <sheetName val="AVANCE FISICO"/>
      <sheetName val="E-7"/>
      <sheetName val="E7-99002"/>
      <sheetName val="TCA-058"/>
      <sheetName val="Macro2"/>
      <sheetName val="Macro1"/>
      <sheetName val="caratula mo"/>
      <sheetName val="ctrol estimaciones"/>
      <sheetName val="control 1"/>
      <sheetName val="caratula ta"/>
      <sheetName val="Catálogo"/>
      <sheetName val="1 FICHA TEC "/>
      <sheetName val="2   INV Y METAS  "/>
      <sheetName val="Res-hoja - est"/>
      <sheetName val="CMPRESOR"/>
      <sheetName val="DATOS LOTE PUENTE"/>
      <sheetName val="SSV"/>
      <sheetName val="Forma_E-7"/>
      <sheetName val="Ppto_"/>
      <sheetName val="Av__Físico-Financ_"/>
      <sheetName val="Forma_E_7"/>
      <sheetName val="Forma_3"/>
      <sheetName val="B_DATOS"/>
      <sheetName val="Av_Fis-Fin"/>
      <sheetName val="Pagos_x_Est_"/>
      <sheetName val="2_1_FICH-GEN"/>
      <sheetName val="Ficha_General"/>
      <sheetName val="AVANCE_FISICO"/>
      <sheetName val="caratula_mo"/>
      <sheetName val="ctrol_estimaciones"/>
      <sheetName val="control_1"/>
      <sheetName val="caratula_ta"/>
      <sheetName val="1_FICHA_TEC_"/>
      <sheetName val="2___INV_Y_METAS__"/>
      <sheetName val="Res-hoja_-_est"/>
      <sheetName val="DATOS_LOTE_PUENTE"/>
      <sheetName val="Res"/>
      <sheetName val="DES1"/>
      <sheetName val="DATOS LINEAS"/>
      <sheetName val="DATOS_LINEAS"/>
      <sheetName val="Forma_E-71"/>
      <sheetName val="Ppto_1"/>
      <sheetName val="Av__Físico-Financ_1"/>
      <sheetName val="Forma_E_71"/>
      <sheetName val="Forma_31"/>
      <sheetName val="B_DATOS1"/>
      <sheetName val="Av_Fis-Fin1"/>
      <sheetName val="Pagos_x_Est_1"/>
      <sheetName val="2_1_FICH-GEN1"/>
      <sheetName val="Ficha_General1"/>
      <sheetName val="AVANCE_FISICO1"/>
      <sheetName val="caratula_mo1"/>
      <sheetName val="ctrol_estimaciones1"/>
      <sheetName val="control_11"/>
      <sheetName val="caratula_ta1"/>
      <sheetName val="1_FICHA_TEC_1"/>
      <sheetName val="2___INV_Y_METAS__1"/>
      <sheetName val="Res-hoja_-_est1"/>
      <sheetName val="DATOS_LINEAS1"/>
      <sheetName val="forma e-17"/>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13">
          <cell r="E13">
            <v>0</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sheetData sheetId="58">
        <row r="13">
          <cell r="E13">
            <v>0</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5" transitionEvaluation="1" transitionEntry="1">
    <tabColor indexed="42"/>
    <pageSetUpPr fitToPage="1"/>
  </sheetPr>
  <dimension ref="A1:L218"/>
  <sheetViews>
    <sheetView showGridLines="0" showZeros="0" tabSelected="1" topLeftCell="A5" zoomScale="160" zoomScaleNormal="160" zoomScaleSheetLayoutView="120" workbookViewId="0">
      <selection activeCell="C179" sqref="C179"/>
    </sheetView>
  </sheetViews>
  <sheetFormatPr baseColWidth="10" defaultColWidth="11" defaultRowHeight="12" x14ac:dyDescent="0.2"/>
  <cols>
    <col min="1" max="1" width="5.7109375" style="33" customWidth="1"/>
    <col min="2" max="2" width="5.7109375" style="1" customWidth="1"/>
    <col min="3" max="3" width="78.7109375" style="1" customWidth="1"/>
    <col min="4" max="4" width="15.7109375" style="1" customWidth="1"/>
    <col min="5" max="5" width="11.7109375" style="1" customWidth="1"/>
    <col min="6" max="6" width="14" style="1" customWidth="1"/>
    <col min="7" max="7" width="33.42578125"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9" ht="11.25" x14ac:dyDescent="0.2">
      <c r="A1" s="1"/>
    </row>
    <row r="2" spans="1:9" ht="22.5" customHeight="1" x14ac:dyDescent="0.2">
      <c r="A2" s="1"/>
      <c r="B2" s="2"/>
      <c r="C2" s="3"/>
      <c r="D2" s="78" t="s">
        <v>108</v>
      </c>
      <c r="E2" s="79"/>
      <c r="F2" s="80"/>
      <c r="G2" s="46"/>
      <c r="H2" s="4"/>
      <c r="I2" s="5"/>
    </row>
    <row r="3" spans="1:9" ht="23.25" customHeight="1" x14ac:dyDescent="0.2">
      <c r="A3" s="1"/>
      <c r="B3" s="6"/>
      <c r="C3" s="7"/>
      <c r="D3" s="81"/>
      <c r="E3" s="82"/>
      <c r="F3" s="83"/>
      <c r="G3" s="47"/>
      <c r="H3" s="8"/>
      <c r="I3" s="5"/>
    </row>
    <row r="4" spans="1:9" ht="19.5" customHeight="1" x14ac:dyDescent="0.2">
      <c r="A4" s="1"/>
      <c r="B4" s="6"/>
      <c r="C4" s="7"/>
      <c r="D4" s="81"/>
      <c r="E4" s="82"/>
      <c r="F4" s="83"/>
      <c r="G4" s="47"/>
      <c r="H4" s="9"/>
    </row>
    <row r="5" spans="1:9" ht="18" customHeight="1" x14ac:dyDescent="0.2">
      <c r="A5" s="1"/>
      <c r="B5" s="10"/>
      <c r="C5" s="7"/>
      <c r="D5" s="81"/>
      <c r="E5" s="82"/>
      <c r="F5" s="83"/>
      <c r="G5" s="47"/>
      <c r="H5" s="9"/>
    </row>
    <row r="6" spans="1:9" ht="18.75" customHeight="1" x14ac:dyDescent="0.2">
      <c r="A6" s="1"/>
      <c r="B6" s="10"/>
      <c r="C6" s="11"/>
      <c r="D6" s="81"/>
      <c r="E6" s="82"/>
      <c r="F6" s="83"/>
      <c r="G6" s="49"/>
      <c r="H6" s="45"/>
    </row>
    <row r="7" spans="1:9" ht="13.9" customHeight="1" x14ac:dyDescent="0.2">
      <c r="A7" s="1"/>
      <c r="B7" s="84" t="s">
        <v>20</v>
      </c>
      <c r="C7" s="85"/>
      <c r="D7" s="43" t="s">
        <v>26</v>
      </c>
      <c r="E7" s="12"/>
      <c r="F7" s="13"/>
      <c r="G7" s="48" t="s">
        <v>107</v>
      </c>
      <c r="H7" s="54" t="s">
        <v>0</v>
      </c>
    </row>
    <row r="8" spans="1:9" ht="12.75" x14ac:dyDescent="0.2">
      <c r="A8" s="1"/>
      <c r="B8" s="86"/>
      <c r="C8" s="87"/>
      <c r="D8" s="44" t="s">
        <v>27</v>
      </c>
      <c r="E8" s="14"/>
      <c r="F8" s="15"/>
      <c r="G8" s="42" t="s">
        <v>109</v>
      </c>
      <c r="H8" s="55" t="s">
        <v>1</v>
      </c>
    </row>
    <row r="9" spans="1:9" ht="11.25" x14ac:dyDescent="0.2">
      <c r="A9" s="1"/>
    </row>
    <row r="10" spans="1:9" ht="16.5" x14ac:dyDescent="0.25">
      <c r="A10" s="1"/>
      <c r="C10" s="59" t="s">
        <v>23</v>
      </c>
    </row>
    <row r="11" spans="1:9" ht="11.25" x14ac:dyDescent="0.2">
      <c r="A11" s="1"/>
    </row>
    <row r="12" spans="1:9" ht="16.899999999999999" customHeight="1" x14ac:dyDescent="0.2">
      <c r="A12" s="1"/>
      <c r="B12" s="18"/>
      <c r="C12" s="66" t="str">
        <f>C43</f>
        <v>I.- SANEAMIENTO</v>
      </c>
      <c r="D12" s="74"/>
      <c r="E12" s="74"/>
      <c r="F12" s="74"/>
      <c r="G12" s="74"/>
      <c r="H12" s="77">
        <f>H74</f>
        <v>613239.51</v>
      </c>
      <c r="I12" s="76"/>
    </row>
    <row r="13" spans="1:9" ht="16.899999999999999" customHeight="1" x14ac:dyDescent="0.2">
      <c r="A13" s="1"/>
      <c r="B13" s="18"/>
      <c r="C13" s="66" t="str">
        <f>C76</f>
        <v>II.- AGUA POTABLE</v>
      </c>
      <c r="D13" s="74"/>
      <c r="E13" s="74"/>
      <c r="F13" s="74"/>
      <c r="G13" s="74"/>
      <c r="H13" s="77">
        <f>H138</f>
        <v>456493.05</v>
      </c>
      <c r="I13" s="76"/>
    </row>
    <row r="14" spans="1:9" ht="16.899999999999999" customHeight="1" x14ac:dyDescent="0.2">
      <c r="A14" s="1"/>
      <c r="B14" s="18"/>
      <c r="C14" s="66" t="str">
        <f>C139</f>
        <v>III.- GUARNICIONES</v>
      </c>
      <c r="D14" s="74"/>
      <c r="E14" s="74"/>
      <c r="F14" s="74"/>
      <c r="G14" s="74"/>
      <c r="H14" s="77">
        <f>H145</f>
        <v>7341103.75</v>
      </c>
      <c r="I14" s="76"/>
    </row>
    <row r="15" spans="1:9" ht="16.899999999999999" customHeight="1" x14ac:dyDescent="0.2">
      <c r="A15" s="1"/>
      <c r="B15" s="18"/>
      <c r="C15" s="66" t="str">
        <f>C146</f>
        <v>IV.- CONSTRUCCION DE BANQUETAS</v>
      </c>
      <c r="D15" s="74"/>
      <c r="E15" s="74"/>
      <c r="F15" s="74"/>
      <c r="G15" s="74"/>
      <c r="H15" s="77">
        <f>H160</f>
        <v>12321903.52</v>
      </c>
      <c r="I15" s="76"/>
    </row>
    <row r="16" spans="1:9" ht="16.899999999999999" customHeight="1" x14ac:dyDescent="0.2">
      <c r="A16" s="1"/>
      <c r="B16" s="18"/>
      <c r="C16" s="66" t="str">
        <f>C161</f>
        <v>V.- OBRAS DE PROTECCION</v>
      </c>
      <c r="D16" s="74"/>
      <c r="E16" s="74"/>
      <c r="F16" s="74"/>
      <c r="G16" s="74"/>
      <c r="H16" s="77">
        <f>H164</f>
        <v>6558276.8399999999</v>
      </c>
      <c r="I16" s="76"/>
    </row>
    <row r="17" spans="1:12" ht="16.899999999999999" customHeight="1" x14ac:dyDescent="0.2">
      <c r="A17" s="1"/>
      <c r="B17" s="18"/>
      <c r="C17" s="66" t="str">
        <f>C165</f>
        <v>VI.- TERRACERIAS</v>
      </c>
      <c r="D17" s="74"/>
      <c r="E17" s="74"/>
      <c r="F17" s="74"/>
      <c r="G17" s="74"/>
      <c r="H17" s="77">
        <f>H174</f>
        <v>322622803.5</v>
      </c>
      <c r="I17" s="76"/>
    </row>
    <row r="18" spans="1:12" ht="16.899999999999999" customHeight="1" x14ac:dyDescent="0.2">
      <c r="A18" s="1"/>
      <c r="B18" s="18"/>
      <c r="C18" s="66" t="str">
        <f>C175</f>
        <v>VII.- PAVIMENTACIÓN</v>
      </c>
      <c r="D18" s="74"/>
      <c r="E18" s="74"/>
      <c r="F18" s="74"/>
      <c r="G18" s="74"/>
      <c r="H18" s="77">
        <f>H184</f>
        <v>189849652.05000001</v>
      </c>
      <c r="I18" s="76"/>
    </row>
    <row r="19" spans="1:12" ht="16.899999999999999" customHeight="1" x14ac:dyDescent="0.2">
      <c r="A19" s="1"/>
      <c r="B19" s="18"/>
      <c r="C19" s="66" t="str">
        <f>C185</f>
        <v>VIII.- ALUMBRADO PÚBLICO</v>
      </c>
      <c r="D19" s="74"/>
      <c r="E19" s="74"/>
      <c r="F19" s="74"/>
      <c r="G19" s="74"/>
      <c r="H19" s="77">
        <f>H201</f>
        <v>1170752.3400000001</v>
      </c>
      <c r="I19" s="76"/>
    </row>
    <row r="20" spans="1:12" ht="16.899999999999999" customHeight="1" x14ac:dyDescent="0.2">
      <c r="A20" s="1"/>
      <c r="B20" s="18"/>
      <c r="C20" s="66" t="str">
        <f>C202</f>
        <v>IX.- SEÑALAMIENTO VERTICAL Y HORIZONTAL</v>
      </c>
      <c r="D20" s="74"/>
      <c r="E20" s="74"/>
      <c r="F20" s="74"/>
      <c r="G20" s="74"/>
      <c r="H20" s="77">
        <f>H217</f>
        <v>2084726.2</v>
      </c>
      <c r="I20" s="76"/>
    </row>
    <row r="21" spans="1:12" ht="16.899999999999999" customHeight="1" x14ac:dyDescent="0.2">
      <c r="A21" s="1"/>
      <c r="B21" s="18"/>
      <c r="C21" s="66"/>
      <c r="D21" s="74"/>
      <c r="E21" s="74"/>
      <c r="F21" s="74"/>
      <c r="G21" s="74"/>
      <c r="H21" s="77"/>
      <c r="I21" s="76"/>
    </row>
    <row r="22" spans="1:12" ht="16.899999999999999" customHeight="1" x14ac:dyDescent="0.25">
      <c r="A22" s="1"/>
      <c r="B22" s="18"/>
      <c r="C22" s="66"/>
      <c r="D22" s="74"/>
      <c r="E22" s="74"/>
      <c r="F22" s="74"/>
      <c r="G22" s="74"/>
      <c r="H22" s="75"/>
      <c r="I22" s="76"/>
    </row>
    <row r="23" spans="1:12" ht="16.899999999999999" customHeight="1" x14ac:dyDescent="0.2">
      <c r="A23" s="1"/>
      <c r="B23" s="18"/>
      <c r="C23" s="66"/>
      <c r="D23" s="74"/>
      <c r="E23" s="74"/>
      <c r="F23" s="74"/>
      <c r="G23" s="20" t="s">
        <v>2</v>
      </c>
      <c r="H23" s="77">
        <f>SUM(H12:H22)</f>
        <v>543018950.76000011</v>
      </c>
      <c r="I23" s="77">
        <f>I217</f>
        <v>543012770.75999999</v>
      </c>
    </row>
    <row r="24" spans="1:12" ht="16.899999999999999" customHeight="1" x14ac:dyDescent="0.25">
      <c r="A24" s="1"/>
      <c r="B24" s="18"/>
      <c r="C24" s="66"/>
      <c r="D24" s="74"/>
      <c r="E24" s="74"/>
      <c r="F24" s="74"/>
      <c r="G24" s="74"/>
      <c r="H24" s="75"/>
      <c r="I24" s="76"/>
    </row>
    <row r="25" spans="1:12" ht="16.899999999999999" customHeight="1" x14ac:dyDescent="0.25">
      <c r="A25" s="1"/>
      <c r="B25" s="18"/>
      <c r="C25" s="66"/>
      <c r="D25" s="74"/>
      <c r="E25" s="74"/>
      <c r="F25" s="74"/>
      <c r="G25" s="74"/>
      <c r="H25" s="75"/>
      <c r="I25" s="76"/>
    </row>
    <row r="26" spans="1:12" ht="16.899999999999999" customHeight="1" x14ac:dyDescent="0.25">
      <c r="A26" s="1"/>
      <c r="B26" s="18"/>
      <c r="C26" s="41"/>
      <c r="D26" s="19"/>
      <c r="E26" s="19"/>
      <c r="F26" s="19"/>
      <c r="G26" s="19"/>
      <c r="H26" s="17"/>
    </row>
    <row r="27" spans="1:12" ht="16.899999999999999" customHeight="1" x14ac:dyDescent="0.25">
      <c r="A27" s="1"/>
      <c r="B27" s="18"/>
      <c r="C27" s="41"/>
      <c r="D27" s="19"/>
      <c r="E27" s="19"/>
      <c r="F27" s="19"/>
      <c r="G27" s="19"/>
      <c r="H27" s="17"/>
    </row>
    <row r="28" spans="1:12" ht="16.899999999999999" customHeight="1" x14ac:dyDescent="0.25">
      <c r="A28" s="1"/>
      <c r="B28" s="18"/>
      <c r="C28" s="21" t="s">
        <v>24</v>
      </c>
      <c r="D28" s="19"/>
      <c r="E28" s="19"/>
      <c r="F28" s="19"/>
      <c r="G28" s="19"/>
      <c r="H28" s="17"/>
    </row>
    <row r="29" spans="1:12" s="16" customFormat="1" ht="18" x14ac:dyDescent="0.25">
      <c r="B29" s="18"/>
      <c r="C29" s="21"/>
      <c r="D29" s="22"/>
      <c r="E29" s="22"/>
      <c r="F29" s="22"/>
      <c r="G29" s="20"/>
      <c r="H29" s="17"/>
      <c r="I29" s="1"/>
      <c r="J29" s="1"/>
      <c r="K29" s="1"/>
      <c r="L29" s="1"/>
    </row>
    <row r="30" spans="1:12" s="16" customFormat="1" ht="18" x14ac:dyDescent="0.25">
      <c r="B30" s="18"/>
      <c r="C30" s="50"/>
      <c r="D30" s="22"/>
      <c r="E30" s="22"/>
      <c r="F30" s="22"/>
      <c r="G30" s="20"/>
      <c r="H30" s="17"/>
      <c r="I30" s="1"/>
      <c r="J30" s="1"/>
      <c r="K30" s="1"/>
      <c r="L30" s="1"/>
    </row>
    <row r="31" spans="1:12" s="16" customFormat="1" ht="15.75" x14ac:dyDescent="0.25">
      <c r="B31" s="18"/>
      <c r="C31" s="19"/>
      <c r="D31" s="19"/>
      <c r="E31" s="19"/>
      <c r="F31" s="20"/>
      <c r="G31" s="20"/>
      <c r="H31" s="17"/>
      <c r="I31" s="1"/>
      <c r="J31" s="1"/>
      <c r="K31" s="1"/>
      <c r="L31" s="1"/>
    </row>
    <row r="32" spans="1:12" ht="15" customHeight="1" x14ac:dyDescent="0.2">
      <c r="A32" s="1"/>
      <c r="B32" s="2"/>
      <c r="C32" s="3"/>
      <c r="D32" s="88" t="str">
        <f>D2</f>
        <v>OBRA: PAVIMENTACIÓN DEL CIRCUITO VIAL IMSS HGSZ 38 (CALLE EDMUNDO MARTÍNEZ GARCÍA, CALLE AMADO NERVO, CALLE CARMEN COTA MANRÍQUEZ, CALLE EFRAÍN MONTAÑO CESEÑA) EN LA COL. GUAYMITAS EN SAN JOSÉ DEL CABO, BAJA CALIFORNIA SUR; MUNICIPIO DE LOS CABOS, BAJA CALIFORNIA SUR.</v>
      </c>
      <c r="E32" s="89"/>
      <c r="F32" s="90"/>
      <c r="G32" s="51"/>
      <c r="H32" s="4"/>
    </row>
    <row r="33" spans="1:9" ht="15" customHeight="1" x14ac:dyDescent="0.2">
      <c r="A33" s="1"/>
      <c r="B33" s="6"/>
      <c r="C33" s="7"/>
      <c r="D33" s="91"/>
      <c r="E33" s="92"/>
      <c r="F33" s="93"/>
      <c r="G33" s="52"/>
      <c r="H33" s="8"/>
    </row>
    <row r="34" spans="1:9" ht="15" customHeight="1" x14ac:dyDescent="0.2">
      <c r="A34" s="1"/>
      <c r="B34" s="6"/>
      <c r="C34" s="7"/>
      <c r="D34" s="91"/>
      <c r="E34" s="92"/>
      <c r="F34" s="93"/>
      <c r="G34" s="52"/>
      <c r="H34" s="9"/>
    </row>
    <row r="35" spans="1:9" ht="24.75" customHeight="1" x14ac:dyDescent="0.2">
      <c r="A35" s="1"/>
      <c r="B35" s="10"/>
      <c r="C35" s="7"/>
      <c r="D35" s="91"/>
      <c r="E35" s="92"/>
      <c r="F35" s="93"/>
      <c r="G35" s="52"/>
      <c r="H35" s="9"/>
    </row>
    <row r="36" spans="1:9" ht="33" customHeight="1" x14ac:dyDescent="0.2">
      <c r="A36" s="1"/>
      <c r="B36" s="10"/>
      <c r="C36" s="11"/>
      <c r="D36" s="91"/>
      <c r="E36" s="92"/>
      <c r="F36" s="93"/>
      <c r="G36" s="52"/>
      <c r="H36" s="9"/>
    </row>
    <row r="37" spans="1:9" ht="12.75" x14ac:dyDescent="0.2">
      <c r="A37" s="1"/>
      <c r="B37" s="10"/>
      <c r="C37" s="11"/>
      <c r="D37" s="23">
        <v>0</v>
      </c>
      <c r="E37" s="12"/>
      <c r="F37" s="13"/>
      <c r="G37" s="58"/>
      <c r="H37" s="45"/>
    </row>
    <row r="38" spans="1:9" ht="13.9" customHeight="1" x14ac:dyDescent="0.2">
      <c r="A38" s="1"/>
      <c r="B38" s="84" t="s">
        <v>20</v>
      </c>
      <c r="C38" s="85"/>
      <c r="D38" s="43" t="str">
        <f>D7</f>
        <v>UBICACION : SAN JOSE DEL CABO.</v>
      </c>
      <c r="E38" s="12"/>
      <c r="F38" s="13"/>
      <c r="G38" s="56" t="str">
        <f>G7</f>
        <v>LICITACIÓN No LPO-000000007-003-2025</v>
      </c>
      <c r="H38" s="57" t="s">
        <v>0</v>
      </c>
    </row>
    <row r="39" spans="1:9" ht="13.9" customHeight="1" x14ac:dyDescent="0.2">
      <c r="A39" s="1"/>
      <c r="B39" s="86"/>
      <c r="C39" s="87"/>
      <c r="D39" s="44" t="str">
        <f>D8</f>
        <v>MUNICIPIO : LOS CABOS, B.C.S.</v>
      </c>
      <c r="E39" s="14"/>
      <c r="F39" s="15"/>
      <c r="G39" s="45" t="str">
        <f>G8</f>
        <v xml:space="preserve">CONCURSO No.  </v>
      </c>
      <c r="H39" s="55" t="s">
        <v>1</v>
      </c>
    </row>
    <row r="40" spans="1:9" ht="11.25" x14ac:dyDescent="0.2">
      <c r="A40" s="1"/>
      <c r="B40" s="24"/>
      <c r="C40" s="25"/>
      <c r="D40" s="26"/>
      <c r="E40" s="25"/>
      <c r="F40" s="27" t="s">
        <v>3</v>
      </c>
      <c r="G40" s="27" t="s">
        <v>4</v>
      </c>
      <c r="H40" s="27"/>
    </row>
    <row r="41" spans="1:9" ht="11.25" x14ac:dyDescent="0.2">
      <c r="A41" s="1"/>
      <c r="B41" s="28" t="s">
        <v>5</v>
      </c>
      <c r="C41" s="29" t="s">
        <v>6</v>
      </c>
      <c r="D41" s="30" t="s">
        <v>7</v>
      </c>
      <c r="E41" s="29" t="s">
        <v>8</v>
      </c>
      <c r="F41" s="31" t="s">
        <v>9</v>
      </c>
      <c r="G41" s="32" t="s">
        <v>10</v>
      </c>
      <c r="H41" s="31" t="s">
        <v>11</v>
      </c>
    </row>
    <row r="42" spans="1:9" s="17" customFormat="1" ht="15.75" x14ac:dyDescent="0.25">
      <c r="A42" s="33"/>
      <c r="B42" s="34"/>
      <c r="C42" s="35"/>
      <c r="D42" s="36"/>
      <c r="E42" s="37"/>
      <c r="F42" s="38"/>
      <c r="G42" s="38"/>
      <c r="H42" s="39"/>
      <c r="I42" s="40"/>
    </row>
    <row r="43" spans="1:9" s="17" customFormat="1" ht="15.75" x14ac:dyDescent="0.25">
      <c r="A43" s="33"/>
      <c r="B43" s="67"/>
      <c r="C43" s="68" t="s">
        <v>28</v>
      </c>
      <c r="D43" s="69"/>
      <c r="E43" s="70"/>
      <c r="F43" s="71"/>
      <c r="G43" s="72"/>
      <c r="H43" s="73"/>
      <c r="I43" s="53"/>
    </row>
    <row r="44" spans="1:9" s="17" customFormat="1" ht="15.75" x14ac:dyDescent="0.25">
      <c r="A44" s="33"/>
      <c r="B44" s="67"/>
      <c r="C44" s="68" t="s">
        <v>97</v>
      </c>
      <c r="D44" s="69"/>
      <c r="E44" s="70"/>
      <c r="F44" s="71"/>
      <c r="G44" s="72"/>
      <c r="H44" s="73">
        <f>ROUND(E44*F44,2)</f>
        <v>0</v>
      </c>
      <c r="I44" s="53">
        <f>ROUND(E44*F44,2)</f>
        <v>0</v>
      </c>
    </row>
    <row r="45" spans="1:9" s="17" customFormat="1" ht="78.75" x14ac:dyDescent="0.25">
      <c r="A45" s="33"/>
      <c r="B45" s="60">
        <v>1</v>
      </c>
      <c r="C45" s="61" t="s">
        <v>29</v>
      </c>
      <c r="D45" s="62" t="s">
        <v>12</v>
      </c>
      <c r="E45" s="63">
        <v>330.24</v>
      </c>
      <c r="F45" s="63">
        <v>330.24</v>
      </c>
      <c r="G45" s="64"/>
      <c r="H45" s="65">
        <f>ROUND(E45*F45,2)</f>
        <v>109058.46</v>
      </c>
      <c r="I45" s="53">
        <f>ROUND(E45*F45,2)</f>
        <v>109058.46</v>
      </c>
    </row>
    <row r="46" spans="1:9" s="17" customFormat="1" ht="67.5" x14ac:dyDescent="0.25">
      <c r="A46" s="33"/>
      <c r="B46" s="60">
        <v>2</v>
      </c>
      <c r="C46" s="61" t="s">
        <v>30</v>
      </c>
      <c r="D46" s="62" t="s">
        <v>12</v>
      </c>
      <c r="E46" s="63">
        <v>29.08</v>
      </c>
      <c r="F46" s="63">
        <v>29.08</v>
      </c>
      <c r="G46" s="64"/>
      <c r="H46" s="65">
        <f t="shared" ref="H46:H111" si="0">ROUND(E46*F46,2)</f>
        <v>845.65</v>
      </c>
      <c r="I46" s="53">
        <f t="shared" ref="I46:I112" si="1">ROUND(E46*F46,2)</f>
        <v>845.65</v>
      </c>
    </row>
    <row r="47" spans="1:9" s="17" customFormat="1" ht="45" x14ac:dyDescent="0.25">
      <c r="A47" s="33"/>
      <c r="B47" s="60">
        <v>3</v>
      </c>
      <c r="C47" s="61" t="s">
        <v>31</v>
      </c>
      <c r="D47" s="62" t="s">
        <v>12</v>
      </c>
      <c r="E47" s="63">
        <v>28.72</v>
      </c>
      <c r="F47" s="63">
        <v>28.72</v>
      </c>
      <c r="G47" s="64"/>
      <c r="H47" s="65">
        <f t="shared" si="0"/>
        <v>824.84</v>
      </c>
      <c r="I47" s="53">
        <f t="shared" si="1"/>
        <v>824.84</v>
      </c>
    </row>
    <row r="48" spans="1:9" s="17" customFormat="1" ht="45" x14ac:dyDescent="0.25">
      <c r="A48" s="33"/>
      <c r="B48" s="60">
        <v>4</v>
      </c>
      <c r="C48" s="61" t="s">
        <v>32</v>
      </c>
      <c r="D48" s="62" t="s">
        <v>12</v>
      </c>
      <c r="E48" s="63">
        <v>242.7</v>
      </c>
      <c r="F48" s="63">
        <v>242.7</v>
      </c>
      <c r="G48" s="64"/>
      <c r="H48" s="65">
        <f t="shared" si="0"/>
        <v>58903.29</v>
      </c>
      <c r="I48" s="53">
        <f t="shared" si="1"/>
        <v>58903.29</v>
      </c>
    </row>
    <row r="49" spans="1:9" s="17" customFormat="1" ht="67.5" x14ac:dyDescent="0.25">
      <c r="A49" s="33"/>
      <c r="B49" s="60">
        <v>5</v>
      </c>
      <c r="C49" s="94" t="s">
        <v>152</v>
      </c>
      <c r="D49" s="62" t="s">
        <v>13</v>
      </c>
      <c r="E49" s="63">
        <v>382.88</v>
      </c>
      <c r="F49" s="63">
        <v>382.88</v>
      </c>
      <c r="G49" s="64"/>
      <c r="H49" s="65">
        <f t="shared" si="0"/>
        <v>146597.09</v>
      </c>
      <c r="I49" s="53">
        <f t="shared" si="1"/>
        <v>146597.09</v>
      </c>
    </row>
    <row r="50" spans="1:9" s="17" customFormat="1" ht="45" x14ac:dyDescent="0.25">
      <c r="A50" s="33"/>
      <c r="B50" s="60">
        <v>6</v>
      </c>
      <c r="C50" s="61" t="s">
        <v>33</v>
      </c>
      <c r="D50" s="62" t="s">
        <v>13</v>
      </c>
      <c r="E50" s="63">
        <v>161</v>
      </c>
      <c r="F50" s="63">
        <v>161</v>
      </c>
      <c r="G50" s="64"/>
      <c r="H50" s="65">
        <f t="shared" si="0"/>
        <v>25921</v>
      </c>
      <c r="I50" s="53">
        <f t="shared" si="1"/>
        <v>25921</v>
      </c>
    </row>
    <row r="51" spans="1:9" s="17" customFormat="1" ht="33.75" x14ac:dyDescent="0.25">
      <c r="A51" s="33"/>
      <c r="B51" s="60">
        <v>7</v>
      </c>
      <c r="C51" s="61" t="s">
        <v>34</v>
      </c>
      <c r="D51" s="62" t="s">
        <v>14</v>
      </c>
      <c r="E51" s="63">
        <v>23</v>
      </c>
      <c r="F51" s="63">
        <v>23</v>
      </c>
      <c r="G51" s="64"/>
      <c r="H51" s="65">
        <f t="shared" si="0"/>
        <v>529</v>
      </c>
      <c r="I51" s="53">
        <f t="shared" si="1"/>
        <v>529</v>
      </c>
    </row>
    <row r="52" spans="1:9" s="17" customFormat="1" ht="22.5" x14ac:dyDescent="0.25">
      <c r="A52" s="33"/>
      <c r="B52" s="60">
        <v>8</v>
      </c>
      <c r="C52" s="61" t="s">
        <v>35</v>
      </c>
      <c r="D52" s="62" t="s">
        <v>14</v>
      </c>
      <c r="E52" s="63">
        <v>23</v>
      </c>
      <c r="F52" s="63">
        <v>23</v>
      </c>
      <c r="G52" s="64"/>
      <c r="H52" s="65">
        <f t="shared" si="0"/>
        <v>529</v>
      </c>
      <c r="I52" s="53">
        <f t="shared" si="1"/>
        <v>529</v>
      </c>
    </row>
    <row r="53" spans="1:9" s="17" customFormat="1" ht="157.5" x14ac:dyDescent="0.25">
      <c r="A53" s="33"/>
      <c r="B53" s="60">
        <v>9</v>
      </c>
      <c r="C53" s="94" t="s">
        <v>153</v>
      </c>
      <c r="D53" s="62" t="s">
        <v>14</v>
      </c>
      <c r="E53" s="63">
        <v>23</v>
      </c>
      <c r="F53" s="63">
        <v>23</v>
      </c>
      <c r="G53" s="64"/>
      <c r="H53" s="65">
        <f t="shared" si="0"/>
        <v>529</v>
      </c>
      <c r="I53" s="53">
        <f t="shared" si="1"/>
        <v>529</v>
      </c>
    </row>
    <row r="54" spans="1:9" s="17" customFormat="1" ht="90" x14ac:dyDescent="0.25">
      <c r="A54" s="33"/>
      <c r="B54" s="60">
        <v>10</v>
      </c>
      <c r="C54" s="61" t="s">
        <v>36</v>
      </c>
      <c r="D54" s="62" t="s">
        <v>14</v>
      </c>
      <c r="E54" s="63">
        <v>7</v>
      </c>
      <c r="F54" s="63">
        <v>7</v>
      </c>
      <c r="G54" s="64"/>
      <c r="H54" s="65">
        <f t="shared" si="0"/>
        <v>49</v>
      </c>
      <c r="I54" s="53">
        <f t="shared" si="1"/>
        <v>49</v>
      </c>
    </row>
    <row r="55" spans="1:9" s="17" customFormat="1" ht="112.5" x14ac:dyDescent="0.25">
      <c r="A55" s="33"/>
      <c r="B55" s="60">
        <v>11</v>
      </c>
      <c r="C55" s="61" t="s">
        <v>37</v>
      </c>
      <c r="D55" s="62" t="s">
        <v>14</v>
      </c>
      <c r="E55" s="63">
        <v>7</v>
      </c>
      <c r="F55" s="63">
        <v>7</v>
      </c>
      <c r="G55" s="64"/>
      <c r="H55" s="65">
        <f t="shared" si="0"/>
        <v>49</v>
      </c>
      <c r="I55" s="53">
        <f t="shared" si="1"/>
        <v>49</v>
      </c>
    </row>
    <row r="56" spans="1:9" s="17" customFormat="1" ht="15.75" x14ac:dyDescent="0.25">
      <c r="A56" s="33"/>
      <c r="B56" s="67"/>
      <c r="C56" s="68" t="s">
        <v>98</v>
      </c>
      <c r="D56" s="69"/>
      <c r="E56" s="70"/>
      <c r="F56" s="70"/>
      <c r="G56" s="72"/>
      <c r="H56" s="73">
        <f>SUM(H44:H55)</f>
        <v>343835.32999999996</v>
      </c>
      <c r="I56" s="53">
        <f t="shared" si="1"/>
        <v>0</v>
      </c>
    </row>
    <row r="57" spans="1:9" s="17" customFormat="1" ht="15.75" x14ac:dyDescent="0.25">
      <c r="A57" s="33"/>
      <c r="B57" s="67"/>
      <c r="C57" s="68" t="s">
        <v>99</v>
      </c>
      <c r="D57" s="69"/>
      <c r="E57" s="70"/>
      <c r="F57" s="70"/>
      <c r="G57" s="72"/>
      <c r="H57" s="73"/>
      <c r="I57" s="53">
        <f t="shared" si="1"/>
        <v>0</v>
      </c>
    </row>
    <row r="58" spans="1:9" s="17" customFormat="1" ht="78.75" x14ac:dyDescent="0.25">
      <c r="A58" s="33"/>
      <c r="B58" s="60">
        <f>B55+1</f>
        <v>12</v>
      </c>
      <c r="C58" s="61" t="s">
        <v>29</v>
      </c>
      <c r="D58" s="62" t="s">
        <v>12</v>
      </c>
      <c r="E58" s="63">
        <v>247.92</v>
      </c>
      <c r="F58" s="63">
        <v>247.92</v>
      </c>
      <c r="G58" s="64"/>
      <c r="H58" s="65">
        <f t="shared" si="0"/>
        <v>61464.33</v>
      </c>
      <c r="I58" s="53">
        <f t="shared" si="1"/>
        <v>61464.33</v>
      </c>
    </row>
    <row r="59" spans="1:9" s="17" customFormat="1" ht="67.5" x14ac:dyDescent="0.25">
      <c r="A59" s="33"/>
      <c r="B59" s="60">
        <f>B58+1</f>
        <v>13</v>
      </c>
      <c r="C59" s="61" t="s">
        <v>30</v>
      </c>
      <c r="D59" s="62" t="s">
        <v>12</v>
      </c>
      <c r="E59" s="63">
        <v>27.6</v>
      </c>
      <c r="F59" s="63">
        <v>27.6</v>
      </c>
      <c r="G59" s="64"/>
      <c r="H59" s="65">
        <f t="shared" si="0"/>
        <v>761.76</v>
      </c>
      <c r="I59" s="53">
        <f t="shared" si="1"/>
        <v>761.76</v>
      </c>
    </row>
    <row r="60" spans="1:9" s="17" customFormat="1" ht="45" x14ac:dyDescent="0.25">
      <c r="A60" s="33"/>
      <c r="B60" s="60">
        <f t="shared" ref="B60:B69" si="2">B59+1</f>
        <v>14</v>
      </c>
      <c r="C60" s="61" t="s">
        <v>31</v>
      </c>
      <c r="D60" s="62" t="s">
        <v>12</v>
      </c>
      <c r="E60" s="63">
        <v>18.95</v>
      </c>
      <c r="F60" s="63">
        <v>18.95</v>
      </c>
      <c r="G60" s="64"/>
      <c r="H60" s="65">
        <f t="shared" si="0"/>
        <v>359.1</v>
      </c>
      <c r="I60" s="53">
        <f t="shared" si="1"/>
        <v>359.1</v>
      </c>
    </row>
    <row r="61" spans="1:9" s="17" customFormat="1" ht="45" x14ac:dyDescent="0.25">
      <c r="A61" s="33"/>
      <c r="B61" s="60">
        <f t="shared" si="2"/>
        <v>15</v>
      </c>
      <c r="C61" s="61" t="s">
        <v>32</v>
      </c>
      <c r="D61" s="62" t="s">
        <v>12</v>
      </c>
      <c r="E61" s="63">
        <v>243.77</v>
      </c>
      <c r="F61" s="63">
        <v>243.77</v>
      </c>
      <c r="G61" s="64"/>
      <c r="H61" s="65">
        <f t="shared" si="0"/>
        <v>59423.81</v>
      </c>
      <c r="I61" s="53">
        <f t="shared" si="1"/>
        <v>59423.81</v>
      </c>
    </row>
    <row r="62" spans="1:9" s="17" customFormat="1" ht="67.5" x14ac:dyDescent="0.25">
      <c r="A62" s="33"/>
      <c r="B62" s="60">
        <f t="shared" si="2"/>
        <v>16</v>
      </c>
      <c r="C62" s="94" t="s">
        <v>152</v>
      </c>
      <c r="D62" s="62" t="s">
        <v>13</v>
      </c>
      <c r="E62" s="63">
        <v>252.68</v>
      </c>
      <c r="F62" s="63">
        <v>252.68</v>
      </c>
      <c r="G62" s="64"/>
      <c r="H62" s="65">
        <f t="shared" si="0"/>
        <v>63847.18</v>
      </c>
      <c r="I62" s="53">
        <f t="shared" si="1"/>
        <v>63847.18</v>
      </c>
    </row>
    <row r="63" spans="1:9" s="17" customFormat="1" ht="45" x14ac:dyDescent="0.25">
      <c r="A63" s="33"/>
      <c r="B63" s="60">
        <f t="shared" si="2"/>
        <v>17</v>
      </c>
      <c r="C63" s="61" t="s">
        <v>33</v>
      </c>
      <c r="D63" s="62" t="s">
        <v>13</v>
      </c>
      <c r="E63" s="63">
        <v>280</v>
      </c>
      <c r="F63" s="63">
        <v>280</v>
      </c>
      <c r="G63" s="64"/>
      <c r="H63" s="65">
        <f t="shared" si="0"/>
        <v>78400</v>
      </c>
      <c r="I63" s="53">
        <f t="shared" si="1"/>
        <v>78400</v>
      </c>
    </row>
    <row r="64" spans="1:9" s="17" customFormat="1" ht="33.75" x14ac:dyDescent="0.25">
      <c r="A64" s="33"/>
      <c r="B64" s="60">
        <f t="shared" si="2"/>
        <v>18</v>
      </c>
      <c r="C64" s="61" t="s">
        <v>34</v>
      </c>
      <c r="D64" s="62" t="s">
        <v>14</v>
      </c>
      <c r="E64" s="63">
        <v>40</v>
      </c>
      <c r="F64" s="63">
        <v>40</v>
      </c>
      <c r="G64" s="64"/>
      <c r="H64" s="65">
        <f t="shared" si="0"/>
        <v>1600</v>
      </c>
      <c r="I64" s="53">
        <f t="shared" si="1"/>
        <v>1600</v>
      </c>
    </row>
    <row r="65" spans="1:9" s="17" customFormat="1" ht="22.5" x14ac:dyDescent="0.25">
      <c r="A65" s="33"/>
      <c r="B65" s="60">
        <f t="shared" si="2"/>
        <v>19</v>
      </c>
      <c r="C65" s="61" t="s">
        <v>35</v>
      </c>
      <c r="D65" s="62" t="s">
        <v>14</v>
      </c>
      <c r="E65" s="63">
        <v>40</v>
      </c>
      <c r="F65" s="63">
        <v>40</v>
      </c>
      <c r="G65" s="64"/>
      <c r="H65" s="65">
        <f t="shared" si="0"/>
        <v>1600</v>
      </c>
      <c r="I65" s="53">
        <f t="shared" si="1"/>
        <v>1600</v>
      </c>
    </row>
    <row r="66" spans="1:9" s="17" customFormat="1" ht="157.5" x14ac:dyDescent="0.25">
      <c r="A66" s="33"/>
      <c r="B66" s="60">
        <f t="shared" si="2"/>
        <v>20</v>
      </c>
      <c r="C66" s="94" t="s">
        <v>153</v>
      </c>
      <c r="D66" s="62" t="s">
        <v>14</v>
      </c>
      <c r="E66" s="63">
        <v>40</v>
      </c>
      <c r="F66" s="63">
        <v>40</v>
      </c>
      <c r="G66" s="64"/>
      <c r="H66" s="65">
        <f t="shared" si="0"/>
        <v>1600</v>
      </c>
      <c r="I66" s="53">
        <f t="shared" si="1"/>
        <v>1600</v>
      </c>
    </row>
    <row r="67" spans="1:9" s="17" customFormat="1" ht="90" x14ac:dyDescent="0.25">
      <c r="A67" s="33"/>
      <c r="B67" s="60">
        <f t="shared" si="2"/>
        <v>21</v>
      </c>
      <c r="C67" s="61" t="s">
        <v>36</v>
      </c>
      <c r="D67" s="62" t="s">
        <v>14</v>
      </c>
      <c r="E67" s="63">
        <v>6</v>
      </c>
      <c r="F67" s="63">
        <v>6</v>
      </c>
      <c r="G67" s="64"/>
      <c r="H67" s="65">
        <f t="shared" si="0"/>
        <v>36</v>
      </c>
      <c r="I67" s="53">
        <f t="shared" si="1"/>
        <v>36</v>
      </c>
    </row>
    <row r="68" spans="1:9" s="17" customFormat="1" ht="112.5" x14ac:dyDescent="0.25">
      <c r="A68" s="33"/>
      <c r="B68" s="60">
        <f t="shared" si="2"/>
        <v>22</v>
      </c>
      <c r="C68" s="61" t="s">
        <v>37</v>
      </c>
      <c r="D68" s="62" t="s">
        <v>14</v>
      </c>
      <c r="E68" s="63">
        <v>5</v>
      </c>
      <c r="F68" s="63">
        <v>5</v>
      </c>
      <c r="G68" s="64"/>
      <c r="H68" s="65">
        <f t="shared" si="0"/>
        <v>25</v>
      </c>
      <c r="I68" s="53">
        <f t="shared" si="1"/>
        <v>25</v>
      </c>
    </row>
    <row r="69" spans="1:9" s="17" customFormat="1" ht="112.5" x14ac:dyDescent="0.25">
      <c r="A69" s="33"/>
      <c r="B69" s="60">
        <f t="shared" si="2"/>
        <v>23</v>
      </c>
      <c r="C69" s="61" t="s">
        <v>38</v>
      </c>
      <c r="D69" s="62" t="s">
        <v>14</v>
      </c>
      <c r="E69" s="63">
        <v>1</v>
      </c>
      <c r="F69" s="63">
        <v>1</v>
      </c>
      <c r="G69" s="64"/>
      <c r="H69" s="65">
        <f t="shared" si="0"/>
        <v>1</v>
      </c>
      <c r="I69" s="53">
        <f t="shared" si="1"/>
        <v>1</v>
      </c>
    </row>
    <row r="70" spans="1:9" s="17" customFormat="1" ht="45" x14ac:dyDescent="0.25">
      <c r="A70" s="33"/>
      <c r="B70" s="60" t="s">
        <v>154</v>
      </c>
      <c r="C70" s="61" t="s">
        <v>157</v>
      </c>
      <c r="D70" s="62" t="s">
        <v>14</v>
      </c>
      <c r="E70" s="63">
        <f>5+4</f>
        <v>9</v>
      </c>
      <c r="F70" s="63">
        <v>9</v>
      </c>
      <c r="G70" s="64"/>
      <c r="H70" s="65">
        <f t="shared" ref="H70" si="3">ROUND(E70*F70,2)</f>
        <v>81</v>
      </c>
      <c r="I70" s="53">
        <f t="shared" ref="I70" si="4">ROUND(E70*F70,2)</f>
        <v>81</v>
      </c>
    </row>
    <row r="71" spans="1:9" s="17" customFormat="1" ht="22.5" x14ac:dyDescent="0.25">
      <c r="A71" s="33"/>
      <c r="B71" s="60" t="s">
        <v>155</v>
      </c>
      <c r="C71" s="61" t="s">
        <v>158</v>
      </c>
      <c r="D71" s="62" t="s">
        <v>14</v>
      </c>
      <c r="E71" s="63">
        <f>7+6</f>
        <v>13</v>
      </c>
      <c r="F71" s="63">
        <v>13</v>
      </c>
      <c r="G71" s="64"/>
      <c r="H71" s="65">
        <f t="shared" si="0"/>
        <v>169</v>
      </c>
      <c r="I71" s="53">
        <f t="shared" si="1"/>
        <v>169</v>
      </c>
    </row>
    <row r="72" spans="1:9" s="17" customFormat="1" ht="123.75" x14ac:dyDescent="0.25">
      <c r="A72" s="33"/>
      <c r="B72" s="60" t="s">
        <v>156</v>
      </c>
      <c r="C72" s="61" t="s">
        <v>159</v>
      </c>
      <c r="D72" s="62" t="s">
        <v>14</v>
      </c>
      <c r="E72" s="63">
        <v>6</v>
      </c>
      <c r="F72" s="63">
        <v>6</v>
      </c>
      <c r="G72" s="64"/>
      <c r="H72" s="65">
        <f t="shared" ref="H72" si="5">ROUND(E72*F72,2)</f>
        <v>36</v>
      </c>
      <c r="I72" s="53">
        <f t="shared" ref="I72" si="6">ROUND(E72*F72,2)</f>
        <v>36</v>
      </c>
    </row>
    <row r="73" spans="1:9" s="17" customFormat="1" ht="15.75" x14ac:dyDescent="0.25">
      <c r="A73" s="33"/>
      <c r="B73" s="67"/>
      <c r="C73" s="68" t="s">
        <v>100</v>
      </c>
      <c r="D73" s="69"/>
      <c r="E73" s="70"/>
      <c r="F73" s="70"/>
      <c r="G73" s="72"/>
      <c r="H73" s="73">
        <f>SUM(H58:H72)</f>
        <v>269404.18</v>
      </c>
      <c r="I73" s="53">
        <f t="shared" si="1"/>
        <v>0</v>
      </c>
    </row>
    <row r="74" spans="1:9" s="17" customFormat="1" ht="15.75" x14ac:dyDescent="0.25">
      <c r="A74" s="33"/>
      <c r="B74" s="67"/>
      <c r="C74" s="68" t="s">
        <v>106</v>
      </c>
      <c r="D74" s="69"/>
      <c r="E74" s="70"/>
      <c r="F74" s="70"/>
      <c r="G74" s="72"/>
      <c r="H74" s="73">
        <f>H73+H56</f>
        <v>613239.51</v>
      </c>
      <c r="I74" s="53">
        <f t="shared" si="1"/>
        <v>0</v>
      </c>
    </row>
    <row r="75" spans="1:9" s="17" customFormat="1" ht="15.75" x14ac:dyDescent="0.25">
      <c r="A75" s="33"/>
      <c r="B75" s="67"/>
      <c r="C75" s="68" t="s">
        <v>101</v>
      </c>
      <c r="D75" s="69"/>
      <c r="E75" s="70"/>
      <c r="F75" s="70"/>
      <c r="G75" s="72"/>
      <c r="H75" s="73"/>
      <c r="I75" s="53">
        <f t="shared" si="1"/>
        <v>0</v>
      </c>
    </row>
    <row r="76" spans="1:9" s="17" customFormat="1" ht="15.75" x14ac:dyDescent="0.25">
      <c r="A76" s="33"/>
      <c r="B76" s="67"/>
      <c r="C76" s="68" t="s">
        <v>39</v>
      </c>
      <c r="D76" s="69"/>
      <c r="E76" s="70"/>
      <c r="F76" s="70"/>
      <c r="G76" s="72"/>
      <c r="H76" s="73"/>
      <c r="I76" s="53">
        <f t="shared" si="1"/>
        <v>0</v>
      </c>
    </row>
    <row r="77" spans="1:9" s="17" customFormat="1" ht="78.75" x14ac:dyDescent="0.25">
      <c r="A77" s="33"/>
      <c r="B77" s="60">
        <f>B69+1</f>
        <v>24</v>
      </c>
      <c r="C77" s="61" t="s">
        <v>29</v>
      </c>
      <c r="D77" s="62" t="s">
        <v>12</v>
      </c>
      <c r="E77" s="63">
        <v>250.49</v>
      </c>
      <c r="F77" s="63">
        <v>250.49</v>
      </c>
      <c r="G77" s="64"/>
      <c r="H77" s="65">
        <f t="shared" si="0"/>
        <v>62745.24</v>
      </c>
      <c r="I77" s="53">
        <f t="shared" si="1"/>
        <v>62745.24</v>
      </c>
    </row>
    <row r="78" spans="1:9" s="17" customFormat="1" ht="67.5" x14ac:dyDescent="0.25">
      <c r="A78" s="33"/>
      <c r="B78" s="60">
        <f>B77+1</f>
        <v>25</v>
      </c>
      <c r="C78" s="61" t="s">
        <v>40</v>
      </c>
      <c r="D78" s="62" t="s">
        <v>12</v>
      </c>
      <c r="E78" s="63">
        <v>27.83</v>
      </c>
      <c r="F78" s="63">
        <v>27.83</v>
      </c>
      <c r="G78" s="64"/>
      <c r="H78" s="65">
        <f t="shared" si="0"/>
        <v>774.51</v>
      </c>
      <c r="I78" s="53">
        <f t="shared" si="1"/>
        <v>774.51</v>
      </c>
    </row>
    <row r="79" spans="1:9" s="17" customFormat="1" ht="45" x14ac:dyDescent="0.25">
      <c r="A79" s="33"/>
      <c r="B79" s="60">
        <f t="shared" ref="B79:B101" si="7">B78+1</f>
        <v>26</v>
      </c>
      <c r="C79" s="61" t="s">
        <v>41</v>
      </c>
      <c r="D79" s="62" t="s">
        <v>12</v>
      </c>
      <c r="E79" s="63">
        <v>25.3</v>
      </c>
      <c r="F79" s="63">
        <v>25.3</v>
      </c>
      <c r="G79" s="64"/>
      <c r="H79" s="65">
        <f t="shared" si="0"/>
        <v>640.09</v>
      </c>
      <c r="I79" s="53">
        <f t="shared" si="1"/>
        <v>640.09</v>
      </c>
    </row>
    <row r="80" spans="1:9" s="17" customFormat="1" ht="123.75" x14ac:dyDescent="0.25">
      <c r="A80" s="33"/>
      <c r="B80" s="60">
        <f t="shared" si="7"/>
        <v>27</v>
      </c>
      <c r="C80" s="61" t="s">
        <v>124</v>
      </c>
      <c r="D80" s="62" t="s">
        <v>14</v>
      </c>
      <c r="E80" s="63">
        <v>11</v>
      </c>
      <c r="F80" s="63">
        <v>11</v>
      </c>
      <c r="G80" s="64"/>
      <c r="H80" s="65">
        <f t="shared" si="0"/>
        <v>121</v>
      </c>
      <c r="I80" s="53">
        <f t="shared" si="1"/>
        <v>121</v>
      </c>
    </row>
    <row r="81" spans="1:9" s="17" customFormat="1" ht="123.75" x14ac:dyDescent="0.25">
      <c r="A81" s="33"/>
      <c r="B81" s="60">
        <f t="shared" si="7"/>
        <v>28</v>
      </c>
      <c r="C81" s="61" t="s">
        <v>125</v>
      </c>
      <c r="D81" s="62" t="s">
        <v>14</v>
      </c>
      <c r="E81" s="63">
        <v>12</v>
      </c>
      <c r="F81" s="63">
        <v>12</v>
      </c>
      <c r="G81" s="64"/>
      <c r="H81" s="65">
        <f t="shared" si="0"/>
        <v>144</v>
      </c>
      <c r="I81" s="53">
        <f t="shared" si="1"/>
        <v>144</v>
      </c>
    </row>
    <row r="82" spans="1:9" s="17" customFormat="1" ht="56.25" x14ac:dyDescent="0.25">
      <c r="A82" s="33"/>
      <c r="B82" s="60">
        <f t="shared" si="7"/>
        <v>29</v>
      </c>
      <c r="C82" s="61" t="s">
        <v>42</v>
      </c>
      <c r="D82" s="62" t="s">
        <v>12</v>
      </c>
      <c r="E82" s="63">
        <v>253.02</v>
      </c>
      <c r="F82" s="63">
        <v>253.02</v>
      </c>
      <c r="G82" s="64"/>
      <c r="H82" s="65">
        <f t="shared" si="0"/>
        <v>64019.12</v>
      </c>
      <c r="I82" s="53">
        <f t="shared" si="1"/>
        <v>64019.12</v>
      </c>
    </row>
    <row r="83" spans="1:9" s="17" customFormat="1" ht="45" x14ac:dyDescent="0.25">
      <c r="A83" s="33"/>
      <c r="B83" s="60">
        <f t="shared" si="7"/>
        <v>30</v>
      </c>
      <c r="C83" s="61" t="s">
        <v>126</v>
      </c>
      <c r="D83" s="62" t="s">
        <v>13</v>
      </c>
      <c r="E83" s="63">
        <v>361.46</v>
      </c>
      <c r="F83" s="63">
        <v>361.46</v>
      </c>
      <c r="G83" s="64"/>
      <c r="H83" s="65">
        <f t="shared" si="0"/>
        <v>130653.33</v>
      </c>
      <c r="I83" s="53">
        <f t="shared" si="1"/>
        <v>130653.33</v>
      </c>
    </row>
    <row r="84" spans="1:9" s="17" customFormat="1" ht="22.5" x14ac:dyDescent="0.25">
      <c r="A84" s="33"/>
      <c r="B84" s="60">
        <f t="shared" si="7"/>
        <v>31</v>
      </c>
      <c r="C84" s="61" t="s">
        <v>127</v>
      </c>
      <c r="D84" s="62" t="s">
        <v>14</v>
      </c>
      <c r="E84" s="63">
        <v>11</v>
      </c>
      <c r="F84" s="63">
        <v>11</v>
      </c>
      <c r="G84" s="64"/>
      <c r="H84" s="65">
        <f t="shared" si="0"/>
        <v>121</v>
      </c>
      <c r="I84" s="53">
        <f t="shared" si="1"/>
        <v>121</v>
      </c>
    </row>
    <row r="85" spans="1:9" s="17" customFormat="1" ht="22.5" x14ac:dyDescent="0.25">
      <c r="A85" s="33"/>
      <c r="B85" s="60">
        <f t="shared" si="7"/>
        <v>32</v>
      </c>
      <c r="C85" s="61" t="s">
        <v>128</v>
      </c>
      <c r="D85" s="62" t="s">
        <v>14</v>
      </c>
      <c r="E85" s="63">
        <v>1</v>
      </c>
      <c r="F85" s="63">
        <v>1</v>
      </c>
      <c r="G85" s="64"/>
      <c r="H85" s="65">
        <f t="shared" si="0"/>
        <v>1</v>
      </c>
      <c r="I85" s="53">
        <f t="shared" si="1"/>
        <v>1</v>
      </c>
    </row>
    <row r="86" spans="1:9" s="17" customFormat="1" ht="22.5" x14ac:dyDescent="0.25">
      <c r="A86" s="33"/>
      <c r="B86" s="60">
        <f t="shared" si="7"/>
        <v>33</v>
      </c>
      <c r="C86" s="61" t="s">
        <v>129</v>
      </c>
      <c r="D86" s="62" t="s">
        <v>14</v>
      </c>
      <c r="E86" s="63">
        <v>4</v>
      </c>
      <c r="F86" s="63">
        <v>4</v>
      </c>
      <c r="G86" s="64"/>
      <c r="H86" s="65">
        <f t="shared" si="0"/>
        <v>16</v>
      </c>
      <c r="I86" s="53">
        <f t="shared" si="1"/>
        <v>16</v>
      </c>
    </row>
    <row r="87" spans="1:9" s="17" customFormat="1" ht="33.75" x14ac:dyDescent="0.25">
      <c r="A87" s="33"/>
      <c r="B87" s="60">
        <f t="shared" si="7"/>
        <v>34</v>
      </c>
      <c r="C87" s="61" t="s">
        <v>130</v>
      </c>
      <c r="D87" s="62" t="s">
        <v>14</v>
      </c>
      <c r="E87" s="63">
        <v>2</v>
      </c>
      <c r="F87" s="63">
        <v>2</v>
      </c>
      <c r="G87" s="64"/>
      <c r="H87" s="65">
        <f t="shared" si="0"/>
        <v>4</v>
      </c>
      <c r="I87" s="53">
        <f t="shared" si="1"/>
        <v>4</v>
      </c>
    </row>
    <row r="88" spans="1:9" s="17" customFormat="1" ht="33.75" x14ac:dyDescent="0.25">
      <c r="A88" s="33"/>
      <c r="B88" s="60">
        <f t="shared" si="7"/>
        <v>35</v>
      </c>
      <c r="C88" s="61" t="s">
        <v>131</v>
      </c>
      <c r="D88" s="62" t="s">
        <v>14</v>
      </c>
      <c r="E88" s="63">
        <v>5</v>
      </c>
      <c r="F88" s="63">
        <v>5</v>
      </c>
      <c r="G88" s="64"/>
      <c r="H88" s="65">
        <f t="shared" si="0"/>
        <v>25</v>
      </c>
      <c r="I88" s="53">
        <f t="shared" si="1"/>
        <v>25</v>
      </c>
    </row>
    <row r="89" spans="1:9" s="17" customFormat="1" ht="22.5" x14ac:dyDescent="0.25">
      <c r="A89" s="33"/>
      <c r="B89" s="60">
        <f t="shared" si="7"/>
        <v>36</v>
      </c>
      <c r="C89" s="61" t="s">
        <v>132</v>
      </c>
      <c r="D89" s="62" t="s">
        <v>14</v>
      </c>
      <c r="E89" s="63">
        <v>13</v>
      </c>
      <c r="F89" s="63">
        <v>13</v>
      </c>
      <c r="G89" s="64"/>
      <c r="H89" s="65">
        <f t="shared" si="0"/>
        <v>169</v>
      </c>
      <c r="I89" s="53">
        <f t="shared" si="1"/>
        <v>169</v>
      </c>
    </row>
    <row r="90" spans="1:9" s="17" customFormat="1" ht="22.5" x14ac:dyDescent="0.25">
      <c r="A90" s="33"/>
      <c r="B90" s="60">
        <f t="shared" si="7"/>
        <v>37</v>
      </c>
      <c r="C90" s="61" t="s">
        <v>133</v>
      </c>
      <c r="D90" s="62" t="s">
        <v>14</v>
      </c>
      <c r="E90" s="63">
        <v>4</v>
      </c>
      <c r="F90" s="63">
        <v>4</v>
      </c>
      <c r="G90" s="64"/>
      <c r="H90" s="65">
        <f t="shared" si="0"/>
        <v>16</v>
      </c>
      <c r="I90" s="53">
        <f t="shared" si="1"/>
        <v>16</v>
      </c>
    </row>
    <row r="91" spans="1:9" s="17" customFormat="1" ht="22.5" x14ac:dyDescent="0.25">
      <c r="A91" s="33"/>
      <c r="B91" s="60">
        <f t="shared" si="7"/>
        <v>38</v>
      </c>
      <c r="C91" s="61" t="s">
        <v>134</v>
      </c>
      <c r="D91" s="62" t="s">
        <v>14</v>
      </c>
      <c r="E91" s="63">
        <v>2</v>
      </c>
      <c r="F91" s="63">
        <v>2</v>
      </c>
      <c r="G91" s="64"/>
      <c r="H91" s="65">
        <f t="shared" si="0"/>
        <v>4</v>
      </c>
      <c r="I91" s="53">
        <f t="shared" si="1"/>
        <v>4</v>
      </c>
    </row>
    <row r="92" spans="1:9" s="17" customFormat="1" ht="22.5" x14ac:dyDescent="0.25">
      <c r="A92" s="33"/>
      <c r="B92" s="60">
        <f t="shared" si="7"/>
        <v>39</v>
      </c>
      <c r="C92" s="61" t="s">
        <v>135</v>
      </c>
      <c r="D92" s="62" t="s">
        <v>14</v>
      </c>
      <c r="E92" s="63">
        <v>19</v>
      </c>
      <c r="F92" s="63">
        <v>19</v>
      </c>
      <c r="G92" s="64"/>
      <c r="H92" s="65">
        <f t="shared" si="0"/>
        <v>361</v>
      </c>
      <c r="I92" s="53">
        <f t="shared" si="1"/>
        <v>361</v>
      </c>
    </row>
    <row r="93" spans="1:9" s="17" customFormat="1" ht="22.5" x14ac:dyDescent="0.25">
      <c r="A93" s="33"/>
      <c r="B93" s="60">
        <f t="shared" si="7"/>
        <v>40</v>
      </c>
      <c r="C93" s="61" t="s">
        <v>136</v>
      </c>
      <c r="D93" s="62" t="s">
        <v>14</v>
      </c>
      <c r="E93" s="63">
        <v>9</v>
      </c>
      <c r="F93" s="63">
        <v>9</v>
      </c>
      <c r="G93" s="64"/>
      <c r="H93" s="65">
        <f t="shared" si="0"/>
        <v>81</v>
      </c>
      <c r="I93" s="53">
        <f t="shared" si="1"/>
        <v>81</v>
      </c>
    </row>
    <row r="94" spans="1:9" s="17" customFormat="1" ht="33.75" x14ac:dyDescent="0.25">
      <c r="A94" s="33"/>
      <c r="B94" s="60">
        <f t="shared" si="7"/>
        <v>41</v>
      </c>
      <c r="C94" s="61" t="s">
        <v>43</v>
      </c>
      <c r="D94" s="62" t="s">
        <v>14</v>
      </c>
      <c r="E94" s="63">
        <v>174</v>
      </c>
      <c r="F94" s="63">
        <v>174</v>
      </c>
      <c r="G94" s="64"/>
      <c r="H94" s="65">
        <f t="shared" si="0"/>
        <v>30276</v>
      </c>
      <c r="I94" s="53">
        <f t="shared" si="1"/>
        <v>30276</v>
      </c>
    </row>
    <row r="95" spans="1:9" s="17" customFormat="1" ht="33.75" x14ac:dyDescent="0.25">
      <c r="A95" s="33"/>
      <c r="B95" s="60">
        <f t="shared" si="7"/>
        <v>42</v>
      </c>
      <c r="C95" s="61" t="s">
        <v>44</v>
      </c>
      <c r="D95" s="62" t="s">
        <v>14</v>
      </c>
      <c r="E95" s="63">
        <v>11</v>
      </c>
      <c r="F95" s="63">
        <v>11</v>
      </c>
      <c r="G95" s="64"/>
      <c r="H95" s="65">
        <f t="shared" si="0"/>
        <v>121</v>
      </c>
      <c r="I95" s="53">
        <f t="shared" si="1"/>
        <v>121</v>
      </c>
    </row>
    <row r="96" spans="1:9" s="17" customFormat="1" ht="22.5" x14ac:dyDescent="0.25">
      <c r="A96" s="33"/>
      <c r="B96" s="60">
        <f t="shared" si="7"/>
        <v>43</v>
      </c>
      <c r="C96" s="61" t="s">
        <v>45</v>
      </c>
      <c r="D96" s="62" t="s">
        <v>14</v>
      </c>
      <c r="E96" s="63">
        <v>8</v>
      </c>
      <c r="F96" s="63">
        <v>8</v>
      </c>
      <c r="G96" s="64"/>
      <c r="H96" s="65">
        <f t="shared" si="0"/>
        <v>64</v>
      </c>
      <c r="I96" s="53">
        <f t="shared" si="1"/>
        <v>64</v>
      </c>
    </row>
    <row r="97" spans="1:9" s="17" customFormat="1" ht="22.5" x14ac:dyDescent="0.25">
      <c r="A97" s="33"/>
      <c r="B97" s="60">
        <f t="shared" si="7"/>
        <v>44</v>
      </c>
      <c r="C97" s="61" t="s">
        <v>46</v>
      </c>
      <c r="D97" s="62" t="s">
        <v>14</v>
      </c>
      <c r="E97" s="63">
        <v>1</v>
      </c>
      <c r="F97" s="63">
        <v>1</v>
      </c>
      <c r="G97" s="64"/>
      <c r="H97" s="65">
        <f t="shared" si="0"/>
        <v>1</v>
      </c>
      <c r="I97" s="53">
        <f t="shared" si="1"/>
        <v>1</v>
      </c>
    </row>
    <row r="98" spans="1:9" s="17" customFormat="1" ht="22.5" x14ac:dyDescent="0.25">
      <c r="A98" s="33"/>
      <c r="B98" s="60">
        <f t="shared" si="7"/>
        <v>45</v>
      </c>
      <c r="C98" s="61" t="s">
        <v>47</v>
      </c>
      <c r="D98" s="62" t="s">
        <v>14</v>
      </c>
      <c r="E98" s="63">
        <v>1</v>
      </c>
      <c r="F98" s="63">
        <v>1</v>
      </c>
      <c r="G98" s="64"/>
      <c r="H98" s="65">
        <f t="shared" si="0"/>
        <v>1</v>
      </c>
      <c r="I98" s="53">
        <f t="shared" si="1"/>
        <v>1</v>
      </c>
    </row>
    <row r="99" spans="1:9" s="17" customFormat="1" ht="90" x14ac:dyDescent="0.25">
      <c r="A99" s="33"/>
      <c r="B99" s="60">
        <f t="shared" si="7"/>
        <v>46</v>
      </c>
      <c r="C99" s="61" t="s">
        <v>48</v>
      </c>
      <c r="D99" s="62" t="s">
        <v>14</v>
      </c>
      <c r="E99" s="63">
        <v>4</v>
      </c>
      <c r="F99" s="63">
        <v>4</v>
      </c>
      <c r="G99" s="64"/>
      <c r="H99" s="65">
        <f t="shared" si="0"/>
        <v>16</v>
      </c>
      <c r="I99" s="53">
        <f t="shared" si="1"/>
        <v>16</v>
      </c>
    </row>
    <row r="100" spans="1:9" s="17" customFormat="1" ht="90" x14ac:dyDescent="0.25">
      <c r="A100" s="33"/>
      <c r="B100" s="60">
        <f t="shared" si="7"/>
        <v>47</v>
      </c>
      <c r="C100" s="61" t="s">
        <v>49</v>
      </c>
      <c r="D100" s="62" t="s">
        <v>14</v>
      </c>
      <c r="E100" s="63">
        <v>1</v>
      </c>
      <c r="F100" s="63">
        <v>1</v>
      </c>
      <c r="G100" s="64"/>
      <c r="H100" s="65">
        <f t="shared" si="0"/>
        <v>1</v>
      </c>
      <c r="I100" s="53">
        <f t="shared" si="1"/>
        <v>1</v>
      </c>
    </row>
    <row r="101" spans="1:9" s="17" customFormat="1" ht="33.75" x14ac:dyDescent="0.25">
      <c r="A101" s="33"/>
      <c r="B101" s="60">
        <f t="shared" si="7"/>
        <v>48</v>
      </c>
      <c r="C101" s="61" t="s">
        <v>50</v>
      </c>
      <c r="D101" s="62" t="s">
        <v>12</v>
      </c>
      <c r="E101" s="63">
        <v>0.94</v>
      </c>
      <c r="F101" s="63">
        <v>0.94</v>
      </c>
      <c r="G101" s="64"/>
      <c r="H101" s="65">
        <f t="shared" si="0"/>
        <v>0.88</v>
      </c>
      <c r="I101" s="53">
        <f t="shared" si="1"/>
        <v>0.88</v>
      </c>
    </row>
    <row r="102" spans="1:9" s="17" customFormat="1" ht="15.75" x14ac:dyDescent="0.25">
      <c r="A102" s="33"/>
      <c r="B102" s="67"/>
      <c r="C102" s="68" t="s">
        <v>102</v>
      </c>
      <c r="D102" s="69"/>
      <c r="E102" s="70"/>
      <c r="F102" s="70"/>
      <c r="G102" s="72"/>
      <c r="H102" s="73">
        <f>SUM(H77:H101)</f>
        <v>290376.17</v>
      </c>
      <c r="I102" s="53">
        <f t="shared" si="1"/>
        <v>0</v>
      </c>
    </row>
    <row r="103" spans="1:9" s="17" customFormat="1" ht="15.75" x14ac:dyDescent="0.25">
      <c r="A103" s="33"/>
      <c r="B103" s="67"/>
      <c r="C103" s="68" t="s">
        <v>99</v>
      </c>
      <c r="D103" s="69"/>
      <c r="E103" s="70"/>
      <c r="F103" s="70"/>
      <c r="G103" s="72"/>
      <c r="H103" s="73"/>
      <c r="I103" s="53">
        <f t="shared" si="1"/>
        <v>0</v>
      </c>
    </row>
    <row r="104" spans="1:9" s="17" customFormat="1" ht="15.75" x14ac:dyDescent="0.25">
      <c r="A104" s="33"/>
      <c r="B104" s="67"/>
      <c r="C104" s="68" t="s">
        <v>39</v>
      </c>
      <c r="D104" s="69"/>
      <c r="E104" s="70"/>
      <c r="F104" s="70"/>
      <c r="G104" s="72"/>
      <c r="H104" s="73"/>
      <c r="I104" s="53">
        <f t="shared" si="1"/>
        <v>0</v>
      </c>
    </row>
    <row r="105" spans="1:9" s="17" customFormat="1" ht="78.75" x14ac:dyDescent="0.25">
      <c r="A105" s="33"/>
      <c r="B105" s="60">
        <f>B101+1</f>
        <v>49</v>
      </c>
      <c r="C105" s="61" t="s">
        <v>29</v>
      </c>
      <c r="D105" s="62" t="s">
        <v>12</v>
      </c>
      <c r="E105" s="63">
        <v>187.74</v>
      </c>
      <c r="F105" s="63">
        <v>187.74</v>
      </c>
      <c r="G105" s="64"/>
      <c r="H105" s="65">
        <f t="shared" si="0"/>
        <v>35246.31</v>
      </c>
      <c r="I105" s="53">
        <f t="shared" si="1"/>
        <v>35246.31</v>
      </c>
    </row>
    <row r="106" spans="1:9" s="17" customFormat="1" ht="67.5" x14ac:dyDescent="0.25">
      <c r="A106" s="33"/>
      <c r="B106" s="60">
        <f>B105+1</f>
        <v>50</v>
      </c>
      <c r="C106" s="61" t="s">
        <v>40</v>
      </c>
      <c r="D106" s="62" t="s">
        <v>12</v>
      </c>
      <c r="E106" s="63">
        <v>18.77</v>
      </c>
      <c r="F106" s="63">
        <v>18.77</v>
      </c>
      <c r="G106" s="64"/>
      <c r="H106" s="65">
        <f t="shared" si="0"/>
        <v>352.31</v>
      </c>
      <c r="I106" s="53">
        <f t="shared" si="1"/>
        <v>352.31</v>
      </c>
    </row>
    <row r="107" spans="1:9" s="17" customFormat="1" ht="45" x14ac:dyDescent="0.25">
      <c r="A107" s="33"/>
      <c r="B107" s="60">
        <f t="shared" ref="B107:B132" si="8">B106+1</f>
        <v>51</v>
      </c>
      <c r="C107" s="61" t="s">
        <v>41</v>
      </c>
      <c r="D107" s="62" t="s">
        <v>12</v>
      </c>
      <c r="E107" s="63">
        <v>17.07</v>
      </c>
      <c r="F107" s="63">
        <v>17.07</v>
      </c>
      <c r="G107" s="64"/>
      <c r="H107" s="65">
        <f t="shared" si="0"/>
        <v>291.38</v>
      </c>
      <c r="I107" s="53">
        <f t="shared" si="1"/>
        <v>291.38</v>
      </c>
    </row>
    <row r="108" spans="1:9" s="17" customFormat="1" ht="123.75" x14ac:dyDescent="0.25">
      <c r="A108" s="33"/>
      <c r="B108" s="60">
        <f t="shared" si="8"/>
        <v>52</v>
      </c>
      <c r="C108" s="61" t="s">
        <v>124</v>
      </c>
      <c r="D108" s="62" t="s">
        <v>14</v>
      </c>
      <c r="E108" s="63">
        <v>20</v>
      </c>
      <c r="F108" s="63">
        <v>20</v>
      </c>
      <c r="G108" s="64"/>
      <c r="H108" s="65">
        <f t="shared" si="0"/>
        <v>400</v>
      </c>
      <c r="I108" s="53">
        <f t="shared" si="1"/>
        <v>400</v>
      </c>
    </row>
    <row r="109" spans="1:9" s="17" customFormat="1" ht="123.75" x14ac:dyDescent="0.25">
      <c r="A109" s="33"/>
      <c r="B109" s="60">
        <f t="shared" si="8"/>
        <v>53</v>
      </c>
      <c r="C109" s="61" t="s">
        <v>125</v>
      </c>
      <c r="D109" s="62" t="s">
        <v>14</v>
      </c>
      <c r="E109" s="63">
        <v>20</v>
      </c>
      <c r="F109" s="63">
        <v>20</v>
      </c>
      <c r="G109" s="64"/>
      <c r="H109" s="65">
        <f t="shared" si="0"/>
        <v>400</v>
      </c>
      <c r="I109" s="53">
        <f t="shared" si="1"/>
        <v>400</v>
      </c>
    </row>
    <row r="110" spans="1:9" s="17" customFormat="1" ht="56.25" x14ac:dyDescent="0.25">
      <c r="A110" s="33"/>
      <c r="B110" s="60">
        <f t="shared" si="8"/>
        <v>54</v>
      </c>
      <c r="C110" s="61" t="s">
        <v>42</v>
      </c>
      <c r="D110" s="62" t="s">
        <v>12</v>
      </c>
      <c r="E110" s="63">
        <v>170.67</v>
      </c>
      <c r="F110" s="63">
        <v>170.67</v>
      </c>
      <c r="G110" s="64"/>
      <c r="H110" s="65">
        <f t="shared" si="0"/>
        <v>29128.25</v>
      </c>
      <c r="I110" s="53">
        <f t="shared" si="1"/>
        <v>29128.25</v>
      </c>
    </row>
    <row r="111" spans="1:9" s="17" customFormat="1" ht="45" x14ac:dyDescent="0.25">
      <c r="A111" s="33"/>
      <c r="B111" s="60">
        <f t="shared" si="8"/>
        <v>55</v>
      </c>
      <c r="C111" s="61" t="s">
        <v>126</v>
      </c>
      <c r="D111" s="62" t="s">
        <v>13</v>
      </c>
      <c r="E111" s="63">
        <v>243.82</v>
      </c>
      <c r="F111" s="63">
        <v>243.82</v>
      </c>
      <c r="G111" s="64"/>
      <c r="H111" s="65">
        <f t="shared" si="0"/>
        <v>59448.19</v>
      </c>
      <c r="I111" s="53">
        <f t="shared" si="1"/>
        <v>59448.19</v>
      </c>
    </row>
    <row r="112" spans="1:9" s="17" customFormat="1" ht="22.5" x14ac:dyDescent="0.25">
      <c r="A112" s="33"/>
      <c r="B112" s="60">
        <f t="shared" si="8"/>
        <v>56</v>
      </c>
      <c r="C112" s="61" t="s">
        <v>127</v>
      </c>
      <c r="D112" s="62" t="s">
        <v>14</v>
      </c>
      <c r="E112" s="63">
        <v>13</v>
      </c>
      <c r="F112" s="63">
        <v>13</v>
      </c>
      <c r="G112" s="64"/>
      <c r="H112" s="65">
        <f t="shared" ref="H112:H188" si="9">ROUND(E112*F112,2)</f>
        <v>169</v>
      </c>
      <c r="I112" s="53">
        <f t="shared" si="1"/>
        <v>169</v>
      </c>
    </row>
    <row r="113" spans="1:9" s="17" customFormat="1" ht="33.75" x14ac:dyDescent="0.25">
      <c r="A113" s="33"/>
      <c r="B113" s="60">
        <f t="shared" si="8"/>
        <v>57</v>
      </c>
      <c r="C113" s="61" t="s">
        <v>137</v>
      </c>
      <c r="D113" s="62" t="s">
        <v>14</v>
      </c>
      <c r="E113" s="63">
        <v>1</v>
      </c>
      <c r="F113" s="63">
        <v>1</v>
      </c>
      <c r="G113" s="64"/>
      <c r="H113" s="65">
        <f t="shared" si="9"/>
        <v>1</v>
      </c>
      <c r="I113" s="53">
        <f t="shared" ref="I113:I189" si="10">ROUND(E113*F113,2)</f>
        <v>1</v>
      </c>
    </row>
    <row r="114" spans="1:9" s="17" customFormat="1" ht="22.5" x14ac:dyDescent="0.25">
      <c r="A114" s="33"/>
      <c r="B114" s="60">
        <f t="shared" si="8"/>
        <v>58</v>
      </c>
      <c r="C114" s="61" t="s">
        <v>128</v>
      </c>
      <c r="D114" s="62" t="s">
        <v>14</v>
      </c>
      <c r="E114" s="63">
        <v>1</v>
      </c>
      <c r="F114" s="63">
        <v>1</v>
      </c>
      <c r="G114" s="64"/>
      <c r="H114" s="65">
        <f t="shared" si="9"/>
        <v>1</v>
      </c>
      <c r="I114" s="53">
        <f t="shared" si="10"/>
        <v>1</v>
      </c>
    </row>
    <row r="115" spans="1:9" s="17" customFormat="1" ht="22.5" x14ac:dyDescent="0.25">
      <c r="A115" s="33"/>
      <c r="B115" s="60">
        <f t="shared" si="8"/>
        <v>59</v>
      </c>
      <c r="C115" s="61" t="s">
        <v>129</v>
      </c>
      <c r="D115" s="62" t="s">
        <v>14</v>
      </c>
      <c r="E115" s="63">
        <v>5</v>
      </c>
      <c r="F115" s="63">
        <v>5</v>
      </c>
      <c r="G115" s="64"/>
      <c r="H115" s="65">
        <f t="shared" si="9"/>
        <v>25</v>
      </c>
      <c r="I115" s="53">
        <f t="shared" si="10"/>
        <v>25</v>
      </c>
    </row>
    <row r="116" spans="1:9" s="17" customFormat="1" ht="22.5" x14ac:dyDescent="0.25">
      <c r="A116" s="33"/>
      <c r="B116" s="60">
        <f t="shared" si="8"/>
        <v>60</v>
      </c>
      <c r="C116" s="61" t="s">
        <v>138</v>
      </c>
      <c r="D116" s="62" t="s">
        <v>14</v>
      </c>
      <c r="E116" s="63">
        <v>1</v>
      </c>
      <c r="F116" s="63">
        <v>1</v>
      </c>
      <c r="G116" s="64"/>
      <c r="H116" s="65">
        <f t="shared" si="9"/>
        <v>1</v>
      </c>
      <c r="I116" s="53">
        <f t="shared" si="10"/>
        <v>1</v>
      </c>
    </row>
    <row r="117" spans="1:9" s="17" customFormat="1" ht="33.75" x14ac:dyDescent="0.25">
      <c r="A117" s="33"/>
      <c r="B117" s="60">
        <f t="shared" si="8"/>
        <v>61</v>
      </c>
      <c r="C117" s="61" t="s">
        <v>130</v>
      </c>
      <c r="D117" s="62" t="s">
        <v>14</v>
      </c>
      <c r="E117" s="63">
        <v>2</v>
      </c>
      <c r="F117" s="63">
        <v>2</v>
      </c>
      <c r="G117" s="64"/>
      <c r="H117" s="65">
        <f t="shared" si="9"/>
        <v>4</v>
      </c>
      <c r="I117" s="53">
        <f t="shared" si="10"/>
        <v>4</v>
      </c>
    </row>
    <row r="118" spans="1:9" s="17" customFormat="1" ht="33.75" x14ac:dyDescent="0.25">
      <c r="A118" s="33"/>
      <c r="B118" s="60">
        <f t="shared" si="8"/>
        <v>62</v>
      </c>
      <c r="C118" s="61" t="s">
        <v>131</v>
      </c>
      <c r="D118" s="62" t="s">
        <v>14</v>
      </c>
      <c r="E118" s="63">
        <v>8</v>
      </c>
      <c r="F118" s="63">
        <v>8</v>
      </c>
      <c r="G118" s="64"/>
      <c r="H118" s="65">
        <f t="shared" si="9"/>
        <v>64</v>
      </c>
      <c r="I118" s="53">
        <f t="shared" si="10"/>
        <v>64</v>
      </c>
    </row>
    <row r="119" spans="1:9" s="17" customFormat="1" ht="22.5" x14ac:dyDescent="0.25">
      <c r="A119" s="33"/>
      <c r="B119" s="60">
        <f t="shared" si="8"/>
        <v>63</v>
      </c>
      <c r="C119" s="61" t="s">
        <v>132</v>
      </c>
      <c r="D119" s="62" t="s">
        <v>14</v>
      </c>
      <c r="E119" s="63">
        <v>15</v>
      </c>
      <c r="F119" s="63">
        <v>15</v>
      </c>
      <c r="G119" s="64"/>
      <c r="H119" s="65">
        <f t="shared" si="9"/>
        <v>225</v>
      </c>
      <c r="I119" s="53">
        <f t="shared" si="10"/>
        <v>225</v>
      </c>
    </row>
    <row r="120" spans="1:9" s="17" customFormat="1" ht="22.5" x14ac:dyDescent="0.25">
      <c r="A120" s="33"/>
      <c r="B120" s="60">
        <f t="shared" si="8"/>
        <v>64</v>
      </c>
      <c r="C120" s="61" t="s">
        <v>110</v>
      </c>
      <c r="D120" s="62" t="s">
        <v>14</v>
      </c>
      <c r="E120" s="63">
        <v>1</v>
      </c>
      <c r="F120" s="63">
        <v>1</v>
      </c>
      <c r="G120" s="64"/>
      <c r="H120" s="65">
        <f t="shared" si="9"/>
        <v>1</v>
      </c>
      <c r="I120" s="53">
        <f t="shared" si="10"/>
        <v>1</v>
      </c>
    </row>
    <row r="121" spans="1:9" s="17" customFormat="1" ht="22.5" x14ac:dyDescent="0.25">
      <c r="A121" s="33"/>
      <c r="B121" s="60">
        <f t="shared" si="8"/>
        <v>65</v>
      </c>
      <c r="C121" s="61" t="s">
        <v>134</v>
      </c>
      <c r="D121" s="62" t="s">
        <v>14</v>
      </c>
      <c r="E121" s="63">
        <v>1</v>
      </c>
      <c r="F121" s="63">
        <v>1</v>
      </c>
      <c r="G121" s="64"/>
      <c r="H121" s="65">
        <f t="shared" si="9"/>
        <v>1</v>
      </c>
      <c r="I121" s="53">
        <f t="shared" si="10"/>
        <v>1</v>
      </c>
    </row>
    <row r="122" spans="1:9" s="17" customFormat="1" ht="22.5" x14ac:dyDescent="0.25">
      <c r="A122" s="33"/>
      <c r="B122" s="60">
        <f t="shared" si="8"/>
        <v>66</v>
      </c>
      <c r="C122" s="61" t="s">
        <v>135</v>
      </c>
      <c r="D122" s="62" t="s">
        <v>14</v>
      </c>
      <c r="E122" s="63">
        <v>23</v>
      </c>
      <c r="F122" s="63">
        <v>23</v>
      </c>
      <c r="G122" s="64"/>
      <c r="H122" s="65">
        <f t="shared" si="9"/>
        <v>529</v>
      </c>
      <c r="I122" s="53">
        <f t="shared" si="10"/>
        <v>529</v>
      </c>
    </row>
    <row r="123" spans="1:9" s="17" customFormat="1" ht="22.5" x14ac:dyDescent="0.25">
      <c r="A123" s="33"/>
      <c r="B123" s="60">
        <f t="shared" si="8"/>
        <v>67</v>
      </c>
      <c r="C123" s="61" t="s">
        <v>136</v>
      </c>
      <c r="D123" s="62" t="s">
        <v>14</v>
      </c>
      <c r="E123" s="63">
        <v>12</v>
      </c>
      <c r="F123" s="63">
        <v>12</v>
      </c>
      <c r="G123" s="64"/>
      <c r="H123" s="65">
        <f t="shared" si="9"/>
        <v>144</v>
      </c>
      <c r="I123" s="53">
        <f t="shared" si="10"/>
        <v>144</v>
      </c>
    </row>
    <row r="124" spans="1:9" s="17" customFormat="1" ht="22.5" x14ac:dyDescent="0.25">
      <c r="A124" s="33"/>
      <c r="B124" s="60">
        <f t="shared" si="8"/>
        <v>68</v>
      </c>
      <c r="C124" s="61" t="s">
        <v>139</v>
      </c>
      <c r="D124" s="62" t="s">
        <v>14</v>
      </c>
      <c r="E124" s="63">
        <v>1</v>
      </c>
      <c r="F124" s="63">
        <v>1</v>
      </c>
      <c r="G124" s="64"/>
      <c r="H124" s="65">
        <f t="shared" si="9"/>
        <v>1</v>
      </c>
      <c r="I124" s="53">
        <f t="shared" si="10"/>
        <v>1</v>
      </c>
    </row>
    <row r="125" spans="1:9" s="17" customFormat="1" ht="33.75" x14ac:dyDescent="0.25">
      <c r="A125" s="33"/>
      <c r="B125" s="60">
        <f t="shared" si="8"/>
        <v>69</v>
      </c>
      <c r="C125" s="61" t="s">
        <v>140</v>
      </c>
      <c r="D125" s="62" t="s">
        <v>14</v>
      </c>
      <c r="E125" s="63">
        <v>198</v>
      </c>
      <c r="F125" s="63">
        <v>198</v>
      </c>
      <c r="G125" s="64"/>
      <c r="H125" s="65">
        <f t="shared" si="9"/>
        <v>39204</v>
      </c>
      <c r="I125" s="53">
        <f t="shared" si="10"/>
        <v>39204</v>
      </c>
    </row>
    <row r="126" spans="1:9" s="17" customFormat="1" ht="33.75" x14ac:dyDescent="0.25">
      <c r="A126" s="33"/>
      <c r="B126" s="60">
        <f t="shared" si="8"/>
        <v>70</v>
      </c>
      <c r="C126" s="61" t="s">
        <v>141</v>
      </c>
      <c r="D126" s="62" t="s">
        <v>14</v>
      </c>
      <c r="E126" s="63">
        <v>6</v>
      </c>
      <c r="F126" s="63">
        <v>6</v>
      </c>
      <c r="G126" s="64"/>
      <c r="H126" s="65">
        <f t="shared" si="9"/>
        <v>36</v>
      </c>
      <c r="I126" s="53">
        <f t="shared" si="10"/>
        <v>36</v>
      </c>
    </row>
    <row r="127" spans="1:9" s="17" customFormat="1" ht="33.75" x14ac:dyDescent="0.25">
      <c r="A127" s="33"/>
      <c r="B127" s="60">
        <f t="shared" si="8"/>
        <v>71</v>
      </c>
      <c r="C127" s="61" t="s">
        <v>44</v>
      </c>
      <c r="D127" s="62" t="s">
        <v>14</v>
      </c>
      <c r="E127" s="63">
        <v>14</v>
      </c>
      <c r="F127" s="63">
        <v>14</v>
      </c>
      <c r="G127" s="64"/>
      <c r="H127" s="65">
        <f t="shared" si="9"/>
        <v>196</v>
      </c>
      <c r="I127" s="53">
        <f t="shared" si="10"/>
        <v>196</v>
      </c>
    </row>
    <row r="128" spans="1:9" s="17" customFormat="1" ht="22.5" x14ac:dyDescent="0.25">
      <c r="A128" s="33"/>
      <c r="B128" s="60">
        <f t="shared" si="8"/>
        <v>72</v>
      </c>
      <c r="C128" s="61" t="s">
        <v>45</v>
      </c>
      <c r="D128" s="62" t="s">
        <v>14</v>
      </c>
      <c r="E128" s="63">
        <v>8</v>
      </c>
      <c r="F128" s="63">
        <v>8</v>
      </c>
      <c r="G128" s="64"/>
      <c r="H128" s="65">
        <f t="shared" si="9"/>
        <v>64</v>
      </c>
      <c r="I128" s="53">
        <f t="shared" si="10"/>
        <v>64</v>
      </c>
    </row>
    <row r="129" spans="1:9" s="17" customFormat="1" ht="22.5" x14ac:dyDescent="0.25">
      <c r="A129" s="33"/>
      <c r="B129" s="60">
        <f t="shared" si="8"/>
        <v>73</v>
      </c>
      <c r="C129" s="61" t="s">
        <v>46</v>
      </c>
      <c r="D129" s="62" t="s">
        <v>14</v>
      </c>
      <c r="E129" s="63">
        <v>2</v>
      </c>
      <c r="F129" s="63">
        <v>2</v>
      </c>
      <c r="G129" s="64"/>
      <c r="H129" s="65">
        <f t="shared" si="9"/>
        <v>4</v>
      </c>
      <c r="I129" s="53">
        <f t="shared" si="10"/>
        <v>4</v>
      </c>
    </row>
    <row r="130" spans="1:9" s="17" customFormat="1" ht="22.5" x14ac:dyDescent="0.25">
      <c r="A130" s="33"/>
      <c r="B130" s="60">
        <f t="shared" si="8"/>
        <v>74</v>
      </c>
      <c r="C130" s="61" t="s">
        <v>47</v>
      </c>
      <c r="D130" s="62" t="s">
        <v>14</v>
      </c>
      <c r="E130" s="63">
        <v>2</v>
      </c>
      <c r="F130" s="63">
        <v>2</v>
      </c>
      <c r="G130" s="64"/>
      <c r="H130" s="65">
        <f t="shared" si="9"/>
        <v>4</v>
      </c>
      <c r="I130" s="53">
        <f t="shared" si="10"/>
        <v>4</v>
      </c>
    </row>
    <row r="131" spans="1:9" s="17" customFormat="1" ht="90" x14ac:dyDescent="0.25">
      <c r="A131" s="33"/>
      <c r="B131" s="60">
        <f t="shared" si="8"/>
        <v>75</v>
      </c>
      <c r="C131" s="61" t="s">
        <v>48</v>
      </c>
      <c r="D131" s="62" t="s">
        <v>14</v>
      </c>
      <c r="E131" s="63">
        <v>4</v>
      </c>
      <c r="F131" s="63">
        <v>4</v>
      </c>
      <c r="G131" s="64"/>
      <c r="H131" s="65">
        <f t="shared" si="9"/>
        <v>16</v>
      </c>
      <c r="I131" s="53">
        <f t="shared" si="10"/>
        <v>16</v>
      </c>
    </row>
    <row r="132" spans="1:9" s="17" customFormat="1" ht="90" x14ac:dyDescent="0.25">
      <c r="A132" s="33"/>
      <c r="B132" s="60">
        <f t="shared" si="8"/>
        <v>76</v>
      </c>
      <c r="C132" s="61" t="s">
        <v>49</v>
      </c>
      <c r="D132" s="62" t="s">
        <v>14</v>
      </c>
      <c r="E132" s="63">
        <v>2</v>
      </c>
      <c r="F132" s="63">
        <v>2</v>
      </c>
      <c r="G132" s="64"/>
      <c r="H132" s="65">
        <f t="shared" si="9"/>
        <v>4</v>
      </c>
      <c r="I132" s="53">
        <f t="shared" si="10"/>
        <v>4</v>
      </c>
    </row>
    <row r="133" spans="1:9" s="17" customFormat="1" ht="33.75" x14ac:dyDescent="0.25">
      <c r="A133" s="33"/>
      <c r="B133" s="60">
        <f>B131+1</f>
        <v>76</v>
      </c>
      <c r="C133" s="61" t="s">
        <v>50</v>
      </c>
      <c r="D133" s="62" t="s">
        <v>12</v>
      </c>
      <c r="E133" s="63">
        <v>1.2</v>
      </c>
      <c r="F133" s="63">
        <v>1.2</v>
      </c>
      <c r="G133" s="64"/>
      <c r="H133" s="65">
        <f t="shared" ref="H133:H135" si="11">ROUND(E133*F133,2)</f>
        <v>1.44</v>
      </c>
      <c r="I133" s="53">
        <f t="shared" ref="I133:I135" si="12">ROUND(E133*F133,2)</f>
        <v>1.44</v>
      </c>
    </row>
    <row r="134" spans="1:9" s="17" customFormat="1" ht="22.5" x14ac:dyDescent="0.25">
      <c r="A134" s="33"/>
      <c r="B134" s="60" t="s">
        <v>142</v>
      </c>
      <c r="C134" s="61" t="s">
        <v>147</v>
      </c>
      <c r="D134" s="62" t="s">
        <v>14</v>
      </c>
      <c r="E134" s="63">
        <v>3</v>
      </c>
      <c r="F134" s="63">
        <v>3</v>
      </c>
      <c r="G134" s="64"/>
      <c r="H134" s="65">
        <f t="shared" ref="H134" si="13">ROUND(E134*F134,2)</f>
        <v>9</v>
      </c>
      <c r="I134" s="53">
        <f t="shared" ref="I134" si="14">ROUND(E134*F134,2)</f>
        <v>9</v>
      </c>
    </row>
    <row r="135" spans="1:9" s="17" customFormat="1" ht="45" x14ac:dyDescent="0.25">
      <c r="A135" s="33"/>
      <c r="B135" s="60" t="s">
        <v>150</v>
      </c>
      <c r="C135" s="61" t="s">
        <v>148</v>
      </c>
      <c r="D135" s="62" t="s">
        <v>14</v>
      </c>
      <c r="E135" s="63">
        <v>5</v>
      </c>
      <c r="F135" s="63">
        <v>5</v>
      </c>
      <c r="G135" s="64"/>
      <c r="H135" s="65">
        <f t="shared" si="11"/>
        <v>25</v>
      </c>
      <c r="I135" s="53">
        <f t="shared" si="12"/>
        <v>25</v>
      </c>
    </row>
    <row r="136" spans="1:9" s="17" customFormat="1" ht="22.5" x14ac:dyDescent="0.25">
      <c r="A136" s="33"/>
      <c r="B136" s="60" t="s">
        <v>151</v>
      </c>
      <c r="C136" s="61" t="s">
        <v>149</v>
      </c>
      <c r="D136" s="62" t="s">
        <v>14</v>
      </c>
      <c r="E136" s="63">
        <v>11</v>
      </c>
      <c r="F136" s="63">
        <v>11</v>
      </c>
      <c r="G136" s="64"/>
      <c r="H136" s="65">
        <f t="shared" si="9"/>
        <v>121</v>
      </c>
      <c r="I136" s="53">
        <f t="shared" si="10"/>
        <v>121</v>
      </c>
    </row>
    <row r="137" spans="1:9" s="17" customFormat="1" ht="15.75" x14ac:dyDescent="0.25">
      <c r="A137" s="33"/>
      <c r="B137" s="67"/>
      <c r="C137" s="68" t="s">
        <v>103</v>
      </c>
      <c r="D137" s="69"/>
      <c r="E137" s="70"/>
      <c r="F137" s="70"/>
      <c r="G137" s="72"/>
      <c r="H137" s="73">
        <f>SUM(H105:H136)</f>
        <v>166116.88</v>
      </c>
      <c r="I137" s="53">
        <f t="shared" si="10"/>
        <v>0</v>
      </c>
    </row>
    <row r="138" spans="1:9" s="17" customFormat="1" ht="15.75" x14ac:dyDescent="0.25">
      <c r="A138" s="33"/>
      <c r="B138" s="67"/>
      <c r="C138" s="68" t="s">
        <v>105</v>
      </c>
      <c r="D138" s="69"/>
      <c r="E138" s="70"/>
      <c r="F138" s="70"/>
      <c r="G138" s="72"/>
      <c r="H138" s="73">
        <f>H137+H102</f>
        <v>456493.05</v>
      </c>
      <c r="I138" s="53">
        <f t="shared" si="10"/>
        <v>0</v>
      </c>
    </row>
    <row r="139" spans="1:9" s="17" customFormat="1" ht="15.75" x14ac:dyDescent="0.25">
      <c r="A139" s="33"/>
      <c r="B139" s="67"/>
      <c r="C139" s="68" t="s">
        <v>51</v>
      </c>
      <c r="D139" s="69"/>
      <c r="E139" s="70"/>
      <c r="F139" s="70"/>
      <c r="G139" s="72"/>
      <c r="H139" s="73"/>
      <c r="I139" s="53">
        <f t="shared" si="10"/>
        <v>0</v>
      </c>
    </row>
    <row r="140" spans="1:9" s="17" customFormat="1" ht="45" x14ac:dyDescent="0.25">
      <c r="A140" s="33"/>
      <c r="B140" s="60">
        <f>B136+1</f>
        <v>1</v>
      </c>
      <c r="C140" s="61" t="s">
        <v>52</v>
      </c>
      <c r="D140" s="62" t="s">
        <v>12</v>
      </c>
      <c r="E140" s="63">
        <v>210.52</v>
      </c>
      <c r="F140" s="63">
        <v>210.52</v>
      </c>
      <c r="G140" s="64"/>
      <c r="H140" s="65">
        <f t="shared" si="9"/>
        <v>44318.67</v>
      </c>
      <c r="I140" s="53">
        <f t="shared" si="10"/>
        <v>44318.67</v>
      </c>
    </row>
    <row r="141" spans="1:9" s="17" customFormat="1" ht="56.25" x14ac:dyDescent="0.25">
      <c r="A141" s="33"/>
      <c r="B141" s="60">
        <f>B140+1</f>
        <v>2</v>
      </c>
      <c r="C141" s="61" t="s">
        <v>53</v>
      </c>
      <c r="D141" s="62" t="s">
        <v>13</v>
      </c>
      <c r="E141" s="63">
        <v>1559.4</v>
      </c>
      <c r="F141" s="63">
        <v>1559.4</v>
      </c>
      <c r="G141" s="64"/>
      <c r="H141" s="65">
        <f t="shared" si="9"/>
        <v>2431728.36</v>
      </c>
      <c r="I141" s="53">
        <f t="shared" si="10"/>
        <v>2431728.36</v>
      </c>
    </row>
    <row r="142" spans="1:9" s="17" customFormat="1" ht="22.5" x14ac:dyDescent="0.25">
      <c r="A142" s="33"/>
      <c r="B142" s="60">
        <f t="shared" ref="B142:B144" si="15">B141+1</f>
        <v>3</v>
      </c>
      <c r="C142" s="61" t="s">
        <v>54</v>
      </c>
      <c r="D142" s="62" t="s">
        <v>13</v>
      </c>
      <c r="E142" s="63">
        <v>1559.4</v>
      </c>
      <c r="F142" s="63">
        <v>1559.4</v>
      </c>
      <c r="G142" s="64"/>
      <c r="H142" s="65">
        <f t="shared" si="9"/>
        <v>2431728.36</v>
      </c>
      <c r="I142" s="53">
        <f t="shared" si="10"/>
        <v>2431728.36</v>
      </c>
    </row>
    <row r="143" spans="1:9" s="17" customFormat="1" ht="45" x14ac:dyDescent="0.25">
      <c r="A143" s="33"/>
      <c r="B143" s="60">
        <f t="shared" si="15"/>
        <v>4</v>
      </c>
      <c r="C143" s="61" t="s">
        <v>55</v>
      </c>
      <c r="D143" s="62" t="s">
        <v>13</v>
      </c>
      <c r="E143" s="63">
        <v>1559.4</v>
      </c>
      <c r="F143" s="63">
        <v>1559.4</v>
      </c>
      <c r="G143" s="64"/>
      <c r="H143" s="65">
        <f t="shared" si="9"/>
        <v>2431728.36</v>
      </c>
      <c r="I143" s="53">
        <f t="shared" si="10"/>
        <v>2431728.36</v>
      </c>
    </row>
    <row r="144" spans="1:9" s="17" customFormat="1" ht="45" x14ac:dyDescent="0.25">
      <c r="A144" s="33"/>
      <c r="B144" s="60">
        <f t="shared" si="15"/>
        <v>5</v>
      </c>
      <c r="C144" s="61" t="s">
        <v>56</v>
      </c>
      <c r="D144" s="62" t="s">
        <v>13</v>
      </c>
      <c r="E144" s="63">
        <v>40</v>
      </c>
      <c r="F144" s="63">
        <v>40</v>
      </c>
      <c r="G144" s="64"/>
      <c r="H144" s="65">
        <f t="shared" si="9"/>
        <v>1600</v>
      </c>
      <c r="I144" s="53">
        <f t="shared" si="10"/>
        <v>1600</v>
      </c>
    </row>
    <row r="145" spans="1:9" s="17" customFormat="1" ht="15.75" x14ac:dyDescent="0.25">
      <c r="A145" s="33"/>
      <c r="B145" s="67"/>
      <c r="C145" s="68" t="s">
        <v>15</v>
      </c>
      <c r="D145" s="69"/>
      <c r="E145" s="70"/>
      <c r="F145" s="70"/>
      <c r="G145" s="72"/>
      <c r="H145" s="73">
        <f>SUM(H140:H144)</f>
        <v>7341103.75</v>
      </c>
      <c r="I145" s="53">
        <f t="shared" si="10"/>
        <v>0</v>
      </c>
    </row>
    <row r="146" spans="1:9" s="17" customFormat="1" ht="15.75" x14ac:dyDescent="0.25">
      <c r="A146" s="33"/>
      <c r="B146" s="67"/>
      <c r="C146" s="68" t="s">
        <v>57</v>
      </c>
      <c r="D146" s="69"/>
      <c r="E146" s="70"/>
      <c r="F146" s="70"/>
      <c r="G146" s="72"/>
      <c r="H146" s="73"/>
      <c r="I146" s="53">
        <f t="shared" si="10"/>
        <v>0</v>
      </c>
    </row>
    <row r="147" spans="1:9" s="17" customFormat="1" ht="168.75" x14ac:dyDescent="0.25">
      <c r="A147" s="33"/>
      <c r="B147" s="60">
        <f>B144+1</f>
        <v>6</v>
      </c>
      <c r="C147" s="61" t="s">
        <v>115</v>
      </c>
      <c r="D147" s="62" t="s">
        <v>16</v>
      </c>
      <c r="E147" s="63">
        <v>3432.31</v>
      </c>
      <c r="F147" s="63">
        <v>3432.31</v>
      </c>
      <c r="G147" s="64"/>
      <c r="H147" s="65">
        <f t="shared" si="9"/>
        <v>11780751.939999999</v>
      </c>
      <c r="I147" s="53">
        <f t="shared" si="10"/>
        <v>11780751.939999999</v>
      </c>
    </row>
    <row r="148" spans="1:9" s="17" customFormat="1" ht="168.75" x14ac:dyDescent="0.25">
      <c r="A148" s="33"/>
      <c r="B148" s="60">
        <f>B147+1</f>
        <v>7</v>
      </c>
      <c r="C148" s="61" t="s">
        <v>116</v>
      </c>
      <c r="D148" s="62" t="s">
        <v>16</v>
      </c>
      <c r="E148" s="63">
        <v>443.79</v>
      </c>
      <c r="F148" s="63">
        <v>443.79</v>
      </c>
      <c r="G148" s="64"/>
      <c r="H148" s="65">
        <f t="shared" si="9"/>
        <v>196949.56</v>
      </c>
      <c r="I148" s="53">
        <f t="shared" si="10"/>
        <v>196949.56</v>
      </c>
    </row>
    <row r="149" spans="1:9" s="17" customFormat="1" ht="45" x14ac:dyDescent="0.25">
      <c r="A149" s="33"/>
      <c r="B149" s="60">
        <f t="shared" ref="B149:B152" si="16">B148+1</f>
        <v>8</v>
      </c>
      <c r="C149" s="61" t="s">
        <v>58</v>
      </c>
      <c r="D149" s="62" t="s">
        <v>12</v>
      </c>
      <c r="E149" s="63">
        <v>363.74</v>
      </c>
      <c r="F149" s="63">
        <v>363.74</v>
      </c>
      <c r="G149" s="64"/>
      <c r="H149" s="65">
        <f t="shared" si="9"/>
        <v>132306.79</v>
      </c>
      <c r="I149" s="53">
        <f t="shared" si="10"/>
        <v>132306.79</v>
      </c>
    </row>
    <row r="150" spans="1:9" s="17" customFormat="1" ht="56.25" x14ac:dyDescent="0.25">
      <c r="A150" s="33"/>
      <c r="B150" s="60">
        <f t="shared" si="16"/>
        <v>9</v>
      </c>
      <c r="C150" s="61" t="s">
        <v>59</v>
      </c>
      <c r="D150" s="62" t="s">
        <v>12</v>
      </c>
      <c r="E150" s="63">
        <v>399.04</v>
      </c>
      <c r="F150" s="63">
        <v>399.04</v>
      </c>
      <c r="G150" s="64"/>
      <c r="H150" s="65">
        <f t="shared" si="9"/>
        <v>159232.92000000001</v>
      </c>
      <c r="I150" s="53">
        <f t="shared" si="10"/>
        <v>159232.92000000001</v>
      </c>
    </row>
    <row r="151" spans="1:9" s="17" customFormat="1" ht="56.25" x14ac:dyDescent="0.25">
      <c r="A151" s="33"/>
      <c r="B151" s="60">
        <f t="shared" si="16"/>
        <v>10</v>
      </c>
      <c r="C151" s="61" t="s">
        <v>60</v>
      </c>
      <c r="D151" s="62" t="s">
        <v>16</v>
      </c>
      <c r="E151" s="63">
        <v>194.41</v>
      </c>
      <c r="F151" s="63">
        <v>194.41</v>
      </c>
      <c r="G151" s="64"/>
      <c r="H151" s="65">
        <f t="shared" si="9"/>
        <v>37795.25</v>
      </c>
      <c r="I151" s="53">
        <f t="shared" si="10"/>
        <v>37795.25</v>
      </c>
    </row>
    <row r="152" spans="1:9" s="17" customFormat="1" ht="78.75" x14ac:dyDescent="0.25">
      <c r="A152" s="33"/>
      <c r="B152" s="60">
        <f t="shared" si="16"/>
        <v>11</v>
      </c>
      <c r="C152" s="61" t="s">
        <v>61</v>
      </c>
      <c r="D152" s="62" t="s">
        <v>14</v>
      </c>
      <c r="E152" s="63">
        <v>68</v>
      </c>
      <c r="F152" s="63">
        <v>68</v>
      </c>
      <c r="G152" s="64"/>
      <c r="H152" s="65">
        <f t="shared" si="9"/>
        <v>4624</v>
      </c>
      <c r="I152" s="53">
        <f t="shared" si="10"/>
        <v>4624</v>
      </c>
    </row>
    <row r="153" spans="1:9" s="17" customFormat="1" ht="56.25" x14ac:dyDescent="0.25">
      <c r="A153" s="33"/>
      <c r="B153" s="60" t="s">
        <v>143</v>
      </c>
      <c r="C153" s="61" t="s">
        <v>119</v>
      </c>
      <c r="D153" s="62" t="s">
        <v>14</v>
      </c>
      <c r="E153" s="63">
        <v>6</v>
      </c>
      <c r="F153" s="63">
        <v>6</v>
      </c>
      <c r="G153" s="64"/>
      <c r="H153" s="65">
        <f t="shared" si="9"/>
        <v>36</v>
      </c>
      <c r="I153" s="53">
        <f t="shared" si="10"/>
        <v>36</v>
      </c>
    </row>
    <row r="154" spans="1:9" s="17" customFormat="1" ht="56.25" x14ac:dyDescent="0.25">
      <c r="A154" s="33"/>
      <c r="B154" s="60" t="s">
        <v>144</v>
      </c>
      <c r="C154" s="61" t="s">
        <v>120</v>
      </c>
      <c r="D154" s="62" t="s">
        <v>121</v>
      </c>
      <c r="E154" s="63">
        <v>1</v>
      </c>
      <c r="F154" s="63">
        <v>1</v>
      </c>
      <c r="G154" s="64"/>
      <c r="H154" s="65">
        <f t="shared" ref="H154" si="17">ROUND(E154*F154,2)</f>
        <v>1</v>
      </c>
      <c r="I154" s="53">
        <f t="shared" ref="I154" si="18">ROUND(E154*F154,2)</f>
        <v>1</v>
      </c>
    </row>
    <row r="155" spans="1:9" s="17" customFormat="1" ht="45" x14ac:dyDescent="0.25">
      <c r="A155" s="33"/>
      <c r="B155" s="60" t="s">
        <v>145</v>
      </c>
      <c r="C155" s="61" t="s">
        <v>122</v>
      </c>
      <c r="D155" s="62" t="s">
        <v>14</v>
      </c>
      <c r="E155" s="63">
        <v>1</v>
      </c>
      <c r="F155" s="63">
        <v>1</v>
      </c>
      <c r="G155" s="64"/>
      <c r="H155" s="65">
        <f t="shared" si="9"/>
        <v>1</v>
      </c>
      <c r="I155" s="53">
        <f t="shared" si="10"/>
        <v>1</v>
      </c>
    </row>
    <row r="156" spans="1:9" s="17" customFormat="1" ht="33.75" x14ac:dyDescent="0.25">
      <c r="A156" s="33"/>
      <c r="B156" s="60" t="s">
        <v>146</v>
      </c>
      <c r="C156" s="61" t="s">
        <v>123</v>
      </c>
      <c r="D156" s="62" t="s">
        <v>12</v>
      </c>
      <c r="E156" s="63">
        <v>2.25</v>
      </c>
      <c r="F156" s="63">
        <v>2.25</v>
      </c>
      <c r="G156" s="64"/>
      <c r="H156" s="65">
        <f t="shared" si="9"/>
        <v>5.0599999999999996</v>
      </c>
      <c r="I156" s="53">
        <f t="shared" si="10"/>
        <v>5.0599999999999996</v>
      </c>
    </row>
    <row r="157" spans="1:9" s="17" customFormat="1" ht="45" x14ac:dyDescent="0.25">
      <c r="A157" s="33"/>
      <c r="B157" s="60" t="s">
        <v>184</v>
      </c>
      <c r="C157" s="61" t="s">
        <v>187</v>
      </c>
      <c r="D157" s="62" t="s">
        <v>16</v>
      </c>
      <c r="E157" s="63">
        <v>100</v>
      </c>
      <c r="F157" s="63">
        <v>100</v>
      </c>
      <c r="G157" s="64"/>
      <c r="H157" s="65">
        <f t="shared" ref="H157" si="19">ROUND(E157*F157,2)</f>
        <v>10000</v>
      </c>
      <c r="I157" s="53">
        <f t="shared" ref="I157" si="20">ROUND(E157*F157,2)</f>
        <v>10000</v>
      </c>
    </row>
    <row r="158" spans="1:9" s="17" customFormat="1" ht="56.25" x14ac:dyDescent="0.25">
      <c r="A158" s="33"/>
      <c r="B158" s="60" t="s">
        <v>185</v>
      </c>
      <c r="C158" s="61" t="s">
        <v>188</v>
      </c>
      <c r="D158" s="62" t="s">
        <v>14</v>
      </c>
      <c r="E158" s="63">
        <v>10</v>
      </c>
      <c r="F158" s="63">
        <v>10</v>
      </c>
      <c r="G158" s="64"/>
      <c r="H158" s="65">
        <f t="shared" si="9"/>
        <v>100</v>
      </c>
      <c r="I158" s="53">
        <f t="shared" si="10"/>
        <v>100</v>
      </c>
    </row>
    <row r="159" spans="1:9" s="17" customFormat="1" ht="56.25" x14ac:dyDescent="0.25">
      <c r="A159" s="33"/>
      <c r="B159" s="60" t="s">
        <v>186</v>
      </c>
      <c r="C159" s="61" t="s">
        <v>189</v>
      </c>
      <c r="D159" s="62" t="s">
        <v>14</v>
      </c>
      <c r="E159" s="63">
        <v>10</v>
      </c>
      <c r="F159" s="63">
        <v>10</v>
      </c>
      <c r="G159" s="64"/>
      <c r="H159" s="65">
        <f t="shared" ref="H159" si="21">ROUND(E159*F159,2)</f>
        <v>100</v>
      </c>
      <c r="I159" s="53">
        <f t="shared" ref="I159" si="22">ROUND(E159*F159,2)</f>
        <v>100</v>
      </c>
    </row>
    <row r="160" spans="1:9" s="17" customFormat="1" ht="15.75" x14ac:dyDescent="0.25">
      <c r="A160" s="33"/>
      <c r="B160" s="67"/>
      <c r="C160" s="68" t="s">
        <v>17</v>
      </c>
      <c r="D160" s="69"/>
      <c r="E160" s="70"/>
      <c r="F160" s="70"/>
      <c r="G160" s="72"/>
      <c r="H160" s="73">
        <f>SUM(H147:H159)</f>
        <v>12321903.52</v>
      </c>
      <c r="I160" s="53">
        <f t="shared" si="10"/>
        <v>0</v>
      </c>
    </row>
    <row r="161" spans="1:9" s="17" customFormat="1" ht="15.75" x14ac:dyDescent="0.25">
      <c r="A161" s="33"/>
      <c r="B161" s="67"/>
      <c r="C161" s="68" t="s">
        <v>111</v>
      </c>
      <c r="D161" s="69"/>
      <c r="E161" s="70"/>
      <c r="F161" s="70"/>
      <c r="G161" s="72"/>
      <c r="H161" s="73"/>
      <c r="I161" s="53">
        <f t="shared" si="10"/>
        <v>0</v>
      </c>
    </row>
    <row r="162" spans="1:9" s="17" customFormat="1" ht="90" x14ac:dyDescent="0.25">
      <c r="A162" s="33"/>
      <c r="B162" s="60">
        <f>B152+1</f>
        <v>12</v>
      </c>
      <c r="C162" s="61" t="s">
        <v>62</v>
      </c>
      <c r="D162" s="62" t="s">
        <v>12</v>
      </c>
      <c r="E162" s="63">
        <v>41.93</v>
      </c>
      <c r="F162" s="63">
        <v>41.93</v>
      </c>
      <c r="G162" s="64"/>
      <c r="H162" s="65">
        <f t="shared" si="9"/>
        <v>1758.12</v>
      </c>
      <c r="I162" s="53">
        <f t="shared" si="10"/>
        <v>1758.12</v>
      </c>
    </row>
    <row r="163" spans="1:9" s="17" customFormat="1" ht="22.5" x14ac:dyDescent="0.25">
      <c r="A163" s="33"/>
      <c r="B163" s="60">
        <f>B162+1</f>
        <v>13</v>
      </c>
      <c r="C163" s="61" t="s">
        <v>118</v>
      </c>
      <c r="D163" s="62" t="s">
        <v>117</v>
      </c>
      <c r="E163" s="63">
        <v>2560.5700000000002</v>
      </c>
      <c r="F163" s="63">
        <v>2560.5700000000002</v>
      </c>
      <c r="G163" s="64"/>
      <c r="H163" s="65">
        <f t="shared" si="9"/>
        <v>6556518.7199999997</v>
      </c>
      <c r="I163" s="53">
        <f t="shared" si="10"/>
        <v>6556518.7199999997</v>
      </c>
    </row>
    <row r="164" spans="1:9" s="17" customFormat="1" ht="15.75" x14ac:dyDescent="0.25">
      <c r="A164" s="33"/>
      <c r="B164" s="67"/>
      <c r="C164" s="68" t="s">
        <v>63</v>
      </c>
      <c r="D164" s="69"/>
      <c r="E164" s="70"/>
      <c r="F164" s="70"/>
      <c r="G164" s="72"/>
      <c r="H164" s="73">
        <f>SUM(H162:H163)</f>
        <v>6558276.8399999999</v>
      </c>
      <c r="I164" s="53">
        <f t="shared" si="10"/>
        <v>0</v>
      </c>
    </row>
    <row r="165" spans="1:9" s="17" customFormat="1" ht="15.75" x14ac:dyDescent="0.25">
      <c r="A165" s="33"/>
      <c r="B165" s="67"/>
      <c r="C165" s="68" t="s">
        <v>21</v>
      </c>
      <c r="D165" s="69"/>
      <c r="E165" s="70"/>
      <c r="F165" s="70"/>
      <c r="G165" s="72"/>
      <c r="H165" s="73"/>
      <c r="I165" s="53">
        <f t="shared" si="10"/>
        <v>0</v>
      </c>
    </row>
    <row r="166" spans="1:9" s="17" customFormat="1" ht="67.5" x14ac:dyDescent="0.25">
      <c r="A166" s="33"/>
      <c r="B166" s="60">
        <f>B163+1</f>
        <v>14</v>
      </c>
      <c r="C166" s="61" t="s">
        <v>64</v>
      </c>
      <c r="D166" s="62" t="s">
        <v>16</v>
      </c>
      <c r="E166" s="63">
        <v>6161.9</v>
      </c>
      <c r="F166" s="63">
        <v>6161.9</v>
      </c>
      <c r="G166" s="64"/>
      <c r="H166" s="65">
        <f t="shared" si="9"/>
        <v>37969011.609999999</v>
      </c>
      <c r="I166" s="53">
        <f t="shared" si="10"/>
        <v>37969011.609999999</v>
      </c>
    </row>
    <row r="167" spans="1:9" s="17" customFormat="1" ht="33.75" x14ac:dyDescent="0.25">
      <c r="A167" s="33"/>
      <c r="B167" s="60">
        <f>B166+1</f>
        <v>15</v>
      </c>
      <c r="C167" s="95" t="s">
        <v>161</v>
      </c>
      <c r="D167" s="62" t="s">
        <v>12</v>
      </c>
      <c r="E167" s="63">
        <v>1474.48</v>
      </c>
      <c r="F167" s="63">
        <v>1474.48</v>
      </c>
      <c r="G167" s="64"/>
      <c r="H167" s="65">
        <f t="shared" si="9"/>
        <v>2174091.27</v>
      </c>
      <c r="I167" s="53">
        <f t="shared" si="10"/>
        <v>2174091.27</v>
      </c>
    </row>
    <row r="168" spans="1:9" s="17" customFormat="1" ht="45" x14ac:dyDescent="0.25">
      <c r="A168" s="33"/>
      <c r="B168" s="60">
        <f t="shared" ref="B168:B172" si="23">B167+1</f>
        <v>16</v>
      </c>
      <c r="C168" s="61" t="s">
        <v>65</v>
      </c>
      <c r="D168" s="62" t="s">
        <v>12</v>
      </c>
      <c r="E168" s="63">
        <v>3014.42</v>
      </c>
      <c r="F168" s="63">
        <v>3014.42</v>
      </c>
      <c r="G168" s="64"/>
      <c r="H168" s="65">
        <f t="shared" si="9"/>
        <v>9086727.9399999995</v>
      </c>
      <c r="I168" s="53">
        <f t="shared" si="10"/>
        <v>9086727.9399999995</v>
      </c>
    </row>
    <row r="169" spans="1:9" s="17" customFormat="1" ht="45" x14ac:dyDescent="0.25">
      <c r="A169" s="33"/>
      <c r="B169" s="60">
        <f t="shared" si="23"/>
        <v>17</v>
      </c>
      <c r="C169" s="95" t="s">
        <v>162</v>
      </c>
      <c r="D169" s="62" t="s">
        <v>12</v>
      </c>
      <c r="E169" s="63">
        <v>1811.37</v>
      </c>
      <c r="F169" s="63">
        <v>158.13999999999999</v>
      </c>
      <c r="G169" s="64"/>
      <c r="H169" s="65">
        <f t="shared" si="9"/>
        <v>286450.05</v>
      </c>
      <c r="I169" s="53">
        <f t="shared" si="10"/>
        <v>286450.05</v>
      </c>
    </row>
    <row r="170" spans="1:9" s="17" customFormat="1" ht="33.75" x14ac:dyDescent="0.25">
      <c r="A170" s="33"/>
      <c r="B170" s="60">
        <f t="shared" si="23"/>
        <v>18</v>
      </c>
      <c r="C170" s="95" t="s">
        <v>163</v>
      </c>
      <c r="D170" s="62" t="s">
        <v>12</v>
      </c>
      <c r="E170" s="63">
        <v>158.13999999999999</v>
      </c>
      <c r="F170" s="63">
        <v>1811.37</v>
      </c>
      <c r="G170" s="64"/>
      <c r="H170" s="65">
        <f t="shared" si="9"/>
        <v>286450.05</v>
      </c>
      <c r="I170" s="53">
        <f t="shared" si="10"/>
        <v>286450.05</v>
      </c>
    </row>
    <row r="171" spans="1:9" s="17" customFormat="1" ht="22.5" x14ac:dyDescent="0.25">
      <c r="A171" s="33"/>
      <c r="B171" s="60">
        <f t="shared" si="23"/>
        <v>19</v>
      </c>
      <c r="C171" s="61" t="s">
        <v>66</v>
      </c>
      <c r="D171" s="62" t="s">
        <v>12</v>
      </c>
      <c r="E171" s="63">
        <v>2519.39</v>
      </c>
      <c r="F171" s="63">
        <v>2519.39</v>
      </c>
      <c r="G171" s="64"/>
      <c r="H171" s="65">
        <f t="shared" si="9"/>
        <v>6347325.9699999997</v>
      </c>
      <c r="I171" s="53">
        <f t="shared" si="10"/>
        <v>6347325.9699999997</v>
      </c>
    </row>
    <row r="172" spans="1:9" s="17" customFormat="1" ht="22.5" x14ac:dyDescent="0.25">
      <c r="A172" s="33"/>
      <c r="B172" s="60">
        <f t="shared" si="23"/>
        <v>20</v>
      </c>
      <c r="C172" s="61" t="s">
        <v>67</v>
      </c>
      <c r="D172" s="62" t="s">
        <v>68</v>
      </c>
      <c r="E172" s="63">
        <v>15116.34</v>
      </c>
      <c r="F172" s="63">
        <v>15116.34</v>
      </c>
      <c r="G172" s="64"/>
      <c r="H172" s="65">
        <f t="shared" si="9"/>
        <v>228503735</v>
      </c>
      <c r="I172" s="53">
        <f t="shared" si="10"/>
        <v>228503735</v>
      </c>
    </row>
    <row r="173" spans="1:9" s="17" customFormat="1" ht="67.5" x14ac:dyDescent="0.25">
      <c r="A173" s="33"/>
      <c r="B173" s="60" t="s">
        <v>164</v>
      </c>
      <c r="C173" s="95" t="s">
        <v>165</v>
      </c>
      <c r="D173" s="62" t="s">
        <v>16</v>
      </c>
      <c r="E173" s="63">
        <v>6161.9</v>
      </c>
      <c r="F173" s="63">
        <v>6161.9</v>
      </c>
      <c r="G173" s="64"/>
      <c r="H173" s="65">
        <f t="shared" ref="H173" si="24">ROUND(E173*F173,2)</f>
        <v>37969011.609999999</v>
      </c>
      <c r="I173" s="53">
        <f t="shared" ref="I173" si="25">ROUND(E173*F173,2)</f>
        <v>37969011.609999999</v>
      </c>
    </row>
    <row r="174" spans="1:9" s="17" customFormat="1" ht="15.75" x14ac:dyDescent="0.25">
      <c r="A174" s="33"/>
      <c r="B174" s="67"/>
      <c r="C174" s="68" t="s">
        <v>18</v>
      </c>
      <c r="D174" s="69"/>
      <c r="E174" s="70"/>
      <c r="F174" s="70"/>
      <c r="G174" s="72"/>
      <c r="H174" s="73">
        <f>SUM(H166:H173)</f>
        <v>322622803.5</v>
      </c>
      <c r="I174" s="53">
        <f t="shared" si="10"/>
        <v>0</v>
      </c>
    </row>
    <row r="175" spans="1:9" s="17" customFormat="1" ht="15.75" x14ac:dyDescent="0.25">
      <c r="A175" s="33"/>
      <c r="B175" s="67"/>
      <c r="C175" s="68" t="s">
        <v>69</v>
      </c>
      <c r="D175" s="69"/>
      <c r="E175" s="70"/>
      <c r="F175" s="70"/>
      <c r="G175" s="72"/>
      <c r="H175" s="73"/>
      <c r="I175" s="53">
        <f t="shared" si="10"/>
        <v>0</v>
      </c>
    </row>
    <row r="176" spans="1:9" s="17" customFormat="1" ht="67.5" x14ac:dyDescent="0.25">
      <c r="A176" s="33"/>
      <c r="B176" s="60">
        <f>B172+1</f>
        <v>21</v>
      </c>
      <c r="C176" s="61" t="s">
        <v>70</v>
      </c>
      <c r="D176" s="62" t="s">
        <v>16</v>
      </c>
      <c r="E176" s="63">
        <v>6161.9</v>
      </c>
      <c r="F176" s="63">
        <v>6161.9</v>
      </c>
      <c r="G176" s="64"/>
      <c r="H176" s="65">
        <f t="shared" si="9"/>
        <v>37969011.609999999</v>
      </c>
      <c r="I176" s="53">
        <f t="shared" si="10"/>
        <v>37969011.609999999</v>
      </c>
    </row>
    <row r="177" spans="1:9" s="17" customFormat="1" ht="56.25" x14ac:dyDescent="0.25">
      <c r="A177" s="33"/>
      <c r="B177" s="60">
        <f>B176+1</f>
        <v>22</v>
      </c>
      <c r="C177" s="61" t="s">
        <v>71</v>
      </c>
      <c r="D177" s="62" t="s">
        <v>16</v>
      </c>
      <c r="E177" s="63">
        <v>6161.9</v>
      </c>
      <c r="F177" s="63">
        <v>6161.9</v>
      </c>
      <c r="G177" s="64"/>
      <c r="H177" s="65">
        <f t="shared" si="9"/>
        <v>37969011.609999999</v>
      </c>
      <c r="I177" s="53">
        <f t="shared" si="10"/>
        <v>37969011.609999999</v>
      </c>
    </row>
    <row r="178" spans="1:9" s="17" customFormat="1" ht="112.5" x14ac:dyDescent="0.25">
      <c r="A178" s="33"/>
      <c r="B178" s="60">
        <f t="shared" ref="B178:B181" si="26">B177+1</f>
        <v>23</v>
      </c>
      <c r="C178" s="61" t="s">
        <v>72</v>
      </c>
      <c r="D178" s="62" t="s">
        <v>16</v>
      </c>
      <c r="E178" s="63">
        <v>6161.9</v>
      </c>
      <c r="F178" s="63">
        <v>6161.9</v>
      </c>
      <c r="G178" s="64"/>
      <c r="H178" s="65">
        <f t="shared" si="9"/>
        <v>37969011.609999999</v>
      </c>
      <c r="I178" s="53">
        <f t="shared" si="10"/>
        <v>37969011.609999999</v>
      </c>
    </row>
    <row r="179" spans="1:9" s="17" customFormat="1" ht="348.75" x14ac:dyDescent="0.25">
      <c r="A179" s="33"/>
      <c r="B179" s="60">
        <f t="shared" si="26"/>
        <v>24</v>
      </c>
      <c r="C179" s="61" t="s">
        <v>73</v>
      </c>
      <c r="D179" s="62" t="s">
        <v>16</v>
      </c>
      <c r="E179" s="63">
        <v>6161.9</v>
      </c>
      <c r="F179" s="63">
        <v>6161.9</v>
      </c>
      <c r="G179" s="64"/>
      <c r="H179" s="65">
        <f t="shared" si="9"/>
        <v>37969011.609999999</v>
      </c>
      <c r="I179" s="53">
        <f t="shared" si="10"/>
        <v>37969011.609999999</v>
      </c>
    </row>
    <row r="180" spans="1:9" s="17" customFormat="1" ht="45" x14ac:dyDescent="0.25">
      <c r="A180" s="33"/>
      <c r="B180" s="60">
        <f t="shared" si="26"/>
        <v>25</v>
      </c>
      <c r="C180" s="61" t="s">
        <v>74</v>
      </c>
      <c r="D180" s="62" t="s">
        <v>13</v>
      </c>
      <c r="E180" s="63">
        <v>63</v>
      </c>
      <c r="F180" s="63">
        <v>63</v>
      </c>
      <c r="G180" s="64"/>
      <c r="H180" s="65">
        <f t="shared" si="9"/>
        <v>3969</v>
      </c>
      <c r="I180" s="53">
        <f t="shared" si="10"/>
        <v>3969</v>
      </c>
    </row>
    <row r="181" spans="1:9" s="17" customFormat="1" ht="45" x14ac:dyDescent="0.25">
      <c r="A181" s="33"/>
      <c r="B181" s="60">
        <f t="shared" si="26"/>
        <v>26</v>
      </c>
      <c r="C181" s="61" t="s">
        <v>75</v>
      </c>
      <c r="D181" s="62" t="s">
        <v>16</v>
      </c>
      <c r="E181" s="63">
        <v>6161.9</v>
      </c>
      <c r="F181" s="63">
        <v>6161.9</v>
      </c>
      <c r="G181" s="64"/>
      <c r="H181" s="65">
        <f t="shared" si="9"/>
        <v>37969011.609999999</v>
      </c>
      <c r="I181" s="53">
        <f t="shared" si="10"/>
        <v>37969011.609999999</v>
      </c>
    </row>
    <row r="182" spans="1:9" s="17" customFormat="1" ht="56.25" x14ac:dyDescent="0.25">
      <c r="A182" s="33"/>
      <c r="B182" s="60" t="s">
        <v>166</v>
      </c>
      <c r="C182" s="61" t="s">
        <v>168</v>
      </c>
      <c r="D182" s="62" t="s">
        <v>13</v>
      </c>
      <c r="E182" s="63">
        <v>15</v>
      </c>
      <c r="F182" s="63">
        <v>15</v>
      </c>
      <c r="G182" s="64"/>
      <c r="H182" s="65">
        <f t="shared" si="9"/>
        <v>225</v>
      </c>
      <c r="I182" s="53">
        <f t="shared" si="10"/>
        <v>225</v>
      </c>
    </row>
    <row r="183" spans="1:9" s="17" customFormat="1" ht="56.25" x14ac:dyDescent="0.25">
      <c r="A183" s="33"/>
      <c r="B183" s="60" t="s">
        <v>167</v>
      </c>
      <c r="C183" s="61" t="s">
        <v>169</v>
      </c>
      <c r="D183" s="62" t="s">
        <v>14</v>
      </c>
      <c r="E183" s="63">
        <v>20</v>
      </c>
      <c r="F183" s="63">
        <v>20</v>
      </c>
      <c r="G183" s="64"/>
      <c r="H183" s="65">
        <f t="shared" ref="H183" si="27">ROUND(E183*F183,2)</f>
        <v>400</v>
      </c>
      <c r="I183" s="53">
        <f t="shared" ref="I183" si="28">ROUND(E183*F183,2)</f>
        <v>400</v>
      </c>
    </row>
    <row r="184" spans="1:9" s="17" customFormat="1" ht="15.75" x14ac:dyDescent="0.25">
      <c r="A184" s="33"/>
      <c r="B184" s="67"/>
      <c r="C184" s="68" t="s">
        <v>76</v>
      </c>
      <c r="D184" s="69"/>
      <c r="E184" s="70"/>
      <c r="F184" s="70"/>
      <c r="G184" s="72"/>
      <c r="H184" s="73">
        <f>SUM(H176:H183)</f>
        <v>189849652.05000001</v>
      </c>
      <c r="I184" s="53">
        <f t="shared" si="10"/>
        <v>0</v>
      </c>
    </row>
    <row r="185" spans="1:9" s="17" customFormat="1" ht="15.75" x14ac:dyDescent="0.25">
      <c r="A185" s="33"/>
      <c r="B185" s="67"/>
      <c r="C185" s="68" t="s">
        <v>77</v>
      </c>
      <c r="D185" s="69"/>
      <c r="E185" s="70"/>
      <c r="F185" s="70"/>
      <c r="G185" s="72"/>
      <c r="H185" s="73"/>
      <c r="I185" s="53">
        <f t="shared" si="10"/>
        <v>0</v>
      </c>
    </row>
    <row r="186" spans="1:9" s="17" customFormat="1" ht="90" x14ac:dyDescent="0.25">
      <c r="A186" s="33"/>
      <c r="B186" s="60">
        <f>B181+1</f>
        <v>27</v>
      </c>
      <c r="C186" s="61" t="s">
        <v>78</v>
      </c>
      <c r="D186" s="62" t="s">
        <v>14</v>
      </c>
      <c r="E186" s="63">
        <v>17</v>
      </c>
      <c r="F186" s="63">
        <v>17</v>
      </c>
      <c r="G186" s="64"/>
      <c r="H186" s="65">
        <f t="shared" si="9"/>
        <v>289</v>
      </c>
      <c r="I186" s="53">
        <f t="shared" si="10"/>
        <v>289</v>
      </c>
    </row>
    <row r="187" spans="1:9" s="17" customFormat="1" ht="135" x14ac:dyDescent="0.25">
      <c r="A187" s="33"/>
      <c r="B187" s="60">
        <f>B186+1</f>
        <v>28</v>
      </c>
      <c r="C187" s="61" t="s">
        <v>112</v>
      </c>
      <c r="D187" s="62" t="s">
        <v>14</v>
      </c>
      <c r="E187" s="63">
        <v>2</v>
      </c>
      <c r="F187" s="63">
        <v>2</v>
      </c>
      <c r="G187" s="64"/>
      <c r="H187" s="65">
        <f t="shared" si="9"/>
        <v>4</v>
      </c>
      <c r="I187" s="53">
        <f t="shared" si="10"/>
        <v>4</v>
      </c>
    </row>
    <row r="188" spans="1:9" s="17" customFormat="1" ht="135" x14ac:dyDescent="0.25">
      <c r="A188" s="33"/>
      <c r="B188" s="60">
        <f t="shared" ref="B188:B200" si="29">B187+1</f>
        <v>29</v>
      </c>
      <c r="C188" s="61" t="s">
        <v>79</v>
      </c>
      <c r="D188" s="62" t="s">
        <v>14</v>
      </c>
      <c r="E188" s="63">
        <v>16</v>
      </c>
      <c r="F188" s="63">
        <v>16</v>
      </c>
      <c r="G188" s="64"/>
      <c r="H188" s="65">
        <f t="shared" si="9"/>
        <v>256</v>
      </c>
      <c r="I188" s="53">
        <f t="shared" si="10"/>
        <v>256</v>
      </c>
    </row>
    <row r="189" spans="1:9" s="17" customFormat="1" ht="78.75" x14ac:dyDescent="0.25">
      <c r="A189" s="33"/>
      <c r="B189" s="60">
        <f t="shared" si="29"/>
        <v>30</v>
      </c>
      <c r="C189" s="61" t="s">
        <v>80</v>
      </c>
      <c r="D189" s="62" t="s">
        <v>13</v>
      </c>
      <c r="E189" s="63">
        <v>624.47</v>
      </c>
      <c r="F189" s="63">
        <v>624.47</v>
      </c>
      <c r="G189" s="64"/>
      <c r="H189" s="65">
        <f t="shared" ref="H189:H214" si="30">ROUND(E189*F189,2)</f>
        <v>389962.78</v>
      </c>
      <c r="I189" s="53">
        <f t="shared" si="10"/>
        <v>389962.78</v>
      </c>
    </row>
    <row r="190" spans="1:9" s="17" customFormat="1" ht="67.5" x14ac:dyDescent="0.25">
      <c r="A190" s="33"/>
      <c r="B190" s="60">
        <f t="shared" si="29"/>
        <v>31</v>
      </c>
      <c r="C190" s="61" t="s">
        <v>81</v>
      </c>
      <c r="D190" s="62" t="s">
        <v>13</v>
      </c>
      <c r="E190" s="63">
        <v>624.47</v>
      </c>
      <c r="F190" s="63">
        <v>624.47</v>
      </c>
      <c r="G190" s="64"/>
      <c r="H190" s="65">
        <f t="shared" si="30"/>
        <v>389962.78</v>
      </c>
      <c r="I190" s="53">
        <f t="shared" ref="I190:I214" si="31">ROUND(E190*F190,2)</f>
        <v>389962.78</v>
      </c>
    </row>
    <row r="191" spans="1:9" s="17" customFormat="1" ht="157.5" x14ac:dyDescent="0.25">
      <c r="A191" s="33"/>
      <c r="B191" s="60">
        <f t="shared" si="29"/>
        <v>32</v>
      </c>
      <c r="C191" s="61" t="s">
        <v>82</v>
      </c>
      <c r="D191" s="62" t="s">
        <v>14</v>
      </c>
      <c r="E191" s="63">
        <v>17</v>
      </c>
      <c r="F191" s="63">
        <v>17</v>
      </c>
      <c r="G191" s="64"/>
      <c r="H191" s="65">
        <f t="shared" si="30"/>
        <v>289</v>
      </c>
      <c r="I191" s="53">
        <f t="shared" si="31"/>
        <v>289</v>
      </c>
    </row>
    <row r="192" spans="1:9" s="17" customFormat="1" ht="78.75" x14ac:dyDescent="0.25">
      <c r="A192" s="33"/>
      <c r="B192" s="60">
        <f t="shared" si="29"/>
        <v>33</v>
      </c>
      <c r="C192" s="61" t="s">
        <v>83</v>
      </c>
      <c r="D192" s="62" t="s">
        <v>13</v>
      </c>
      <c r="E192" s="63">
        <v>624.47</v>
      </c>
      <c r="F192" s="63">
        <v>624.47</v>
      </c>
      <c r="G192" s="64"/>
      <c r="H192" s="65">
        <f t="shared" si="30"/>
        <v>389962.78</v>
      </c>
      <c r="I192" s="53">
        <f t="shared" si="31"/>
        <v>389962.78</v>
      </c>
    </row>
    <row r="193" spans="1:9" s="17" customFormat="1" ht="22.5" x14ac:dyDescent="0.25">
      <c r="A193" s="33"/>
      <c r="B193" s="60">
        <f t="shared" si="29"/>
        <v>34</v>
      </c>
      <c r="C193" s="61" t="s">
        <v>84</v>
      </c>
      <c r="D193" s="62" t="s">
        <v>14</v>
      </c>
      <c r="E193" s="63">
        <v>1</v>
      </c>
      <c r="F193" s="63">
        <v>1</v>
      </c>
      <c r="G193" s="64"/>
      <c r="H193" s="65">
        <f t="shared" si="30"/>
        <v>1</v>
      </c>
      <c r="I193" s="53">
        <f t="shared" si="31"/>
        <v>1</v>
      </c>
    </row>
    <row r="194" spans="1:9" s="17" customFormat="1" ht="78.75" x14ac:dyDescent="0.25">
      <c r="A194" s="33"/>
      <c r="B194" s="60">
        <f t="shared" si="29"/>
        <v>35</v>
      </c>
      <c r="C194" s="61" t="s">
        <v>85</v>
      </c>
      <c r="D194" s="62" t="s">
        <v>14</v>
      </c>
      <c r="E194" s="63">
        <v>2</v>
      </c>
      <c r="F194" s="63">
        <v>2</v>
      </c>
      <c r="G194" s="64"/>
      <c r="H194" s="65">
        <f t="shared" si="30"/>
        <v>4</v>
      </c>
      <c r="I194" s="53">
        <f t="shared" si="31"/>
        <v>4</v>
      </c>
    </row>
    <row r="195" spans="1:9" s="17" customFormat="1" ht="33.75" x14ac:dyDescent="0.25">
      <c r="A195" s="33"/>
      <c r="B195" s="60">
        <f t="shared" si="29"/>
        <v>36</v>
      </c>
      <c r="C195" s="61" t="s">
        <v>86</v>
      </c>
      <c r="D195" s="62" t="s">
        <v>14</v>
      </c>
      <c r="E195" s="63">
        <v>2</v>
      </c>
      <c r="F195" s="63">
        <v>2</v>
      </c>
      <c r="G195" s="64"/>
      <c r="H195" s="65">
        <f t="shared" si="30"/>
        <v>4</v>
      </c>
      <c r="I195" s="53">
        <f t="shared" si="31"/>
        <v>4</v>
      </c>
    </row>
    <row r="196" spans="1:9" s="17" customFormat="1" ht="90" x14ac:dyDescent="0.25">
      <c r="A196" s="33"/>
      <c r="B196" s="60">
        <f t="shared" si="29"/>
        <v>37</v>
      </c>
      <c r="C196" s="61" t="s">
        <v>87</v>
      </c>
      <c r="D196" s="62" t="s">
        <v>14</v>
      </c>
      <c r="E196" s="63">
        <v>2</v>
      </c>
      <c r="F196" s="63">
        <v>2</v>
      </c>
      <c r="G196" s="64"/>
      <c r="H196" s="65">
        <f t="shared" si="30"/>
        <v>4</v>
      </c>
      <c r="I196" s="53">
        <f t="shared" si="31"/>
        <v>4</v>
      </c>
    </row>
    <row r="197" spans="1:9" s="17" customFormat="1" ht="67.5" x14ac:dyDescent="0.25">
      <c r="A197" s="33"/>
      <c r="B197" s="60">
        <f t="shared" si="29"/>
        <v>38</v>
      </c>
      <c r="C197" s="61" t="s">
        <v>88</v>
      </c>
      <c r="D197" s="62" t="s">
        <v>14</v>
      </c>
      <c r="E197" s="63">
        <v>2</v>
      </c>
      <c r="F197" s="63">
        <v>2</v>
      </c>
      <c r="G197" s="64"/>
      <c r="H197" s="65">
        <f t="shared" si="30"/>
        <v>4</v>
      </c>
      <c r="I197" s="53">
        <f t="shared" si="31"/>
        <v>4</v>
      </c>
    </row>
    <row r="198" spans="1:9" s="17" customFormat="1" ht="56.25" x14ac:dyDescent="0.25">
      <c r="A198" s="33"/>
      <c r="B198" s="60">
        <f t="shared" si="29"/>
        <v>39</v>
      </c>
      <c r="C198" s="61" t="s">
        <v>89</v>
      </c>
      <c r="D198" s="62" t="s">
        <v>14</v>
      </c>
      <c r="E198" s="63">
        <v>2</v>
      </c>
      <c r="F198" s="63">
        <v>2</v>
      </c>
      <c r="G198" s="64"/>
      <c r="H198" s="65">
        <f t="shared" si="30"/>
        <v>4</v>
      </c>
      <c r="I198" s="53">
        <f t="shared" si="31"/>
        <v>4</v>
      </c>
    </row>
    <row r="199" spans="1:9" s="17" customFormat="1" ht="56.25" x14ac:dyDescent="0.25">
      <c r="A199" s="33"/>
      <c r="B199" s="60">
        <f t="shared" si="29"/>
        <v>40</v>
      </c>
      <c r="C199" s="61" t="s">
        <v>90</v>
      </c>
      <c r="D199" s="62" t="s">
        <v>14</v>
      </c>
      <c r="E199" s="63">
        <v>2</v>
      </c>
      <c r="F199" s="63">
        <v>2</v>
      </c>
      <c r="G199" s="64"/>
      <c r="H199" s="65">
        <f t="shared" si="30"/>
        <v>4</v>
      </c>
      <c r="I199" s="53">
        <f t="shared" si="31"/>
        <v>4</v>
      </c>
    </row>
    <row r="200" spans="1:9" s="17" customFormat="1" ht="22.5" x14ac:dyDescent="0.25">
      <c r="A200" s="33"/>
      <c r="B200" s="60">
        <f t="shared" si="29"/>
        <v>41</v>
      </c>
      <c r="C200" s="61" t="s">
        <v>91</v>
      </c>
      <c r="D200" s="62" t="s">
        <v>25</v>
      </c>
      <c r="E200" s="63">
        <v>1</v>
      </c>
      <c r="F200" s="63">
        <v>1</v>
      </c>
      <c r="G200" s="64"/>
      <c r="H200" s="65">
        <f t="shared" si="30"/>
        <v>1</v>
      </c>
      <c r="I200" s="53">
        <f t="shared" si="31"/>
        <v>1</v>
      </c>
    </row>
    <row r="201" spans="1:9" s="17" customFormat="1" ht="15.75" x14ac:dyDescent="0.25">
      <c r="A201" s="33"/>
      <c r="B201" s="67"/>
      <c r="C201" s="68" t="s">
        <v>92</v>
      </c>
      <c r="D201" s="69"/>
      <c r="E201" s="70"/>
      <c r="F201" s="70"/>
      <c r="G201" s="72"/>
      <c r="H201" s="73">
        <f>SUM(H186:H200)</f>
        <v>1170752.3400000001</v>
      </c>
      <c r="I201" s="53">
        <f t="shared" si="31"/>
        <v>0</v>
      </c>
    </row>
    <row r="202" spans="1:9" s="17" customFormat="1" ht="15.75" x14ac:dyDescent="0.25">
      <c r="A202" s="33"/>
      <c r="B202" s="67"/>
      <c r="C202" s="68" t="s">
        <v>93</v>
      </c>
      <c r="D202" s="69"/>
      <c r="E202" s="70"/>
      <c r="F202" s="70"/>
      <c r="G202" s="72"/>
      <c r="H202" s="73"/>
      <c r="I202" s="53">
        <f t="shared" si="31"/>
        <v>0</v>
      </c>
    </row>
    <row r="203" spans="1:9" s="17" customFormat="1" ht="78.75" x14ac:dyDescent="0.25">
      <c r="A203" s="33"/>
      <c r="B203" s="60">
        <f>B200+1</f>
        <v>42</v>
      </c>
      <c r="C203" s="61" t="s">
        <v>94</v>
      </c>
      <c r="D203" s="62" t="s">
        <v>14</v>
      </c>
      <c r="E203" s="63">
        <v>20</v>
      </c>
      <c r="F203" s="63">
        <v>20</v>
      </c>
      <c r="G203" s="64"/>
      <c r="H203" s="65">
        <f t="shared" si="30"/>
        <v>400</v>
      </c>
      <c r="I203" s="53">
        <f t="shared" si="31"/>
        <v>400</v>
      </c>
    </row>
    <row r="204" spans="1:9" s="17" customFormat="1" ht="90" x14ac:dyDescent="0.25">
      <c r="A204" s="33"/>
      <c r="B204" s="60">
        <f>B203+1</f>
        <v>43</v>
      </c>
      <c r="C204" s="61" t="s">
        <v>104</v>
      </c>
      <c r="D204" s="62" t="s">
        <v>14</v>
      </c>
      <c r="E204" s="63">
        <v>18</v>
      </c>
      <c r="F204" s="63">
        <v>18</v>
      </c>
      <c r="G204" s="64"/>
      <c r="H204" s="65">
        <f t="shared" si="30"/>
        <v>324</v>
      </c>
      <c r="I204" s="53">
        <f t="shared" si="31"/>
        <v>324</v>
      </c>
    </row>
    <row r="205" spans="1:9" s="17" customFormat="1" ht="56.25" x14ac:dyDescent="0.25">
      <c r="A205" s="33"/>
      <c r="B205" s="60">
        <f t="shared" ref="B205:B209" si="32">B204+1</f>
        <v>44</v>
      </c>
      <c r="C205" s="61" t="s">
        <v>95</v>
      </c>
      <c r="D205" s="62" t="s">
        <v>13</v>
      </c>
      <c r="E205" s="63">
        <v>635</v>
      </c>
      <c r="F205" s="63">
        <v>635</v>
      </c>
      <c r="G205" s="64"/>
      <c r="H205" s="65">
        <f t="shared" si="30"/>
        <v>403225</v>
      </c>
      <c r="I205" s="53">
        <f t="shared" si="31"/>
        <v>403225</v>
      </c>
    </row>
    <row r="206" spans="1:9" s="17" customFormat="1" ht="67.5" x14ac:dyDescent="0.25">
      <c r="A206" s="33"/>
      <c r="B206" s="60">
        <f t="shared" si="32"/>
        <v>45</v>
      </c>
      <c r="C206" s="61" t="s">
        <v>96</v>
      </c>
      <c r="D206" s="62" t="s">
        <v>13</v>
      </c>
      <c r="E206" s="63">
        <v>1270</v>
      </c>
      <c r="F206" s="63">
        <v>1270</v>
      </c>
      <c r="G206" s="64"/>
      <c r="H206" s="65">
        <f t="shared" si="30"/>
        <v>1612900</v>
      </c>
      <c r="I206" s="53">
        <f t="shared" si="31"/>
        <v>1612900</v>
      </c>
    </row>
    <row r="207" spans="1:9" s="17" customFormat="1" ht="56.25" x14ac:dyDescent="0.25">
      <c r="A207" s="33"/>
      <c r="B207" s="60">
        <f t="shared" si="32"/>
        <v>46</v>
      </c>
      <c r="C207" s="61" t="s">
        <v>113</v>
      </c>
      <c r="D207" s="62" t="s">
        <v>13</v>
      </c>
      <c r="E207" s="63">
        <v>139.99</v>
      </c>
      <c r="F207" s="63">
        <v>139.99</v>
      </c>
      <c r="G207" s="64"/>
      <c r="H207" s="65">
        <f t="shared" si="30"/>
        <v>19597.2</v>
      </c>
      <c r="I207" s="53">
        <f t="shared" si="31"/>
        <v>19597.2</v>
      </c>
    </row>
    <row r="208" spans="1:9" s="17" customFormat="1" ht="67.5" x14ac:dyDescent="0.25">
      <c r="A208" s="33"/>
      <c r="B208" s="60">
        <f t="shared" si="32"/>
        <v>47</v>
      </c>
      <c r="C208" s="61" t="s">
        <v>114</v>
      </c>
      <c r="D208" s="62" t="s">
        <v>13</v>
      </c>
      <c r="E208" s="63">
        <v>140</v>
      </c>
      <c r="F208" s="63">
        <v>140</v>
      </c>
      <c r="G208" s="64"/>
      <c r="H208" s="65">
        <f t="shared" si="30"/>
        <v>19600</v>
      </c>
      <c r="I208" s="53">
        <f t="shared" si="31"/>
        <v>19600</v>
      </c>
    </row>
    <row r="209" spans="1:9" s="17" customFormat="1" ht="45" x14ac:dyDescent="0.25">
      <c r="A209" s="33"/>
      <c r="B209" s="60">
        <f t="shared" si="32"/>
        <v>48</v>
      </c>
      <c r="C209" s="61" t="s">
        <v>160</v>
      </c>
      <c r="D209" s="62" t="s">
        <v>14</v>
      </c>
      <c r="E209" s="63">
        <v>150</v>
      </c>
      <c r="F209" s="63">
        <v>150</v>
      </c>
      <c r="G209" s="64"/>
      <c r="H209" s="65">
        <f t="shared" si="30"/>
        <v>22500</v>
      </c>
      <c r="I209" s="53">
        <f t="shared" si="31"/>
        <v>22500</v>
      </c>
    </row>
    <row r="210" spans="1:9" s="17" customFormat="1" ht="78.75" x14ac:dyDescent="0.25">
      <c r="A210" s="33"/>
      <c r="B210" s="60" t="s">
        <v>171</v>
      </c>
      <c r="C210" s="61" t="s">
        <v>177</v>
      </c>
      <c r="D210" s="62" t="s">
        <v>14</v>
      </c>
      <c r="E210" s="63">
        <v>8</v>
      </c>
      <c r="F210" s="63">
        <v>8</v>
      </c>
      <c r="G210" s="64"/>
      <c r="H210" s="65">
        <f t="shared" ref="H210" si="33">ROUND(E210*F210,2)</f>
        <v>64</v>
      </c>
      <c r="I210" s="53">
        <f t="shared" ref="I210" si="34">ROUND(E210*F210,2)</f>
        <v>64</v>
      </c>
    </row>
    <row r="211" spans="1:9" s="17" customFormat="1" ht="90" x14ac:dyDescent="0.25">
      <c r="A211" s="33"/>
      <c r="B211" s="60" t="s">
        <v>170</v>
      </c>
      <c r="C211" s="61" t="s">
        <v>178</v>
      </c>
      <c r="D211" s="62" t="s">
        <v>14</v>
      </c>
      <c r="E211" s="63">
        <v>4</v>
      </c>
      <c r="F211" s="63">
        <v>4</v>
      </c>
      <c r="G211" s="64"/>
      <c r="H211" s="65">
        <f t="shared" si="30"/>
        <v>16</v>
      </c>
      <c r="I211" s="53">
        <f t="shared" si="31"/>
        <v>16</v>
      </c>
    </row>
    <row r="212" spans="1:9" s="17" customFormat="1" ht="90" x14ac:dyDescent="0.25">
      <c r="A212" s="33"/>
      <c r="B212" s="60" t="s">
        <v>172</v>
      </c>
      <c r="C212" s="61" t="s">
        <v>179</v>
      </c>
      <c r="D212" s="62" t="s">
        <v>14</v>
      </c>
      <c r="E212" s="63">
        <v>10</v>
      </c>
      <c r="F212" s="63">
        <v>10</v>
      </c>
      <c r="G212" s="64"/>
      <c r="H212" s="65">
        <f t="shared" ref="H212:H213" si="35">ROUND(E212*F212,2)</f>
        <v>100</v>
      </c>
      <c r="I212" s="53">
        <f t="shared" ref="I212:I213" si="36">ROUND(E212*F212,2)</f>
        <v>100</v>
      </c>
    </row>
    <row r="213" spans="1:9" s="17" customFormat="1" ht="90" x14ac:dyDescent="0.25">
      <c r="A213" s="33"/>
      <c r="B213" s="60" t="s">
        <v>173</v>
      </c>
      <c r="C213" s="61" t="s">
        <v>180</v>
      </c>
      <c r="D213" s="62" t="s">
        <v>14</v>
      </c>
      <c r="E213" s="63">
        <v>10</v>
      </c>
      <c r="F213" s="63">
        <v>10</v>
      </c>
      <c r="G213" s="64"/>
      <c r="H213" s="65">
        <f t="shared" si="35"/>
        <v>100</v>
      </c>
      <c r="I213" s="53">
        <f t="shared" si="36"/>
        <v>100</v>
      </c>
    </row>
    <row r="214" spans="1:9" s="17" customFormat="1" ht="112.5" x14ac:dyDescent="0.25">
      <c r="A214" s="33"/>
      <c r="B214" s="60" t="s">
        <v>174</v>
      </c>
      <c r="C214" s="61" t="s">
        <v>181</v>
      </c>
      <c r="D214" s="62" t="s">
        <v>14</v>
      </c>
      <c r="E214" s="63">
        <v>30</v>
      </c>
      <c r="F214" s="63">
        <v>30</v>
      </c>
      <c r="G214" s="64"/>
      <c r="H214" s="65">
        <f t="shared" si="30"/>
        <v>900</v>
      </c>
      <c r="I214" s="53">
        <f t="shared" si="31"/>
        <v>900</v>
      </c>
    </row>
    <row r="215" spans="1:9" s="17" customFormat="1" ht="56.25" x14ac:dyDescent="0.25">
      <c r="A215" s="33"/>
      <c r="B215" s="60" t="s">
        <v>175</v>
      </c>
      <c r="C215" s="61" t="s">
        <v>182</v>
      </c>
      <c r="D215" s="62" t="s">
        <v>14</v>
      </c>
      <c r="E215" s="63">
        <v>50</v>
      </c>
      <c r="F215" s="63">
        <v>50</v>
      </c>
      <c r="G215" s="64"/>
      <c r="H215" s="65">
        <f t="shared" ref="H215" si="37">ROUND(E215*F215,2)</f>
        <v>2500</v>
      </c>
      <c r="I215" s="53">
        <f t="shared" ref="I215" si="38">ROUND(E215*F215,2)</f>
        <v>2500</v>
      </c>
    </row>
    <row r="216" spans="1:9" s="17" customFormat="1" ht="56.25" x14ac:dyDescent="0.25">
      <c r="A216" s="33"/>
      <c r="B216" s="60" t="s">
        <v>176</v>
      </c>
      <c r="C216" s="61" t="s">
        <v>183</v>
      </c>
      <c r="D216" s="62" t="s">
        <v>14</v>
      </c>
      <c r="E216" s="63">
        <v>50</v>
      </c>
      <c r="F216" s="63">
        <v>50</v>
      </c>
      <c r="G216" s="64"/>
      <c r="H216" s="65">
        <f t="shared" ref="H216" si="39">ROUND(E216*F216,2)</f>
        <v>2500</v>
      </c>
      <c r="I216" s="53">
        <f t="shared" ref="I216" si="40">ROUND(E216*F216,2)</f>
        <v>2500</v>
      </c>
    </row>
    <row r="217" spans="1:9" s="17" customFormat="1" ht="15.75" x14ac:dyDescent="0.25">
      <c r="A217" s="33"/>
      <c r="B217" s="67"/>
      <c r="C217" s="68" t="s">
        <v>19</v>
      </c>
      <c r="D217" s="69"/>
      <c r="E217" s="70"/>
      <c r="F217" s="71"/>
      <c r="G217" s="72"/>
      <c r="H217" s="73">
        <f>SUM(H203:H216)</f>
        <v>2084726.2</v>
      </c>
      <c r="I217" s="53">
        <f>SUM(I44:I209)</f>
        <v>543012770.75999999</v>
      </c>
    </row>
    <row r="218" spans="1:9" s="17" customFormat="1" ht="15.75" x14ac:dyDescent="0.25">
      <c r="A218" s="33"/>
      <c r="B218" s="67"/>
      <c r="C218" s="68" t="s">
        <v>22</v>
      </c>
      <c r="D218" s="69"/>
      <c r="E218" s="70"/>
      <c r="F218" s="71"/>
      <c r="G218" s="72"/>
      <c r="H218" s="73">
        <f>H74+H138+H145+H160+H164+H174+H184+H201+H217</f>
        <v>543018950.76000011</v>
      </c>
      <c r="I218" s="53"/>
    </row>
  </sheetData>
  <mergeCells count="4">
    <mergeCell ref="D2:F6"/>
    <mergeCell ref="B7:C8"/>
    <mergeCell ref="D32:F36"/>
    <mergeCell ref="B38:C39"/>
  </mergeCells>
  <phoneticPr fontId="60"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1" manualBreakCount="1">
    <brk id="31" max="16383" man="1"/>
  </rowBreaks>
  <colBreaks count="1" manualBreakCount="1">
    <brk id="8" max="1048575" man="1"/>
  </colBreaks>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6</xdr:col>
                <xdr:colOff>1162050</xdr:colOff>
                <xdr:row>1</xdr:row>
                <xdr:rowOff>85725</xdr:rowOff>
              </from>
              <to>
                <xdr:col>7</xdr:col>
                <xdr:colOff>904875</xdr:colOff>
                <xdr:row>5</xdr:row>
                <xdr:rowOff>123825</xdr:rowOff>
              </to>
            </anchor>
          </objectPr>
        </oleObject>
      </mc:Choice>
      <mc:Fallback>
        <oleObject progId="PBrush" shapeId="1025" r:id="rId4"/>
      </mc:Fallback>
    </mc:AlternateContent>
    <mc:AlternateContent xmlns:mc="http://schemas.openxmlformats.org/markup-compatibility/2006">
      <mc:Choice Requires="x14">
        <oleObject progId="PBrush" shapeId="1029" r:id="rId6">
          <objectPr defaultSize="0" autoPict="0" r:id="rId5">
            <anchor moveWithCells="1" sizeWithCells="1">
              <from>
                <xdr:col>6</xdr:col>
                <xdr:colOff>923925</xdr:colOff>
                <xdr:row>31</xdr:row>
                <xdr:rowOff>104775</xdr:rowOff>
              </from>
              <to>
                <xdr:col>7</xdr:col>
                <xdr:colOff>990600</xdr:colOff>
                <xdr:row>36</xdr:row>
                <xdr:rowOff>66675</xdr:rowOff>
              </to>
            </anchor>
          </objectPr>
        </oleObject>
      </mc:Choice>
      <mc:Fallback>
        <oleObject progId="PBrush" shapeId="1029"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Usuario</cp:lastModifiedBy>
  <cp:lastPrinted>2024-06-14T19:17:56Z</cp:lastPrinted>
  <dcterms:created xsi:type="dcterms:W3CDTF">2018-10-25T15:42:20Z</dcterms:created>
  <dcterms:modified xsi:type="dcterms:W3CDTF">2025-04-11T21:49:39Z</dcterms:modified>
</cp:coreProperties>
</file>