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F:\LICITACIONES\LCITACIONES RAMO 28 2025\002-2025 PAV CALLE VALENTIN G F SJC\DOCUMENTOS COMPRANET BCS R28 002-2025\"/>
    </mc:Choice>
  </mc:AlternateContent>
  <xr:revisionPtr revIDLastSave="0" documentId="13_ncr:1_{15BFD5B5-27D8-472F-823C-99088D9C1C4A}" xr6:coauthVersionLast="47" xr6:coauthVersionMax="47" xr10:uidLastSave="{00000000-0000-0000-0000-000000000000}"/>
  <bookViews>
    <workbookView xWindow="525" yWindow="45" windowWidth="13755" windowHeight="15345" xr2:uid="{00000000-000D-0000-FFFF-FFFF00000000}"/>
  </bookViews>
  <sheets>
    <sheet name="CATALOGO " sheetId="4" r:id="rId1"/>
  </sheets>
  <definedNames>
    <definedName name="_xlnm.Print_Area" localSheetId="0">'CATALOGO '!$A$11:$G$114</definedName>
    <definedName name="_xlnm.Print_Titles" localSheetId="0">'CATALOGO '!$1:$9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0" i="4" l="1"/>
  <c r="G94" i="4"/>
  <c r="G63" i="4" l="1"/>
  <c r="G39" i="4"/>
  <c r="G40" i="4"/>
  <c r="G98" i="4"/>
  <c r="G99" i="4"/>
  <c r="G82" i="4"/>
  <c r="G81" i="4"/>
  <c r="G71" i="4"/>
  <c r="G73" i="4"/>
  <c r="G74" i="4"/>
  <c r="G76" i="4"/>
  <c r="G77" i="4"/>
  <c r="G78" i="4"/>
  <c r="G79" i="4"/>
  <c r="G80" i="4"/>
  <c r="G83" i="4"/>
  <c r="G87" i="4"/>
  <c r="G88" i="4"/>
  <c r="G62" i="4"/>
  <c r="G64" i="4"/>
  <c r="G65" i="4"/>
  <c r="G66" i="4"/>
  <c r="G67" i="4"/>
  <c r="G69" i="4"/>
  <c r="G70" i="4"/>
  <c r="G91" i="4"/>
  <c r="G92" i="4"/>
  <c r="G95" i="4"/>
  <c r="G96" i="4"/>
  <c r="G97" i="4"/>
  <c r="G56" i="4"/>
  <c r="G57" i="4"/>
  <c r="G58" i="4"/>
  <c r="G59" i="4"/>
  <c r="G60" i="4"/>
  <c r="G100" i="4"/>
  <c r="G101" i="4"/>
  <c r="G102" i="4"/>
  <c r="G103" i="4"/>
  <c r="G104" i="4"/>
  <c r="G105" i="4"/>
  <c r="G107" i="4"/>
  <c r="G106" i="4"/>
  <c r="G55" i="4"/>
  <c r="G54" i="4"/>
  <c r="G53" i="4"/>
  <c r="G49" i="4"/>
  <c r="G45" i="4"/>
  <c r="G44" i="4"/>
  <c r="G42" i="4"/>
  <c r="G41" i="4"/>
  <c r="G38" i="4"/>
  <c r="G37" i="4"/>
  <c r="G35" i="4"/>
  <c r="G34" i="4"/>
  <c r="G33" i="4"/>
  <c r="G27" i="4"/>
  <c r="G28" i="4"/>
  <c r="G32" i="4"/>
  <c r="G108" i="4"/>
  <c r="G19" i="4"/>
  <c r="G20" i="4"/>
  <c r="G21" i="4"/>
  <c r="G22" i="4"/>
  <c r="G23" i="4"/>
  <c r="G25" i="4"/>
  <c r="G84" i="4" l="1"/>
  <c r="G18" i="4" l="1"/>
  <c r="G17" i="4"/>
  <c r="G13" i="4"/>
  <c r="G14" i="4"/>
  <c r="G15" i="4"/>
  <c r="G12" i="4"/>
  <c r="G29" i="4" l="1"/>
  <c r="G46" i="4" l="1"/>
  <c r="G50" i="4" s="1"/>
  <c r="G110" i="4" s="1"/>
  <c r="G111" i="4" s="1"/>
  <c r="G112" i="4" s="1"/>
</calcChain>
</file>

<file path=xl/sharedStrings.xml><?xml version="1.0" encoding="utf-8"?>
<sst xmlns="http://schemas.openxmlformats.org/spreadsheetml/2006/main" count="268" uniqueCount="192">
  <si>
    <t xml:space="preserve">OBRA : </t>
  </si>
  <si>
    <t>IMPORTE</t>
  </si>
  <si>
    <t>CANTIDAD</t>
  </si>
  <si>
    <t>UNIDAD</t>
  </si>
  <si>
    <t>CONCEPTO</t>
  </si>
  <si>
    <t>P.U. CON LETRA</t>
  </si>
  <si>
    <t>P.U.</t>
  </si>
  <si>
    <t>TOTAL</t>
  </si>
  <si>
    <t>IVA</t>
  </si>
  <si>
    <t xml:space="preserve">TERRACERIAS </t>
  </si>
  <si>
    <t xml:space="preserve">PROPONENTE: </t>
  </si>
  <si>
    <t>CLAVE</t>
  </si>
  <si>
    <t>NÚM. DE LICITACIÓN:</t>
  </si>
  <si>
    <t>H. XV AYUNTAMIENTO DE LOS CABOS, B.C.S.</t>
  </si>
  <si>
    <t>TESORERÍA MUNICIPAL</t>
  </si>
  <si>
    <t>RAMO 28</t>
  </si>
  <si>
    <t>DIRECCIÓN GENERAL DE OBRAS PÚBLICAS Y ASENTAMIENTOS HUMANOS</t>
  </si>
  <si>
    <t>IMPORTE CON LETRA ANTES DE IVA:</t>
  </si>
  <si>
    <t>SAT001</t>
  </si>
  <si>
    <t>M3</t>
  </si>
  <si>
    <t>SAT004</t>
  </si>
  <si>
    <t>SAT005</t>
  </si>
  <si>
    <t>SAT008</t>
  </si>
  <si>
    <t>RED DE AGUA POTABLE</t>
  </si>
  <si>
    <t>TUBERÍA Y PIEZAS ESPECIALES</t>
  </si>
  <si>
    <t>PZA</t>
  </si>
  <si>
    <t>TOMAS DOMICILIARIAS</t>
  </si>
  <si>
    <t>CAJAS DE OPERACIÓN DE VÁLVULAS</t>
  </si>
  <si>
    <t>SUBTOTAL RED DE AGUA POTABLE</t>
  </si>
  <si>
    <t>RED DE ALCANTARILLADO</t>
  </si>
  <si>
    <t>EXCAVACIÓN POR MEDIOS MECÁNICOS Y/O MANUALES EN CEPA, EN TERRENO CON CLASIFICACIÓN I Y/O II, PROFUNDIDAD EN PRESENCIA DE AGUA O EN SECO, RETIRO DEL MATERIAL HASTA 10M DE DISTANCIA HORIZONTAL, EL PRECIO UNITARIO INCLUYE: TRAZO Y NIVELACION, EQUIPO DE BOMBEO PARA ACHIQUE, OBRAS DE PROTECCIÓN DE TALUDES DE ZANJA, TRASPALEO, SEÑALAMIENTO PREVENTIVO, LA MANO DE OBRA PARA EL APOYO EN LAS OPERACIONES MECÁNICAS, AFINE DE TALUDES Y FONDO DE ZANJA, LIMPIEZA, LA MAQUINARIA, HERRAMIENTA Y EL EQUIPO NECESARIOS PARA LA CORRECTA EJECUCIÓN DE LOS TRABAJOS. PUOT.</t>
  </si>
  <si>
    <t>CARGA Y RETIRO DE MATERIAL MIXTO, SOBRANTE NO UTILIZABLE PRODUCTO DE LA EXCAVACION FUERA DE LA OBRA HASTA RELLENO SANITARIO, HASTA EL LUGAR INDICADO POR LA RESIDENCIA DE OBRA, INCLUYE: ACARREOS DENTRO DE LA OBRA, MANO DE OBRA, HERRAMIENTA Y EQUIPO NECESARIO. PUOT</t>
  </si>
  <si>
    <t>SRS001</t>
  </si>
  <si>
    <t>POZOS DE VISITA</t>
  </si>
  <si>
    <t>SPV004</t>
  </si>
  <si>
    <t>SUMINISTRO Y COLOCACIÓN DE BROCAL DE Fo.Fo. CIEGO TIPO MEDIANO PARA POZO DE VISITA, INCLUYE: LOSA DE 1.20x1.20 MTS. CON CONCRETO F'C= 200 KG/CM2 DE 10 CMS. DE ESPESOR. ACABADO EXTERIOR RAYADO CON BROCHA DE PELO, ARMADA CON VARILLA CORRUGADA DEL No.3 @ 10 CMS. AMBOS SENTIDOS, VARILLA CORRUGADA DEL No.3 SOLDADA AL PERIMETRO DEL BROCAL PARA AMARRE DEL ARMADO DE LA PARILLA, CARGA Y RETIRO DEL MATERIAL NO UTILIZABLE FUERA DE OBRA, HASTA LUGAR INDICADO, ACARREOS, GANCHOS, TRASLAPES, HABILITADO Y ARMADO, CIMBRA EN FRONTERAS, CORTE CON CORTADORA DE DISCO DE ACUERDO A SECCION, MANIOBRAS, MATERIAL, MANO DE OBRA Y HERRAMIENTA. P.U.O.T.</t>
  </si>
  <si>
    <t>SUBTOTAL RED DE ALCANTARILLADO</t>
  </si>
  <si>
    <t>PAVIMENTO CON CONCRETO HIDRÁULICO</t>
  </si>
  <si>
    <t>PRELIMINARES</t>
  </si>
  <si>
    <t>M2</t>
  </si>
  <si>
    <t>TERRACERÍAS</t>
  </si>
  <si>
    <t>PAT001</t>
  </si>
  <si>
    <t>TRAZO Y NIVELACIÓN DE TERRACERÍAS EN VIALIDADES. AL AMPARO DE ESTE CONCEPTO EL CONTRATISTA DE ACUERDO A LOS PLANOS DE PROYECTO QUE LE SEAN ENTREGADOS, HARÁ EL TRAZO Y NIVELACIÓN CON EQUIPO DE TOPOGRAFÍA DE LOS EJES, LÍMITES Y DETALLES CONSTRUCTIVOS DE LOS TRABAJOS. DEBERÁ COLOCAR REFERENCIAS FIJAS, FUERA DE LAS ÁREAS DE LOS TRABAJOS PARA ASEGURAR LOS ALINEAMIENTOS Y NIVELES. INCLUYE: MATERIALES, MANO DE OBRA, HERRAMIENTA Y EQUIPO NECESARIO PARA LA CORRECTA EJECUCIÓN DE LOS TRABAJOS. PUOT.</t>
  </si>
  <si>
    <t xml:space="preserve"> M2</t>
  </si>
  <si>
    <t>PAT002</t>
  </si>
  <si>
    <t>EXCAVACIÓN POR MEDIOS MECÁNICOS EN TERRENO NATURAL PARA ELABORACIÓN DE CAJA, CON ESPESOR VARIABLE. LAS EXCAVACIONES SE REALIZARÁN A MANO O CON MÁQUINA EN CUALQUIER TIPO DE MATERIAL, EXCEPTO ROCA FIJA, SE UTILIZARÁ EQUIPO Y A MANO CUANDO LAS DIMENSIONES NO PERMITAN UTILIZAR EL EQUIPO DE CONSTRUCCIÓN, EN CASO DE QUE EL LABORATORIO LO INDIQUE EL MATERIAL PODRÁ SER UTILIZADO PARA FORMAR TERRAPLENES, PARA LA ESTABILIDAD DE LAS PAREDES DE LA EXCAVACIÓN TEMPORAL, SE FORMARÁN TALUDES 0.5:1 EN CASO DE QUE SE TENGAN DESLIZAMIENTOS LOCALES O DERRUMBES, QUEDARÁ A JUICIO DEL RESIDENTE DE SUPERVISIÓN EL CAMBIAR EL ÁNGULO DE LOS TALUDES PARA ASEGURAR LA ESTABILIDAD DE LOS MISMOS. EN CASO DE SER NECESARIO EL INGENIERO ORDENARÁ CAMBIAR LAS LÍNEAS DE CORTE PARA PODER HACER ESPACIO AL EQUIPO QUE POSTERIORMENTE SE UTILIZARÁ EN EL TENDIDO DEL CONCRETO, O BIEN PARA PERMITIR OTRAS OPERACIONES DE CONSTRUCCIÓN. SE HACE NOTAR QUE ESTE CONCEPTO INCLUYE LA CARGA Y ACARREO DEL MATERIAL DENTRO DEL PRIMER KILÓMETRO ADEMÁS DEBERÁ DE CONSIDERAR EN SU ANÁLISIS DE PRECIOS UNITARIOS EL ABUNDAMIENTO. TODO LO NECESARIO PARA LA CORRECTA EJECUCIÓN DE LOS TRABAJOS. PUOT.</t>
  </si>
  <si>
    <t xml:space="preserve"> M3</t>
  </si>
  <si>
    <t>PAT007</t>
  </si>
  <si>
    <t>ESCARIFICACIÓN Y CONFORMACIÓN DEL TERRENO NATURAL POR MEDIOS MECÁNICOS. EL CONCEPTO INCLUYE: TRAZO Y NIVELACIÓN, PAPEO, INCORPORACIÓN DE AGUA PARA HUMEDECER EL MATERIAL EN LAS PROPORCIONES ÓPTIMAS, COMPACTACIÓN POR MEDIOS MECÁNICOS AL 90% DE ASSHTO STANDAR. SE CONSIDERARÁ UN ESPESOR DE 0.10 METROS, PARA PARA FINES DE VERIFICACIÓN DE COMPACTACIONES. SE MEDIRÁ EN METROS CUADRADOS CON APROXIMACIÓN DE DOS DECIMALES, SIEMPRE Y CUANDO CUMPLA CON LAS LÍNEAS Y NIVELES DE PROYECTO Y/O A LAS INDICACIONES DEL RESIDENTE DE OBRA. TODO LO NECESARIO PARA LA CORRECTA EJECUCIÓN DE LOS TRABAJOS. PUOT.</t>
  </si>
  <si>
    <t>PAT009-2</t>
  </si>
  <si>
    <t>PAT003</t>
  </si>
  <si>
    <t>PAT008</t>
  </si>
  <si>
    <t>RIEGO DE IMPREGNACIÓN. DESPUÉS QUE ESTÉ SUFICIENTEMENTE SECA LA CAPA SUPERFICIAL DE BASE COMPACTADA DE ACUERDO A LAS ESPECIFICACIONES DE PROYECTO DEBERÁ ESTAR LIBRE DE POLVO POR LO QUE SE HARÁ UN BARRIDO Y POSTERIORMENTE SE APLICARÁ EN TODO EL ANCHO DE LA CORONA Y TALUDES DEL MATERIAL QUE FORME DICHA CAPA UN RIEGO DE IMPREGNACIÓN CON EMULSIÓN ASFÁLTICA CATIÓNICA DE ROMPIMIENTO LENTO O SUPER ESTABLE, A RAZÓN DE 1.20 LITROS POR METRO CUADRADO, APLICADO EN CALIENTE CON PETROLIZADORA MECÁNICA. EL PROCESO CONSTRUCTIVO Y EL PRODUCTO ASFÁLTICO UTILIZADOS DEBERÁN CUMPLIR CON LA NORMA N·CTR·CAR·1·04·004/15 DE LA S.C.T.  ADEMÁS DEBERÁ DE CONSIDERAR ARENA LIMPIA PARA PROTEGER EL RIEGO DE IMPREGNACIÓN (POREO) TODO LO NECESARIO PARA LA CORRECTA EJECUCIÓN DE LOS TRABAJOS. PUOT.</t>
  </si>
  <si>
    <t>PAT006</t>
  </si>
  <si>
    <t>ACARREO DE MATERIAL MIXTO PRODUCTO DE LAS EXCAVACIONES, DEMOLICIONES Y ESCOMBRO KILÓMETROS SUBSECUENTES. SE CUANTIFICARÁ Y MEDIRÁ DE ACUERDO A LOS VOLÚMENES DE PROYECTO, EL CONTRATISTA DEBERÁ INCLUIR EN SUS ANÁLISIS DE PRECIOS UNITARIOS EL ABUNDAMIENTO. LA UNIDAD DE MEDIDA ES EL M3-KM.</t>
  </si>
  <si>
    <t xml:space="preserve"> M3-KM</t>
  </si>
  <si>
    <t>PAVIMENTACIÓN</t>
  </si>
  <si>
    <t>PAC001</t>
  </si>
  <si>
    <t>SUMINISTRO Y COLOCACIÓN DE CONCRETO HIDRÁULICO PREMEZCLADO MR42 KG/CM2 RESISTENCIA RÁPIDA A 14 DÍAS, AUTOCURABLE HIDRATIUM O SIMILAR, T.M.A. DE 1 1/2"". REV. DE 8 (± 2.0 CM.) CON FIBRA DE POLIPROPILENO, MUESTREO EN OBRA, CEMENTO TIPO CPC40. SEGÚN NORMA NMX-C-414, AGREGADO GRUESO TRITURADO Y ARENA DE RIO. ELABORADO Y DOSIFICADO POR PESO EN PLANTA, EXTENDIDO EN LOSAS PARA PAVIMENTACIÓN CON ESPESOR DE 15 CM, TENDIDO Y NIVELADO CON RODILLO VIBRATORIO PARA CONCRETO (QUE EN GENERAL CUMPLA CON LO ESTABLECIDO EN LA CLÁUSULA E EQUIPO, DE LA NORMA N.CTR.CAR.1.04.009/06, LIBRO CTR CONSTRUCCIÓN, TEMA CAR CARRETERAS, PARTE 1 ACTIVIDADES DE OBRA, TITULO 04 PAVIMENTOS, CAPITULO 009 CARPETAS DE CONCRETO HIDRÁULICO, DE LA NORMATIVA PARA LA INFRAESTRUCTURA DEL TRANSPORTE DE LA SECRETARÍA DE COMUNICACIONES Y TRANSPORTES), RODILLOS VIBRATORIOS, SEGÚN SEA EL CASO, Y VIBRADO, AVIÓN CON CHECK ROD Y BULL FLOAT PARA UNA CORRECTA PLANICIDAD ACABADO CON PEINE METÁLICO DE CERDAS METÁLICAS ESPACIADOS @ 3/4"" PARA DAR TEXTURA EN ACABADO RAYADO TRANSVERSAL, Y RAYADO LONGITUDINAL CON TELA DE YUTE; COLADO POR FRANJAS CON UNA RELACIÓN LARGO ANCHO NO MAYOR DE 1.25; PLÁSTICO CAL. 600 MICRAS DESPUÉS DEL ACABADO, PARA REFORZAR CURADO CORRECTO DE LAS LOSAS. INCLUYE TRAZO, NIVELACIÓN, SEÑALAMIENTO, BARRIDO Y PREPARACIÓN DE LA SUPERFICIE, CIMBRADO Y DESCIMBRADO, VIBRADO, ELABORACIÓN, MEZCLADO Y ACARREO DEL CONCRETO HASTA EL LUGAR DE LA OBRA CON UN MÍNIMO DE CAMIONES REVOLVEDORES, PARA MANTENER UNA FRECUENCIA MÍNIMA DE 15 MINUTOS ENTRE UNIDADES DE ACUERDO AL CICLO REQUERIDO (PARA EVITAR LA FORMACIÓN DE JUNTAS FRÍAS DEL CONCRETO), PASA JUNTAS DE VARILLA LISA DE 3/4"" GRADO 60, DE 46 CM DE LARGO @ 30 CM, EN FORMA TRANSVERSAL Y COLOCADAS A CADA 3.50 M, (CON UN EXTREMO ENGRASADO, FUNDA O PINTURA ANTIADHERENTE); BARRA DE AMARRE EN JUNTA LONG. CON VARILLA CORRUGADA DEL #4 F´Y=4200 KG/CM2 DE 79 CM DE LARGO @ 76 CM, DE ESPACIAMIENTO; CON CANASTILLA METÁLICA, AHOGADAS EN EL CONCRETO EN EL ESPESOR MEDIO; CORTE DE JUNTAS TRANSVERSALES Y LONGITUDINALES CON CORTADORA DE DISCO DE DIAMANTE A UNA PROFUNDIDAD DE 1/3 DEL PERALTE DE LA LOSA, MODULACIÓN DE TABLEROS SEGÚN PROYECTO, PARA PREVENIR AGRIETAMIENTOS POR TEMPERATURA, LIMPIEZA CON AIRE A PRESIÓN, Y RELLENO EN JUNTA CONSTRUCTIVA CON CINTILLA DE POLIETILENO DE 3/8"" (BACKER ROD) , Y SELLADOR AUTONIVELANTE A BASE DE POLIURETANO-ASFALTO TIPO SONOMERIC 1 Ó SIMILAR. INCLUYE: MATERIALES, MANO DE OBRA, HERRAMIENTA Y EQUIPO NECESARIO, EL SUMINISTRO DEL CONCRETO PREMEZCLADO SERÁ POR PARTE DEL FOIS CONFORME AL PROGRAMA DE OBRA PROGRAMA DE OBRA QUE ENVIÉ CON 48HRS. (COLADOS DIURNOS). NOTA: EL LICITANTE DEBERÁ DE CONSIDERAR LAS PRUEBAS DE LABORATORIO RESPECTIVAS, EFECTUADAS POR UN LABORATORIO EXTERNO AL MISMO Y PRESENTARSE AL MOMENTO DE REALIZAR EL TRÁMITE PARA EL PAGO DE ESTIMACIONES). INCLUYE LIMPIEZA DEL ÁREA DESPUES DE LOS DÍAS DE COLADO; VER ESPECIFICACIONES PARTICULARES Y APEGARSE A LAS NORMAS DE LA SCT. VIGENTES. P.U.O.T.</t>
  </si>
  <si>
    <t>PAC002</t>
  </si>
  <si>
    <t>SUMINISTRO Y COLOCACIÓN DE JUNTA DE DILATACIÓN ENTRE EL CONCRETO VIEJO Y EL CONCRETO NUEVO, PARA EVITAR LAS FALLAS POR DILATACIÓN Y CONTRACCIÓN A BASE DE CARTÓN ASFALTADO DE 1/2" DE ESPESOR Y 15 CM DE ALTURA EN EL PERÍMETRO TOTAL, INCLUYE: LA FIJACIÓN CON CLAVO DE ACERO, CORTE DEL CARTÓN, DESPERDICIOS, ALINEACIÓN Y CUIDADO DURANTE EL COLADO, MATERIALES, MANO DE OBRA Y HERRAMIENTA.</t>
  </si>
  <si>
    <t>PAC006</t>
  </si>
  <si>
    <t>REDUCTOR DE VELOCIDAD (TOPE) DE CONCRETO EN ÁREAS DE PAVIMENTO. INCLUYE: SUMINISTRO DEL CONCRETO, EL TRAZO Y NIVELACIÓN PARA DAR LOS NIVELES (8CM MÁXIMO DE ALTURA DE TOPE) Y ESPESORES DEL PROYECTO, LA CIMBRA O FORMA LATERAL CON FORMA DE ARCO CIRCULAR CON EL RADIO Y DIMENSIONES ESPECIFICADAS EN LOS PLANOS, COLADO INTEGRAL DE LA LOSA Y EL TOPE CON EL MISMO CONCRETO UTILIZADO PARA LA LOSA DE PAVIMENTACIÓN, RALLADO CON PEINE METÁLICO Y ARMÓNICO AL COLADO DE LA LOSA DE RODAMIENTO , CORTE EN DONDE CORRESPONDA CON LA MODULACIÓN DE LAS LOSAS ADYACENTES Y EL SELLADO DE LAS JUNTAS CON CINTA DE RESPALDO Y SELLADOR AUTONIVELANTE. NO SE ACEPTARÁN NI PAGARAN LA CONSTRUCCIÓN DE ARCO CIRCULAR EFECTUADA A MANO SIN LAS FORMAS DE APOYO LATERALES, EL CONCRETO SERÁ SUMINISTRADO POR EL FOIS, SE MEDIRÁ EN METROS CUADRADOS CON APROXIMACIÓN DE DOS DECIMALES; DEBERÁ CONSIDERAR EL ESPESOR DE LA LOSA DE CONCRETO DE 15 CM. INCLUYE TODO LO NECESARIO PARA SU CORRECTA EJECUCIÓN. P.U.O.T.</t>
  </si>
  <si>
    <t>PCA002</t>
  </si>
  <si>
    <t>LIMPIEZA DE LA SUPERFICIE DE RODAMIENTO, DE LOS ACOTAMIENTOS Y EN GENERAL DE LA OBRA TERMINADA. INCLUYE: ACOPIO, CARGA, ACARREO DE MATERIALES Y DESPERDICIOS DE MATERIALES PRODUCTO DE LOS TRABAJOS EJECUTADOS FUERA DE LA OBRA, HASTA EL SITIO AUTORIZADO, SEGÚN LO INDIQUE LA RESDINDENCIA DE OBRA CONFORME A LA NORMA SCT N·CSV·CAR·2·02·001/10, LA MANO DE OBRA, HERRAMIENTA Y EQUIPO NECESARIO. PUOT.</t>
  </si>
  <si>
    <t>GUARNICIONES</t>
  </si>
  <si>
    <t>PAG001</t>
  </si>
  <si>
    <t>CONSTRUCCIÓN DE GUARNICIONES. SE CONSTRUIRÁN GUARNICIONES DE CONCRETO SIMPLE DE SECCIÓN TRAPEZOIDAL DE 15X20X30 CM, SE UTILIZARÁ CONCRETO PREMEZCLADO CON UNA RESISTENCIA DE F´C = 200 KG/CM2 .INCLUYE: LOS MATERIALES, LA MANO DE OBRA Y EQUIPOS NECESARIOS SON POR CUENTA DEL CONTRATISTA, EL TRAZO, LA NIVELACIÓN Y EL ALINEAMIENTO DE ACUERDO A LOS PLANOS DEL PROYECTO Y/O LAS INDICACIONES DEL INGENIERO, LAS EXCAVACIONES Y AFINE DEL TERRENO PARA PODER COLOCAR LAS CIMBRAS, EL CIMBRADO Y DESCIMBRADO, EL VERTIDO Y VIBRADO DEL CONCRETO, EL ACABADO FINAL EN LA CORONA Y CARA EXPUESTA, LOS CORTES CON DISCO DE DIAMANTE CONFORME A LA MODULACIÓN DE LOSAS, LAS JUNTAS DE DILATACIÓN CON CARTÓN ASFALTADO DE 3/8" DE ESPESOR LA LIMPIEZA Y SEÑALAMIENTO DE LA OBRA. EL SUMINISTRO DEL CONCRETO SERÁ POR PARTE DEL CONTRATISTA. P.U.O.T.</t>
  </si>
  <si>
    <t>PAG002</t>
  </si>
  <si>
    <t>CONSTRUCCIÓN DE GUARNICIONES PARA ACCESO A COCHERAS. SE CONSTRUIRÁN GUARNICIONES DE CONCRETO SIMPLE DE SECCIÓN TRAPECIO RECTANGULAR DE BASE 30CM, ALTURAS DE: 19CM Y 30CM, SE UTILIZARÁ CONCRETO PREMEZCLADO CON UNA RESISTENCIA DE F´C = 200 KG/CM2 .INCLUYE: LOS MATERIALES, LA MANO DE OBRA Y EQUIPOS NECESARIOS SON POR CUENTA DEL CONTRATISTA, EL TRAZO, LA NIVELACIÓN Y EL ALINEAMIENTO DE ACUERDO A LOS PLANOS DEL PROYECTO Y/O LAS INDICACIONES DEL INGENIERO, LAS EXCAVACIONES Y AFINE DEL TERRENO PARA PODER COLOCAR LAS CIMBRAS, EL CIMBRADO Y DESCIMBRADO, EL VERTIDO Y VIBRADO DEL CONCRETO, EL ACABADO FINAL EN LA CORONA Y CARA EXPUESTA, LOS CORTES CON DISCO DE DIAMANTE CONFORME A LA MODULACIÓN DE LOSAS, LAS JUNTAS DE DILATACIÓN CON CARTÓN ASFALTADO DE 3/8" DE ESPESOR LA LIMPIEZA Y SEÑALAMIENTO DE LA OBRA. EL SUMINISTRO DEL CONCRETO SERÁ POR PARTE DEL CONTRATISTA. P.U.O.T.</t>
  </si>
  <si>
    <t>PAG003</t>
  </si>
  <si>
    <t>BANQUETAS Y RAMPAS</t>
  </si>
  <si>
    <t>PAB001</t>
  </si>
  <si>
    <t>PAB002</t>
  </si>
  <si>
    <t>CONSTRUCCIÓN DE RAMPAS DE ACCESO VEHICULAR DE 10CM DE ESPESOR ARMADA CON MALLA-ELECTROSOLDADA 6X6-10/10, EN ZONA DE COCHERAS, ACABADO PULIDO Y RAYADO ESCOBILLADO, EN LOSAS DE SECCIÓN EN LOSAS DE SECCIÓN VARIABLE, JUNTAS FRÍAS ACABADO CON VOLTEADOR. EL CONCRETO SUMINISTRADO POR EL CONTRATISTA SERÁ DE UNA RESISTENCIA F'C= 200 KG/CM2 T.M.A. 3/4". REV. DE 8 A 10 CM PREMEZCLADO ELABORADO EN PLANTA, INCLUYE: SUMINISTRO DEL CONCRETO, COLADO, EXTENDIDO, VIBRADO Y ACARREOS DEL CONCRETO, SUMINISTRO Y APLICACIÓN DE CURACRETO BASE AGUA CON EQUIPO DE ASPERSIÓN Y EN LA PROPORCIÓN Y ESPECIFICACIÓN QUE INDIQUE EL FABRICANTE, CIMBRA EN FRONTERAS, CORTES, RELLENOS, NIVELACIÓN, AFINE Y COMPACTACIÓN AL 95%, ACARREOS DE LOS MATERIALES DENTRO DE LA OBRA, LIMPIEZA GENERAL ANTES Y DESPUÉS DE CONCLUIDOS LOS TRABAJOS, TRAZO Y NIVELACIÓN, MATERIALES, MANO DE OBRA, HERRAMIENTA Y MANO DE OBRA NECESARIA. P.U.O.T.</t>
  </si>
  <si>
    <t>SEÑALIZACIÓN</t>
  </si>
  <si>
    <t>PAS001</t>
  </si>
  <si>
    <t>PAS002</t>
  </si>
  <si>
    <t>PAS003</t>
  </si>
  <si>
    <t>PAS004</t>
  </si>
  <si>
    <t xml:space="preserve"> PZA</t>
  </si>
  <si>
    <t>PAS009</t>
  </si>
  <si>
    <t>SUMINISTRO Y APLICACIÓN DE PINTURA VINILICA MARCA COMEX O SIMILAR EN GUARNICIONES DE CONCRETO A DOS MANOS EN COLOR BLANCO EN TRAMOS RECTOS, ROJO EN CURVAS Y ACCESO A VEHICULARES. INCLUYE: LA PREPARACIÓN Y LIMPIEZA DE LA SUPERFICIE, LOS MATERIALES, MANO DE OBRA, HERRAMIENTA Y EQUIPO NECESARIO PARA LA CORRECTA EJECUCIÓN DE LOS TRABAJOS. PUOT.</t>
  </si>
  <si>
    <t>PINTADO DE FLECHA PARA SENTIDO DE CIRCULACIÓN EN SUPERFICIE DE RODAMIENTO EN DIMENSIONES DE 1.40M DE ANCHO Y 5.00M DE ALTO, EN COLOR BLANCO, A DOS MANOS CON PINTURA REFLECTIVA TIPO TRÁFICO PESADO Y MICROESFERAS. VER DETALLE DE DISEÑO EN PLANO DE SEÑALAMIENTO VIAL SEN-01-1. INCLUYE: LIMPIEZA Y PREPARACIÓN DE LA SUPERFICIE, TRAZOS NECESARIOS, MOLDES, MATERIALES, MANO DE OBRA, HERRAMIENTA NECESARIA. NORMA SCT N·CTR·CAR·1·07·001/00</t>
  </si>
  <si>
    <t>SUMINISTRO Y COLOCACIÓN DE LETRERO SII-6 INFORMATIVA GENERAL (NOMENCLATURA DE CALLES) EN LAMINA DE ALUMINIO DE 20X90 CM. ACABADO REFLEJANTE GRADO INGENIERIA CON IMPRESION Y FONDO REFLEJANTE COLOR AMARILLO CON LETRAS RECORTADAS EN VINIL EN COLOR NEGRO TIPO A DE ACUERDO A ESPECIFICACIONES DE SEMEX; INCLUYE: TRAZO, LIMPIEZA, EXCAVACIÓN, COLADO, SUMINISTRO Y COLOCACIÓN DE POSTE, ACCESORIOS, HERRAJES, MATERIALES PARA COLOCACIÓN, MANO DE OBRA, HERRAMIENTA Y EQUIPO NECESARIO. P.U.O.T.</t>
  </si>
  <si>
    <t>SUBTOTAL PAVIMENTO CON CONCRETO HIDRÁULICO</t>
  </si>
  <si>
    <t>ALUMBRADO PÚBLICO</t>
  </si>
  <si>
    <t>PREE-01</t>
  </si>
  <si>
    <t>PREE-02</t>
  </si>
  <si>
    <t>ALB-01</t>
  </si>
  <si>
    <t>ALB-02</t>
  </si>
  <si>
    <t>ALB-03</t>
  </si>
  <si>
    <t>INSTALACIÓN ELÉCTRICA</t>
  </si>
  <si>
    <t>IELEC-01</t>
  </si>
  <si>
    <t>IELEC-02</t>
  </si>
  <si>
    <t>IELEC-03</t>
  </si>
  <si>
    <t>IELEC-04</t>
  </si>
  <si>
    <t>IELEC-05</t>
  </si>
  <si>
    <t>IELEC-06</t>
  </si>
  <si>
    <t>IELEC-07</t>
  </si>
  <si>
    <t>IELEC-08</t>
  </si>
  <si>
    <t>IELEC-09</t>
  </si>
  <si>
    <t>IELEC-10</t>
  </si>
  <si>
    <t>IELEC-11</t>
  </si>
  <si>
    <t>IELEC-12</t>
  </si>
  <si>
    <t>IELEC-13</t>
  </si>
  <si>
    <t>IELEC-14</t>
  </si>
  <si>
    <t>IELEC-25</t>
  </si>
  <si>
    <t>TRAMITE DE SOLICTUD DE SERVICIO ANTE CFE QUE INCLUYE GESTIONES, PAGO DE APORTACIONES PARA OBTENCION DEL SERVICIO Y EJECUCION DE TRABAJOS EN APEGO AL PROTER SEGÚN ESPECIFIQUE CFE.</t>
  </si>
  <si>
    <t>SUBTOTAL ALUMBRADO PÚBLICO</t>
  </si>
  <si>
    <t>LPO-000000020-002-2025</t>
  </si>
  <si>
    <t>PAVIMENTACIÓN INTEGRAL CON CONCRETO HIDRÁULICO DE CALLE VALENTÍN GÓMEZ FARÍAS ENTRE CALLE GUADALUPE VICTORIA Y ARROYO SANTA ROSA, COL. SANTA ROSA, EN SAN JOSÉ DEL CABO, MUNICIPIO DE LOS CABOS, B.C.S.</t>
  </si>
  <si>
    <t>PLANTILLA COMPACTADA CON EQUIPO MECÁNICO DE 10CM DE ESPESOR EN CEPA, CON MATERIAL PRODUCTO DE EXCAVACIÓN LIBRE DE BOLEO. INCLUYE:  TRAZO Y NIVELACION, CRIBADO DEL MATERIAL, ACARREOS DENTRO DE LA OBRA, INCORPORACIÓN DE HUMEDAD, COMPACTACIÓN DEL 85% PROCTOR, MANO DE OBRA, , HERRAMIENTA Y EQUIPO NECESARIO. PUOT.</t>
  </si>
  <si>
    <t>RELLENO COMPACTADO CON EQUIPO MECÁNICO MANUAL EN CAPAS DE 20CM EN CEPA, CON MATERIAL DE BANCO, COMPACTADO AL 90% PROCTOR. INCLUYE: TRAZO Y NIVELACIÓN, MATERIAL, ACARREOS DENTRO DE LA OBRA, INCORPORACIÓN DE HUMEDAD, MANO DE OBRA, PRUEBAS DE COMPACTACIÓN, HERRAMIENTA Y EQUIPO NECESARIO. PUOT.</t>
  </si>
  <si>
    <t>AP001</t>
  </si>
  <si>
    <t>SUMINISTRO Y COLOCACIÓN DE TUBERÍA DE PVC HIDRAULICA DE 76 MM.( 3") DE DIÁMETRO RD 32.5; INCLUYE: MATERIALES, HERRAMIENTA, MANO DE OBRA Y EQUIPO, ASI COMO PRUEBA HIDROSTÁTICA.</t>
  </si>
  <si>
    <t>M</t>
  </si>
  <si>
    <t>AP002</t>
  </si>
  <si>
    <t>SUMINISTRO Y COLOCACIÓN DE TUBERÍA DE PVC HIDRAULICA DE 101.6 MM.( 4") DE DIÁMETRO RD 32.5; INCLUYE: MATERIALES, HERRAMIENTA, MANO DE OBRA Y EQUIPO, ASI COMO PRUEBA HIDROSTÁTICA.</t>
  </si>
  <si>
    <t>AP012</t>
  </si>
  <si>
    <t>SUMINISTRO E INSTALACION DE EXTREMIDAD CAMPANA DE P.V.C. TIPO ANGER RD 32.5 DE 4" DE DIÁMETRO; INCLUYE: SUMINISTRO, HERRAMIENTA, MANO DE OBRA,  PRUEBA HIDROSTÁTICA Y TODO LO NECESARIO PARA SU CORRECTA INSTALACION</t>
  </si>
  <si>
    <t>AP013</t>
  </si>
  <si>
    <t>SUMINISTRO E INSTALACION DE EXTREMIDAD ESPIGA DE P.V.C. TIPO ANGER RD 32.5 DE 4" DE DIÁMETRO; INCLUYE: SUMINISTRO, HERRAMIENTA, MANO DE OBRA,  EQUIPO, PRUEBA HIDROSTÁTICA Y TODO LO NECESARIO PARA SU CORRECTA INSTALACION</t>
  </si>
  <si>
    <t>AP021</t>
  </si>
  <si>
    <t>SUMINISTRO E INSTALACION DE VÁLVULA DE COMPUERTA DE  4" DE DIÁMETRO DE FO.FO; INCLUYE: EMPAQUES DE NEOPRENO, TORNILLOS, SUMINISTRO, HERRAMIENTA, MANO DE OBRA Y EQUIPO, PRUEBA HIDROSTÁTICA Y TODO LO NECESARIO PARA SU CORRECTA INSTALACION</t>
  </si>
  <si>
    <t>AP030</t>
  </si>
  <si>
    <t>SUMINISTRO E INSTALACION DE TAPÓN  DE PVC DE 3" DE DIÁMETRO RD 32.5; INCLUYE: SUMINISTRO, HERRAMIENTA, MANO DE OBRA Y EQUIPO,PRUEBA HIDROSTÁTICA Y TODO LO NECESARIO PARA SU CORRECTA INSTALACION</t>
  </si>
  <si>
    <t>AP031</t>
  </si>
  <si>
    <t>SUMINISTRO E INSTALACION DE TAPÓN  DE PVC DE 4" DE DIÁMETRO RD 32.5; INCLUYE: SUMINISTRO, HERRAMIENTA, MANO DE OBRA Y EQUIPO,PRUEBA HIDROSTÁTICA Y TODO LO NECESARIO PARA SU CORRECTA INSTALACION</t>
  </si>
  <si>
    <t>TD001</t>
  </si>
  <si>
    <t>SUMINIATRO E INSTALACIÓN DE TOMA DOMICILIARIA DE 1/2 PULG. INCLUYE: ABRAZADERA TIPO FLO-TAP DE 4 X 1/2'' DE PVC, INSERTOS KITEC DE 1/2 TUBO KITEC DE 1/2 HASTA 9 ML. INSERTOS PARA VALVULA DE BANQUETA DE 1/2,  EXCAVACIONES, PLANTILLAS Y RELLENOS, PARA SU CORRECTA INSTALACIÓN.</t>
  </si>
  <si>
    <t>CV002</t>
  </si>
  <si>
    <t>CAJA DE VÁLVULAS PARA ALOJAR INSTALACIONES TIPO 2 DE 1.28 X 1.18 X 1.00 INCLUYE: FIRME ARMADO DE CONCRETO DE 10 CM. DE ESPESOR F´C DE 150 KG./CM2 VARS. DE 3/8 @ 20 CM. EN AMBOS SENTIDOS, MURO DE BLOCK DE 15X20X40. ASENTADO CON MORTERO CEM-ARENA EN PROP. 1:3, VARILLAS VERTICALES @ 60 CMS. EN CELDAS COLADAS CON CONCRETO F`c=150 KG/CM2, DALA DE CERRAMIENTO DE 15x 15 CMS. ARMADA CON 4 VARILLAS DE 3/8" Y ESTRIBOS DE 1/4 @ 20 CMS., LOSA TAPA DE 15 CMS. DE ESPESOR DE CONCRETO F`C= 200 KG/CM2, ARMADA CON VARILLA . DE 1/2" @ 20 CMS. EN AMBOS SENTIDOS, APLANADO INTERIOR ACABADO PULIDO CON MORTERO C-A 1:3, CIMBRA, DESCIMBRADO, MARCO Y TAPA DE 60 x 60 CMS. DE Fo.Fo., EXCAVACIONES Y RELLENOS.</t>
  </si>
  <si>
    <t>CV009</t>
  </si>
  <si>
    <t>CAJA DE VÁLVULAS PARA ALOJAR INSTALACIONES TIPO 9 DE 1.48 X 1.18 X 1.12 INCLUYE: FIRME ARMADO DE CONCRETO DE 10 CM. DE ESPESOR F´C DE 150 KG./CM2 VARS. DE 3/8 @ 20 CM. EN AMBOS SENTIDOS, MURO DE BLOCK DE 15X20X40. ASENTADO CON MORTERO CEM-ARENA EN PROP. 1:3, VARILLAS VERTICALES @ 60 CMS. EN CELDAS COLADAS CON CONCRETO F`c=150 KG/CM2, DALA DE CERRAMIENTO DE 15x 15 CMS. ARMADA CON 4 VARILLAS DE 3/8" Y ESTRIBOS DE 1/4 @ 20 CMS., LOSA TAPA DE 15 CMS. DE ESPESOR DE CONCRETO F`C= 200 KG/CM2, ARMADA CON VARILLA . DE 1/2" @ 20 CMS. EN AMBOS SENTIDOS, APLANADO INTERIOR ACABADO PULIDO CON MORTERO C-A 1:3, CIMBRA, DESCIMBRADO, MARCO Y TAPA DE 60 x 60 CMS. DE Fo.Fo., EXCAVACIONES Y RELLENOS.</t>
  </si>
  <si>
    <t xml:space="preserve">     TUBERÍA Y POZOS DE VISITA</t>
  </si>
  <si>
    <t>SAN002</t>
  </si>
  <si>
    <t>SUMINISTRO Y COLOCACIÓN DE TUBERÍA DE PVC SANITARIO DE 203 MM (8") DE DIÁMETRO, RD-35; INCLUYE: PRUEBA DE HERMETICIDAD, DE ESCURRIMIENTO, MATERIALES, HERRAMIENTA, MANO DE OBRA Y EQUIPO.</t>
  </si>
  <si>
    <t>INT001</t>
  </si>
  <si>
    <t>INTERCONEXIÓN A POZOS DE VISITA NUEVOS ; INCLUYE: MATERIALES, HERRAMIENTA, EQUIPO, MANO DE OBRA Y PRUEBAS DE ESCURRIMIENTOS.</t>
  </si>
  <si>
    <t>PZA.</t>
  </si>
  <si>
    <t>SPV002</t>
  </si>
  <si>
    <t>CONSTRUCCIÓN DE POZO VISITA TIPO COMÚN DE HASTA 1.60M DE PROFUNDIDAD INTERIOR, INCLUYE: EXCAVACIÓN, RELLENO COMPACTADO AL 85% EN CAPAS DE 20 CMS, PLANTILLA DE CONCRETO F'C=150 KG/CM2 DE 8 CMS. DE ESPESOR, MURO DE CUÑA JUNTEADO CON MORTERO CEMENTO-ARENA 1:4, APLANADO INTERIOR PULIDO, ESCALERA METÁLICA, MATERIALES, MANO DE OBRA Y HERRAMIENTA. P.U.O.T.</t>
  </si>
  <si>
    <t>SPV003</t>
  </si>
  <si>
    <t>CONSTRUCCIÓN DE POZO VISITA TIPO COMÚN DE HASTA 2.00M DE PROFUNDIDAD INTERIOR, INCLUYE: EXCAVACIÓN, RELLENO COMPACTADO AL 85% EN CAPAS DE 20 CMS, PLANTILLA DE CONCRETO F'C=150 KG/CM2 DE 8 CMS. DE ESPESOR, MURO DE CUÑA JUNTEADO CON MORTERO CEMENTO-ARENA 1:4, APLANADO INTERIOR PULIDO, ESCALERA METÁLICA, MATERIALES, MANO DE OBRA Y HERRAMIENTA. P.U.O.T.</t>
  </si>
  <si>
    <t>CONSTRUCCIÓN DE POZO VISITA TIPO COMÚN DE HASTA 3.00M DE PROFUNDIDAD INTERIOR, INCLUYE: EXCAVACIÓN, RELLENO COMPACTADO AL 85% EN CAPAS DE 20 CMS, PLANTILLA DE CONCRETO F'C=150 KG/CM2 DE 8 CMS. DE ESPESOR, MURO DE CUÑA JUNTEADO CON MORTERO CEMENTO-ARENA 1:4, APLANADO INTERIOR PULIDO, ESCALERA METÁLICA, MATERIALES, MANO DE OBRA Y HERRAMIENTA. P.U.O.T.</t>
  </si>
  <si>
    <t>SPV011</t>
  </si>
  <si>
    <t>CONSTRUCCION DE REGISTRO SANITARIO DE 40x60CM Y HASTA 1.20M DE PROFUNDIDAD MEDIDA INTERIOR. A BASE DE BLOCK HUECO DE 15x20x40 CMS. JUNTEADO Y APLANADO CON MORTERO DE CEMENTO-ARENA EN PROPORCION 1:3, ACABADO PULIDO INTERIOR. CON MEDIA CAÑA DE CONCRETO, TAPA DE CONCRETO F'c=150 kg/cm2. T.M.A. 19 MM (3/4") REV. NORMAL. ARMADO CON VARILLA CORRUGADA DEL No.3 @ 10 CMS. AMBOS SENTIDOS SOLDADAS,  MARCO A BASE DE ANGULO DE FIERRO DE 2" x 2" x 1/4" Y CONTRAMARCO CON ANGULO DE FIERRO DE 2 1/4" x 2 1/4" x 1/4" DE ESPESOR. INCLUYE: DEMOLICIONES DE REGISTRO EXISTENTE DE SER NECESARIO, CARGA Y RETIRO DE MATERIAL NO UTILIZABLE FUERA DE LA OBRA, HASTA EL LUGAR INDICADO POR SUPERVISION, EXCAVACION Y RELLENO COMPACTADO AL 85%  EN CAPAS DE 20 CMS, RENIVELACIÓN DE REGISTRO HASTA NIVEL Y PENDIENTE DE BANQUETA, MATERIALES, MANO DE OBRA Y HERRAMIENTA. P.U.O.T.</t>
  </si>
  <si>
    <t>DESCARGA DOMICILIARIA HASTA 1.20M DE PROFUNDIDAD A BASE DE TUBERÍA DE 6" SANITARIA. INCLUYE: CARGA Y RETIRO DE MATERIAL NO UTILIZABLE FUERA DE LA OBRA, HASTA EL LUGAR INDICADO POR SUPERVISION, EXCAVACION Y RELLENO COMPACTADO AL 85%  EN CAPAS DE 20 CMS, RENIVELACIÓN DE REGISTRO HASTA NIVEL Y PENDIENTE DE BANQUETA, MATERIALES, TUBERÍA, SILLETA, TAPÓN, MANO DE OBRA Y HERRAMIENTA. P.U.O.T.</t>
  </si>
  <si>
    <t>INSTALACIONES ESPECIALES</t>
  </si>
  <si>
    <t>ESP001</t>
  </si>
  <si>
    <t>SUMINISTRO Y COLOCACIÓN DE TUBERÍA DE ADS 8" DE DIÁMETRO PARA INSTALACIONES ESPECIALES; INCLUYE: TRAZO, MATERIALES, HERRAMIENTA, MANO DE OBRA Y EQUIPO.</t>
  </si>
  <si>
    <t>SUBTOTAL INSTALACIONES ESPECIALES</t>
  </si>
  <si>
    <t>PAT009-1</t>
  </si>
  <si>
    <t>CONSTRUCCIÓN DE LA CAPA  SUB-RASANTE CON MATERIAL PRODUCTO DE BANCO DE 30CM DE ESPESOR. ESTE CONCEPTO INCLUYE: EL HOMOGENEIZADO DEL MATERIAL, LA INCORPORACIÓN DEL AGUA NECESARIA, PAPEÓ O RETIRO DE SOBRE TAMAÑOS MAYORES DE 3", EL TENDIDO Y COMPACTADO CON EQUIPO HASTA LOS NIVELES DE PROYECTO. COMPACTADO AL 100% +/- 2% DE LA PRUEBA AASHTO ESTÁNDAR, EN GENERAL DEBERÁ CUMPLIR CON LAS NORMAS DE LA S.C.T. N·CMT·1·03/21PARA SUBRASANTES. SE MEDIRÁ EN METROS CÚBICOS CON APROXIMACIÓN DE DOS DECIMALES PARA LOS TRAMOS QUE CUMPLAN CON ESTAS ESPECIFICACIONES Y SEAN ACEPTADOS POR EL RESIDENTE DE OBRA. P.U.O.T.</t>
  </si>
  <si>
    <t>CONSTRUCCIÓN DE LA CAPA DE TERRPLEN CON MATERIAL DE BANCO DE LOS CORTES DE 30CM DE ESPESOR. ESTE CONCEPTO INCLUYE: EL HOMOGENEIZADO DEL MATERIAL, LA INCORPORACIÓN DEL AGUA NECESARIA, PAPEÓ O RETIRO DE SOBRE TAMAÑOS MAYORES DE 3", EL TENDIDO Y COMPACTADO CON EQUIPO HASTA LOS NIVELES DE PROYECTO. COMPACTADO AL 100% +/- 2% DE LA PRUEBA AASHTO ESTÁNDAR, EN GENERAL DEBERÁ CUMPLIR CON LAS NORMAS DE LA S.C.T. N·CMT·1·03/21PARA SUBRASANTES. SE MEDIRÁ EN METROS CÚBICOS CON APROXIMACIÓN DE DOS DECIMALES PARA LOS TRAMOS QUE CUMPLAN CON ESTAS ESPECIFICACIONES Y SEAN ACEPTADOS POR EL RESIDENTE DE OBRA. P.U.O.T.</t>
  </si>
  <si>
    <t>CONSTRUCCIÓN DE BASE HIDRÁULICA FORMADA CON MATERIALES PÉTREOS DE BANCO DE 25CM DE ESPESOR. LOS MATERIALES PÉTREOS PROCEDERÁN DE LOS BANCOS INDICADOS EN EL PROYECTO O APROBADOS POR LA CONTRATANTE. LOS MATERIALES QUE SE UTILICEN PARA LA CONSTRUCCIÓN DE BASES, CUMPLIRÁN CON LO ESTABLECIDO EN LAS NORMAS N·CMT·4·02·002/22 CONSTRUCCIÓN DE BASES. EL MATERIAL SERÁ MEZCLADO EN EL LUGAR PARA LO CUAL SE DEBERÁN RETIRAR LOS TAMAÑOS MAYORES A LA NORMA CITADA ANTERIORMENTE. EL CONTRATISTA DEBERÁ CONSIDERAR LOS COSTOS Y RENDIMIENTOS PARA EFECTUAR LOS TRABAJOS DE MEZCLADO, CRIBADO EN SU CASO ACARREOS INTERNOS Y PAPEO EN EL LUGAR DE LOS TRABAJOS, ASÍ COMO LA INCORPORACIÓN DEL AGUA NECESARIA. SE DEBERÁ COMPACTAR AL 100 % DE LA PRUEBA AASHTO MODIFICADA. YA QUE LA BASE SERÁ UTILIZADA PARA RECIBIR EL CONCRETO, LA TOLERANCIA PARA LÍNEAS Y NIVELES SERÁ DE UN CENTÍMETRO. LA CONTRATANTE SI ASÍ LO CONSIDERA HARÁ ESTUDIOS DE LABORATORIO PARA CONFIRMAR SI EL MATERIAL CUMPLE CON LAS ESPECIFICACIONES DE S. C. T. PARA BASES HIDRÁULICAS, PERO ES RESPONSABILIDAD DEL CONTRATISTA HACER LOS ESTUDIOS DE LABORATORIO PARA DETERMINAR LAS PROPORCIONES ÓPTIMAS DE LOS MATERIALES QUE INTEGRAN LA BASE. SE MEDIRÁ EN METROS CÚBICOS CON APROXIMACIÓN DE DOS DECIMALES EN ESTADO COMPACTO, DE ACUERDO A LAS LÍNEAS, NIVELES DE PROYECTO, INDICACIONES POR EL RESIDENTE DE OBRA. TODO LO NECESARIO PARA LA CORRECTA EJECUCIÓN DE LOS TRABAJOS. PUOT.</t>
  </si>
  <si>
    <t>PAC005</t>
  </si>
  <si>
    <t>CONSTRUCCIÓN DE DENTELLÓN DE CONCRETO PREMEZCLADO MR-42 DE 30X50 CM DE SECCIÓN. INCLUYE: TRAZO, NIVELACIÓN, EXCAVACIÓN A MANO EN CUALQUIER TIPO DE MATERIAL (EXCEPTO ROCA FIJA), AFINE DE LA EXCAVACIÓN PARA DAR LOS NIVELES Y LÍNEAS DE PROYECTO, CIMBRADO Y DESCIMBRADO, VERTIDO, COLADO, VIBRADO Y CURADO DE CONCRETO EN CEPA HASTA EL NIVEL INFERIOR DE LA LOSA DE CONCRETO DEL PAVIMENTO, SUMINISTRO DE MATERIALES, MANO DE OBRA Y HERRAMIENTA. SOLO SE PAGARÁN LOS TRAMOS QUE CUMPLAN CON LAS MEDIDAS DE LOS PLANOS Y ESPECIFICACIONES DE PROYECTO. EL SUMINISTRO DEL CONCRETO SERÁ POR PARTE DEL CONTRATISTA.</t>
  </si>
  <si>
    <t>PAC007</t>
  </si>
  <si>
    <t>CONSTRUCCIÓN DE DENTELLÓN EN ZONA DE ARROYO. ESTE CONCEPTO INCLUYE LA EXCAVACIÓN A MANO EN CUALQUIER TIPO DE MATERIAL, EXCEPTO ROCA FIJA, EL AFINE DE LA EXCAVACIÓN PARA DAR LOS NIVELES Y LÍNEAS DE PROYECTO, HABILITADO Y COLOCADO DE ACERO DE REFUERZO DEL N 3, EL VERTIDO DE CONCRETO PARA PAVIMENTO MR-42 A 14 DÍAS EN LA CEPA HASTA EL NIVEL SUPERIOR DEL PAVIMENTO PROYECTADO EN LA ZONA DE ARROYO Ó VADO LA SECCIÓN DEL DENTELLÓN SERÁ DE 0.40 M. DE ESPESOR POR UNA ALTURA TOTAL DE 1.20 M. SOLO SE PAGARÁN LOS TRAMOS QUE CUMPLAN CON LAS MEDIDAS DE LOS PLANOS Y ESPECIFICACIONES DE PROYECTO. SE MEDIRÁ EN METROS CON APROXIMACIÓN DE DOS DECIMALES.</t>
  </si>
  <si>
    <t>CONSTRUCCIÓN DE GUARNICIONES PARA RAMPAS. SE CONSTRUIRÁN GUARNICIONES DE CONCRETO SIMPLE DE SECCIÓN RECTANGULAR DE BASE 20CM, ALTURAS DE: 15CM, SE UTILIZARÁ CONCRETO PREMEZCLADO CON UNA RESISTENCIA DE F´C = 200 KG/CM2 .INCLUYE: LOS MATERIALES, LA MANO DE OBRA Y EQUIPOS NECESARIOS SON POR CUENTA DEL CONTRATISTA, EL TRAZO, LA NIVELACIÓN Y EL ALINEAMIENTO DE ACUERDO A LOS PLANOS DEL PROYECTO Y/O LAS INDICACIONES DEL INGENIERO, LAS EXCAVACIONES Y AFINE DEL TERRENO PARA PODER COLOCAR LAS CIMBRAS, EL CIMBRADO Y DESCIMBRADO, EL VERTIDO Y VIBRADO DEL CONCRETO, EL ACABADO FINAL EN LA CORONA Y CARA EXPUESTA, LOS CORTES CON DISCO DE DIAMANTE CONFORME A LA MODULACIÓN DE LOSAS, LAS JUNTAS DE DILATACIÓN CON CARTÓN ASFALTADO DE 3/8" DE ESPESOR LA LIMPIEZA Y SEÑALAMIENTO DE LA OBRA. EL SUMINISTRO DEL CONCRETO SERÁ POR PARTE DEL CONTRATISTA.</t>
  </si>
  <si>
    <t>CONSTRUCCIÓN DE BANQUETAS Y/O RAMPAS PARA EL ACCESO DE PERSONAS CON CAPACIDADES DIFERENTES DE CONCRETO DE 8CM DE ESPESOR ACABADO PULIDO Y ESCOBILLA O BROCHA TRANSVERSAL PARA DAR ACABADO ANTIDERRAPANTE, EN LOSAS DE 1.20M A 2.00M DE ANCHO EN PROMEDIO, JUNTAS FRÍAS ACABADO CON VOLTEADOR; EL SUMINISTRO DEL CONCRETO SERA F´C=200 KG/CM2. T.M.A. 3/4". REV. DE 8 A 10 CMS. PREMEZCLADO ELABORADO EN PLANTA. INCLUYE: COLADO, EXTENDIDO, VIBRADO Y ACARREOS DEL CONCRETO, SUMINISTRO Y APLICACIÓN DE CURACRETO EN COLOR BLANCO MARCA PASA O SIKA, CON EL EQUIPO ADECUADO, Y EN LA PROPORCIÓN INDICADA POR EL FABRICANTE, CIMBRA EN FRONTERAS, EXCAVACIÓN, RELLENOS, NIVELACIÓN, AFINE Y PREPARACIÓN DE LA SUPERFICIE DEL TERRENO, ACARREOS DE LOS MATERIALES DENTRO DE LA OBRA, LIMPIEZA GENERAL ANTES Y UNA VEZ CONCLUIDOS LOS TRABAJOS, CARGA Y ACARREOS DE LOS MATERIALES NO UTILIZABLES HASTA EL LUGAR INDICADO POR SUPERVISIÓN, TRAZO Y NIVELACIÓN, MATERIALES, MANO DE OBRA, HERRAMIENTA Y EQUIPO NECESARIO. P.U.O.T. (NOTA: EL LICITANTE DEBERÁ DE CONSIDERAR LAS PRUEBAS DE LABORATORIO RESPECTIVAS, EFECTUADAS POR UN LABORATORIO EXTERNO AL MISMO Y PRESENTARSE AL MOMENTO DE REALIZAR EL TRÁMITE PARA EL PAGO DE ESTIMACIONES).</t>
  </si>
  <si>
    <t>SUMINISTRO Y APLICACIÓN DE PINTURA REFLECTIVA TIPO TRAFICO PESADO MARCA COMEX O SIMILAR CON MICROESFERAS EN RAYA DE 40CM DE ANCHO EN CRUCE PEATONAL, PARA REDUCTOR DE VELOCIDAD Y/O RAYA DE ALTO EN COLOR BLANCO O AMARILLO EN SUPERFICIE DE RODAMIENTO. INCLUYE: PREPARACIÓN DE LA SUPERFICIE, LIMPIEZA POR ASPERSIÓN, PARA ELIMINAR LA PRESENCIA DE POLVO, GRASA, ACEITE Y CUALQUIER MATERIAL, TRAZO, EQUIPO PREVENTIVO, EQUIPO PINTA RAYAS, MATERIALES, MANO DE OBRA Y HERRAMIENTA. SU APLICACIÓN SERÁ SEGÚN LO INDICADO EN EL MANUAL DE DISPOSITIVOS PARA EL CONTROL DEL TRÁNSITO EN CALLES Y CARRETERAS NORMA SCT N·CTR·CAR·1·07·001/00.</t>
  </si>
  <si>
    <t>SUMINISTRÓ Y APLICACIÓN DE PINTURA REFLECTIVA PARA TRÁFICO Y MICROESFERA EN RAYA CENTRAL Y/O LATERAL SEPARADORA DE CARRILES CONTINUA Y DISCONTINUA DE 10 CM DE ANCHO EN COLOR AMARILLO Y/O BLANCO, A DOS MANOS PREVIAMENTE AUTORIZADO PARA SUPERFICIE EN PAVIMENTO. INCLUYE: PREPARACIÓN DE LA SUPERFICIE, LIMPIEZA POR ASPERSIÓN, PARA ELIMINAR LA PRESENCIA DE POLVO, GRASA, ACEITE Y CUALQUIER MATERIAL, TRAZO, EQUIPO PREVENTIVO, EQUIPO PINTA RAYAS, MATERIALES, MANO DE OBRA Y HERRAMIENTA. SU APLICACIÓN SERÁ SEGÚN LO INDICADO EN EL MANUAL DE DISPOSITIVOS PARA EL CONTROL DEL TRÁNSITO EN CALLES Y CARRETERAS.</t>
  </si>
  <si>
    <t>PAS005</t>
  </si>
  <si>
    <t>PINTADO DE SÍMBOLO INTERNACIONAL PERSONAS CON CAPACIDADES DIFERENTES, A DOS MANOS EN DISEÑO Y DIMENSIONES SEGÚN LA NORMATIVIDAD VIGENTE (N.T.C. DEL REGLAMENTO DE CONSTRUCCIONES PARA EL ESTADO DE B.C. SUR), EN RAMPAS DE ACCESO LA FIGURA Y SU CONTORNO SERÁ CON PINTURA EN COLOR AZUL TRÁNSITO. INCLUYE: LIMPIEZA Y PREPARACIÓN DE LA SUPERFICIE, TRAZOS NECESARIOS, MOLDES, MATERIALES, MANO DE OBRA, HERRAMIENTA NECESARIA.</t>
  </si>
  <si>
    <t>PAS006</t>
  </si>
  <si>
    <t>SUMINISTRO Y APLICACIÓN DE PINTURA A DOS MANOS EN COLOR AZUL PANTONE No. 294, SEGÚN LA NORMATIVIDAD VIGENTE (N.T.C. DEL REGLAMENTO DE CONSTRUCCIONES PARA EL ESTADO DE B.C.S.), EN RAMPAS DE ACCESO A PERSONAS CON CAPACIDADES DIFERENTES. INCLUYE: LIMPIEZA Y PREPARACIÓN DE LA SUPERFICIE, TRAZOS NECESARIOS, MATERIALES, MANO DE OBRA, HERRAMIENTA NECESARIA.</t>
  </si>
  <si>
    <t>PAS007</t>
  </si>
  <si>
    <t>SUMINISTRO Y COLOCACIÓN DE UNA SEÑAL RESTRICTIVA TIPO: SR-6 (ALTO), SR-9 (VELOCIDAD) Y LETRERO INFORMATIVO GENERAL (CRUCE PEATONAL) EN LAMINA DE ALUMINIO DE 30 CM DE ACUERDO A ESPECIFICACIONES DE LA SCT.; INCLUYE: TRAZO, LIMPIEZA, EXCAVACIÓN, COLADO, SUMINISTRO Y COLOCACIÓN DE POSTE, ACCESORIOS, HERRAJES, MATERIALES PARA COLOCACIÓN, MANO DE OBRA, HERRAMIENTA Y EQUIPO NECESARIO. P.U.O.T.</t>
  </si>
  <si>
    <t>EXCAVACIÓN A MANO DE MATERIAL TIPO II, INCLUYE AFINE DE FONDO Y TALUD, LOCALIZACIÓN DE DUCTO DE PVC EXISTENTE, CORTE, RETIRO DEL MATERIAL SOBRANTE  Y EL SEÑALAMIENTO PARA PROTECCIÓN DE OBRA NECESARIO.</t>
  </si>
  <si>
    <t>RELLENO Y COMPACTADO CON MATERIAL PRODUCTO DE EXCAVACIÓN, INCLUYE INCORPORACIÓN DE HUMEDAD, TENDIDO Y COMPACTADO POR MEDIOS MECÁNICOS Y EL SEÑALAMIENTO PARA PROTECCIÓN DE OBRA NECESARIO.</t>
  </si>
  <si>
    <t xml:space="preserve">     ALBAÑILERÍA</t>
  </si>
  <si>
    <t>SUMINISTRO Y COLOCACION DE  BASE DE CONCRETO DE 40 X 40 SUPERIOR, 70X70 EN BASE Y 100 CM DE ALTURA , FC-200 KG/CM2, CON ANCLA ARMADA GALVANIZADA CON REDONDO DE 3/4" A36 ARMADO DE 4 BASTONES DE 75CM, INCLUYE CIMBRA, SUMINISTRO Y FABRICACIÓN DE CONCRETO, COLADO, VIBRADO Y DESCIMBRADO, LIMPIEZA DEL ÁREA DE TRABAJO Y LO NECESARIO.</t>
  </si>
  <si>
    <t>SUMINISTRO Y COLOCACION DE REGISTRO PREFABRICADO  DE CONCRETO ARMADO DE 33X33X40 CMS. CON MARCO Y TAPA DE ÁNGULO GALVANIDO DE 1 1/2"X6MM, INCLUYE ACARREO, FABRICACIÓN, MATERIALES, EXCAVACIÓN, COLOCACIÓN, NIVELACIÓN, LIMPIEZA DEL ÁREA DE TRABAJO.</t>
  </si>
  <si>
    <t>MURETE DE MEDICIÓN A BASE DE BLOCK Y CONCRETO ARMADO, DE 1X2X.60 MTS., ACABADO APLANADO RUSTICO Y PINTURA VINILICA COLOR BLANCO, CON PUERTA METÁLICA CON CERROJO, INCLUYE SUMINISTRO Y ACARREO DE MATERIALES, PREPARACIÓN, RELLENO Y COMPACTADO EN ÁREA DE CIMENTACIÓN, FABRICACIÓN DE MORTERO Y CONCRETO, CIMBRADO, COLADO Y DESCIMBRADO, LIMPIEZA DEL ÁREA DE TRABAJO Y SEÑALAMIENTO PARA PROTECCIÓN DE OBRA NECESARIA.</t>
  </si>
  <si>
    <t>SUMINISTRO Y COLOCACIÓN DE POSTE GALVANIZADO CÓNICO CIRCULAR DE 7M DE ALTURA, CON UNA PERCHA, DE LAMINA GALVANIZADA CAL. 12 SAE 1008, PLACA BASE DE 1/8" DE 279MMX 279MM, BASE DE CAÑA DE 150MM Y PUNTA DE CAÑA 73MM, INCLUYE TORNILLERÍA, MANIOBRA DE IZADO, FLETE, ACABADO DE PINTURA ESMALTE EN COLOR QUE INDIQUE LA SUPERVISIÓN.</t>
  </si>
  <si>
    <t>SUMINISTRO Y COLOCACIÓN DE BRAZO GALVANIZADO DE TUBO METÁLICO 1.20M DE LONGITUD, 2" DE DIÁMETRO , INCLUYE TORNILLERÍA, MANIOBRA DE IZADO, FLETE, PRIMARIO ANTICORROSIVO, ACABADO PINTURA ESMALTE DEL COLOR QUE INDIQUE SUPERVISIÓN.</t>
  </si>
  <si>
    <t>SUMINISTRO Y COLOCACIÓN LUMINARIA MARCA LUMINARIO MARCA PHILIPS DE 72W USO INTEMPERIE MODELO ROAD FOCUS RFM, FABRICADA EN FUNDICIÓN DE ALUMINIO INYECTADA A PRESIÓN PINTADA CON PINTURA POLIÉSTER  APLICADA MEDIANTE PROCESO  ELECTROESTÁTICO COLOR GRIS, MÁXIMA DISIPACIÓN DE CALOR ALETAS DISCIPADORAS PARA OPTIMIZAR SU VIDA ÚTIL,  EQUIPADA CON DRIVER QUE OPERA DE 120 A 277 VOLTS A 700 MA, CON UN CONSUMO MÁXIMO DE 100 WATTS Y 32 LEDS EFICIENCIA LUMÍNICA DE 8,170 LÚMENES A 4000 K. DIMEABLE DE 0 A 10 V. (PREPARADO PARA TELEGESTION)  INCLUYE SUPRESOR INTERNO SOBRE VOLTAJES DE 2.5KV., CON SISTEMA ÓPTICO COMPUESTO POR PRISMAS PATENTADO EN CONJUNTO CAPAZ DE GENERAR CURVA II MEDIA CUTOFF. EL LUMINARIO CUMPLE IK09 CONTRA IMPACTOS.
RANGO DE OPERACIÓN DE TEMPERATURA DE -40°C A  40°C.
VIDA ÚTIL DE 100,000 HORAS
EQUIPADA CON SISTEMA DE PROTECCIÓN CONTRA DESCARGAS PARA 10KV / 10KA CLASE "C" INCLUYE BASE PARA FOTOCONTROL DE 5 PINES
( PREPARADA PARA TELEGESTION) INCLUYE TAPA CIERRA CIRCUITOS (PH9)
NIVEL DE PROTECCIÓN IP EN SISTEMA ELÉCTRICO IP64
NIVEL DE PROTECCIÓN IP EN SISTEMA ÓPTICO IP66
RFM-72W32LED4K-G2-R2M-UNV-DMG-[MX-001]-RCD-GY3, ARMADO Y CIERRE DE INSTALACIONES, MANIOBRA DE IZADO, FLETES Y TODO LO NECESARIO PARA SU CORRECTA INSTALACION.</t>
  </si>
  <si>
    <t>SUMINISTRO Y COLOCACIÓN DE SISTEMAS DE MEDICIÓN 220V, 100AMPS. 2 FASES, 3 HILOS, INCLUYE CABLEADO,MEDICION MONOFASICA 110/220V DE 100 AMPERES, TUBO DE RETENIDA, HUB, MUFA, SISTEMA DE TIERRAS,INTERRUPTOR TERMOMAGNETICO DE 2X20AMP Y CONEXION</t>
  </si>
  <si>
    <t>SUMINISTRO Y COLOCACIÓN DE SISTEMA DE CONTROL DE ALUMBRADO AUTOMÁTICO, 2 FASES, 40 AMP. OPERADO CON FOTOCELDA, PROTECCIÓN NR3, INCLUYE INSTALACION DE CONTACTORES, INTERRUPTORES Y CONEXIONES.</t>
  </si>
  <si>
    <t>SUMINISTRO Y COLOCACIÓN DE CABLE DE ALUMINIO TRIPLEX CALIBRE 4, INCLUYE CONEXIÓN Y DESPERDICIO.</t>
  </si>
  <si>
    <t>SUMINISTRO Y COLOCACIÓN DE CABLE DE COBRE MARCA CONDUMEX O VIAKON CALIBRE 12  INCLUYE CONEXIÓN Y DESPERDICIOS.</t>
  </si>
  <si>
    <t>SUMINISTRO E INSTALACIÓN DE TUBO DE PVC DE 1 1/4" O TIPO PESADO, INCLUYE CEMENTO Y ACOPLAMIENTO.</t>
  </si>
  <si>
    <t>TRAMITE ANTE CFE PARA LA CONEXIÓN DEL SUMINISTRO DE ENERGIA ELECTRICA, INCLUYE VISITAS A CFE Y LLENADO DE SOLICITUDES ESPECIALES, PAGO DE DEPOSITO EN GARANTIA, GESTIONES Y TODO LO NECESARIO PARA LA CONEXIÓN DEL SERVICIO</t>
  </si>
  <si>
    <t>TRAMITE</t>
  </si>
  <si>
    <t>TRAMITE ANTE UNIDAD DE VERIFICACION PARA LA REVISION DEL ALUMBRADO, INCLUYE PAGO DE VISITAS A VERIFICADOR, TRAMITES, Y TODO LO NECESARIO PARA LA OBTENCION DE LA CARTA DE VERIFICACION DE LAS INSTALACIONES</t>
  </si>
  <si>
    <t>SUMINISTRO Y COLOCACION DE CONTECTORES BIPARTIDOS PARA LAS CONEXIONES DE COBRE-ALUMINIO, QUE INCLUYE CONEXIÓN POR MEDIO DE PONCHADORA, CIERRE DE CONEXIÓN ENCINTADO VULCANIZABLE, MANO DE OBRA Y TODO LO NECESARIO PARA SU CORRECTA EJECUCION.</t>
  </si>
  <si>
    <t>SUMINISTRO Y COLOCACION DE ZAPATA PONCHABLE PARA ATERRIZAR POSTES METALICOS DE ALUMBRADO SEGÚN NORMA OFICIAL MEXICANA SEDE 001 QUE INCLUYE PERFORACION EN POSTE, ZAPATA DE ATERRIZADO, MANO DE OBRA Y TODO LO NECESARIO PARA SU CORRECTA EJECUCION.</t>
  </si>
  <si>
    <t>SUMINISTRO Y COLOCACION DE SISTEMA DE TIERRA AL INICIO Y AL FINAL DE CADA CIRCUITO DE ALUMBRADO SEGÚN NORMA OFICIAL MEXICANA SEDE 001 QUE INCLUYE VARILLA DE TIERRA DE 3MTS, SOLDADURA, MANO DE OBRA Y TODO LO NECESARIO PARA SU CORRECTA EJECUCION.</t>
  </si>
  <si>
    <t>GESTION ANTE CFE PARA SOLICITUD DE PRUEBA DE FACTOR DE POTENCIA DE LA LUMINARIA Y FACTIBILIDAD DE SERVICIO PARA PODER CONTRATAR EL SUMINISTRO DE ENERGIA ELECTRICA DEL ALUMBRADO, QUE INCLUYE VISITAS A CFE, GESTIONES Y ENTREGA DE LUMINARIA EN LABORATRIO DE CFE PARA OBTENCION DE ACEPTACION DE LUMINARIA Y FACTOR DE POTENCIA, INGRESO DE SOLICIUD ESPECIAL ANTE CFE PARA OBTENCION DE FACTIBILIDAD DEL SERVICIO Y PODER CONTRATAR.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</si>
</sst>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 _p_t_a_-;\-* #,##0.00\ _p_t_a_-;_-* &quot;-&quot;??\ _p_t_a_-;_-@_-"/>
    <numFmt numFmtId="166" formatCode="#,##0.00;[Red]#,##0.00"/>
  </numFmts>
  <fonts count="17" x14ac:knownFonts="1">
    <font>
      <sz val="11"/>
      <color theme="1"/>
      <name val="Calibri"/>
      <family val="2"/>
      <scheme val="minor"/>
    </font>
    <font>
      <sz val="10"/>
      <name val="Arial"/>
      <family val="2"/>
    </font>
    <font>
      <sz val="10"/>
      <name val="Arial"/>
      <family val="2"/>
    </font>
    <font>
      <b/>
      <sz val="10"/>
      <name val="Calibri"/>
      <family val="2"/>
      <scheme val="minor"/>
    </font>
    <font>
      <sz val="10"/>
      <name val="Calibri"/>
      <family val="2"/>
      <scheme val="minor"/>
    </font>
    <font>
      <sz val="9"/>
      <name val="Calibri"/>
      <family val="2"/>
      <scheme val="minor"/>
    </font>
    <font>
      <sz val="11"/>
      <color theme="1"/>
      <name val="Calibri"/>
      <family val="2"/>
      <scheme val="minor"/>
    </font>
    <font>
      <b/>
      <sz val="11"/>
      <color theme="0"/>
      <name val="Calibri"/>
      <family val="2"/>
      <scheme val="minor"/>
    </font>
    <font>
      <b/>
      <sz val="10"/>
      <color theme="0"/>
      <name val="Calibri"/>
      <family val="2"/>
      <scheme val="minor"/>
    </font>
    <font>
      <b/>
      <sz val="11"/>
      <name val="Calibri"/>
      <family val="2"/>
      <scheme val="minor"/>
    </font>
    <font>
      <sz val="10"/>
      <color theme="1"/>
      <name val="Calibri"/>
      <family val="2"/>
      <scheme val="minor"/>
    </font>
    <font>
      <sz val="11"/>
      <name val="Calibri"/>
      <family val="2"/>
      <scheme val="minor"/>
    </font>
    <font>
      <b/>
      <sz val="12"/>
      <name val="Calibri"/>
      <family val="2"/>
      <scheme val="minor"/>
    </font>
    <font>
      <b/>
      <sz val="18"/>
      <color theme="1"/>
      <name val="Calibri"/>
      <family val="2"/>
      <scheme val="minor"/>
    </font>
    <font>
      <b/>
      <sz val="16"/>
      <color theme="1"/>
      <name val="Calibri"/>
      <family val="2"/>
      <scheme val="minor"/>
    </font>
    <font>
      <sz val="12"/>
      <color theme="5" tint="-0.499984740745262"/>
      <name val="Calibri"/>
      <family val="2"/>
      <scheme val="minor"/>
    </font>
    <font>
      <b/>
      <sz val="16"/>
      <name val="Calibri"/>
      <family val="2"/>
      <scheme val="minor"/>
    </font>
  </fonts>
  <fills count="5">
    <fill>
      <patternFill patternType="none"/>
    </fill>
    <fill>
      <patternFill patternType="gray125"/>
    </fill>
    <fill>
      <patternFill patternType="solid">
        <fgColor theme="4" tint="-0.499984740745262"/>
        <bgColor indexed="64"/>
      </patternFill>
    </fill>
    <fill>
      <patternFill patternType="solid">
        <fgColor theme="2" tint="-9.9978637043366805E-2"/>
        <bgColor indexed="64"/>
      </patternFill>
    </fill>
    <fill>
      <patternFill patternType="solid">
        <fgColor theme="5"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style="thin">
        <color indexed="64"/>
      </right>
      <top/>
      <bottom/>
      <diagonal/>
    </border>
    <border>
      <left style="thin">
        <color indexed="64"/>
      </left>
      <right style="hair">
        <color indexed="64"/>
      </right>
      <top/>
      <bottom/>
      <diagonal/>
    </border>
  </borders>
  <cellStyleXfs count="11">
    <xf numFmtId="0" fontId="0" fillId="0" borderId="0"/>
    <xf numFmtId="0" fontId="1" fillId="0" borderId="0"/>
    <xf numFmtId="165" fontId="1" fillId="0" borderId="0" applyFont="0" applyFill="0" applyBorder="0" applyAlignment="0" applyProtection="0"/>
    <xf numFmtId="164" fontId="1" fillId="0" borderId="0" applyFont="0" applyFill="0" applyBorder="0" applyAlignment="0" applyProtection="0"/>
    <xf numFmtId="0" fontId="2" fillId="0" borderId="0"/>
    <xf numFmtId="165" fontId="1"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0" fontId="1" fillId="0" borderId="0"/>
    <xf numFmtId="0" fontId="1" fillId="0" borderId="0"/>
  </cellStyleXfs>
  <cellXfs count="63">
    <xf numFmtId="0" fontId="0" fillId="0" borderId="0" xfId="0"/>
    <xf numFmtId="0" fontId="4" fillId="0" borderId="0" xfId="1" applyFont="1" applyAlignment="1">
      <alignment horizontal="center" vertical="center" wrapText="1"/>
    </xf>
    <xf numFmtId="0" fontId="4" fillId="0" borderId="0" xfId="1" applyFont="1"/>
    <xf numFmtId="0" fontId="4" fillId="0" borderId="0" xfId="1" applyFont="1" applyBorder="1"/>
    <xf numFmtId="0" fontId="4" fillId="0" borderId="0" xfId="1" applyFont="1" applyAlignment="1"/>
    <xf numFmtId="0" fontId="5" fillId="0" borderId="0" xfId="1" applyFont="1"/>
    <xf numFmtId="0" fontId="3" fillId="0" borderId="0" xfId="1" applyFont="1" applyBorder="1"/>
    <xf numFmtId="44" fontId="4" fillId="0" borderId="0" xfId="7" applyFont="1"/>
    <xf numFmtId="44" fontId="4" fillId="0" borderId="0" xfId="1" applyNumberFormat="1" applyFont="1"/>
    <xf numFmtId="44" fontId="4" fillId="0" borderId="0" xfId="1" applyNumberFormat="1" applyFont="1" applyAlignment="1">
      <alignment horizontal="center" vertical="center" wrapText="1"/>
    </xf>
    <xf numFmtId="0" fontId="4" fillId="0" borderId="12" xfId="1" applyFont="1" applyBorder="1" applyAlignment="1"/>
    <xf numFmtId="0" fontId="4" fillId="0" borderId="0" xfId="1" applyFont="1" applyBorder="1" applyAlignment="1"/>
    <xf numFmtId="0" fontId="4" fillId="0" borderId="13" xfId="1" applyFont="1" applyBorder="1" applyAlignment="1"/>
    <xf numFmtId="49" fontId="4" fillId="0" borderId="1"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166" fontId="10" fillId="0" borderId="1" xfId="0" applyNumberFormat="1" applyFont="1" applyBorder="1" applyAlignment="1">
      <alignment horizontal="center" vertical="center" wrapText="1"/>
    </xf>
    <xf numFmtId="4" fontId="10" fillId="0" borderId="1" xfId="0" applyNumberFormat="1" applyFont="1" applyBorder="1" applyAlignment="1">
      <alignment horizontal="center" vertical="center" wrapText="1"/>
    </xf>
    <xf numFmtId="164" fontId="10" fillId="0" borderId="1" xfId="3" applyFont="1" applyBorder="1" applyAlignment="1">
      <alignment vertical="center" wrapText="1"/>
    </xf>
    <xf numFmtId="0" fontId="4" fillId="0" borderId="0" xfId="1" applyFont="1" applyAlignment="1">
      <alignment horizontal="right"/>
    </xf>
    <xf numFmtId="43" fontId="0" fillId="0" borderId="0" xfId="8" applyFont="1" applyAlignment="1">
      <alignment horizontal="left" vertical="center" wrapText="1"/>
    </xf>
    <xf numFmtId="0" fontId="0" fillId="0" borderId="0" xfId="0" applyAlignment="1">
      <alignment vertical="center" wrapText="1"/>
    </xf>
    <xf numFmtId="0" fontId="13" fillId="0" borderId="0" xfId="0" applyFont="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0" fontId="7" fillId="2" borderId="6" xfId="1" applyFont="1" applyFill="1" applyBorder="1" applyAlignment="1">
      <alignment horizontal="center" vertical="center"/>
    </xf>
    <xf numFmtId="0" fontId="7" fillId="2" borderId="14" xfId="1" applyFont="1" applyFill="1" applyBorder="1" applyAlignment="1">
      <alignment horizontal="center" vertical="center"/>
    </xf>
    <xf numFmtId="0" fontId="3" fillId="0" borderId="0" xfId="1" applyFont="1"/>
    <xf numFmtId="0" fontId="4" fillId="0" borderId="0" xfId="1" applyFont="1" applyBorder="1" applyAlignment="1">
      <alignment vertical="center"/>
    </xf>
    <xf numFmtId="0" fontId="10" fillId="0" borderId="3" xfId="0" applyNumberFormat="1" applyFont="1" applyBorder="1" applyAlignment="1">
      <alignment horizontal="center" vertical="center" wrapText="1"/>
    </xf>
    <xf numFmtId="0" fontId="3" fillId="3" borderId="3" xfId="0" applyFont="1" applyFill="1" applyBorder="1" applyAlignment="1">
      <alignment horizontal="center" vertical="center"/>
    </xf>
    <xf numFmtId="164" fontId="8" fillId="4" borderId="1" xfId="3" applyFont="1" applyFill="1" applyBorder="1" applyAlignment="1">
      <alignment vertical="center" wrapText="1"/>
    </xf>
    <xf numFmtId="0" fontId="10" fillId="0" borderId="3" xfId="0" applyNumberFormat="1" applyFont="1" applyBorder="1" applyAlignment="1" applyProtection="1">
      <alignment horizontal="center" vertical="center" wrapText="1" readingOrder="1"/>
      <protection locked="0"/>
    </xf>
    <xf numFmtId="0" fontId="10" fillId="0" borderId="0" xfId="0" applyFont="1" applyBorder="1" applyAlignment="1">
      <alignment horizontal="center" vertical="center" wrapText="1"/>
    </xf>
    <xf numFmtId="0" fontId="7" fillId="2" borderId="15"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6" xfId="1" applyFont="1" applyFill="1" applyBorder="1" applyAlignment="1">
      <alignment vertical="center"/>
    </xf>
    <xf numFmtId="0" fontId="9" fillId="0" borderId="3" xfId="1" applyFont="1" applyBorder="1" applyAlignment="1">
      <alignment vertical="top"/>
    </xf>
    <xf numFmtId="0" fontId="9" fillId="3" borderId="4" xfId="0" applyFont="1" applyFill="1" applyBorder="1" applyAlignment="1">
      <alignment vertical="center"/>
    </xf>
    <xf numFmtId="0" fontId="9" fillId="3" borderId="5" xfId="0" applyFont="1" applyFill="1" applyBorder="1" applyAlignment="1">
      <alignment vertical="center"/>
    </xf>
    <xf numFmtId="44" fontId="11" fillId="0" borderId="1" xfId="1" applyNumberFormat="1" applyFont="1" applyFill="1" applyBorder="1"/>
    <xf numFmtId="0" fontId="13" fillId="0" borderId="0" xfId="0" applyFont="1" applyAlignment="1">
      <alignment horizontal="center" vertical="center" wrapText="1"/>
    </xf>
    <xf numFmtId="0" fontId="14" fillId="0" borderId="0" xfId="0" applyFont="1" applyAlignment="1">
      <alignment horizontal="center" vertical="center" wrapText="1"/>
    </xf>
    <xf numFmtId="0" fontId="16" fillId="0" borderId="0" xfId="0" applyFont="1" applyAlignment="1">
      <alignment horizontal="center" vertical="center" wrapText="1"/>
    </xf>
    <xf numFmtId="0" fontId="15" fillId="0" borderId="0" xfId="0" applyFont="1" applyAlignment="1">
      <alignment horizontal="center" vertical="center" wrapText="1"/>
    </xf>
    <xf numFmtId="0" fontId="12" fillId="0" borderId="1" xfId="1" applyFont="1" applyBorder="1" applyAlignment="1">
      <alignment horizontal="left" vertical="top" wrapText="1"/>
    </xf>
    <xf numFmtId="0" fontId="9" fillId="0" borderId="1" xfId="1" applyFont="1" applyFill="1" applyBorder="1" applyAlignment="1">
      <alignment horizontal="right" vertical="center"/>
    </xf>
    <xf numFmtId="0" fontId="7" fillId="4" borderId="9" xfId="1" applyFont="1" applyFill="1" applyBorder="1" applyAlignment="1">
      <alignment horizontal="left" vertical="center"/>
    </xf>
    <xf numFmtId="0" fontId="7" fillId="4" borderId="10" xfId="1" applyFont="1" applyFill="1" applyBorder="1" applyAlignment="1">
      <alignment horizontal="left" vertical="center"/>
    </xf>
    <xf numFmtId="0" fontId="7" fillId="4" borderId="11" xfId="1" applyFont="1" applyFill="1" applyBorder="1" applyAlignment="1">
      <alignment horizontal="left" vertical="center"/>
    </xf>
    <xf numFmtId="0" fontId="8" fillId="4" borderId="3" xfId="0" applyFont="1" applyFill="1" applyBorder="1" applyAlignment="1">
      <alignment horizontal="right" vertical="center" wrapText="1"/>
    </xf>
    <xf numFmtId="0" fontId="8" fillId="4" borderId="4" xfId="0" applyFont="1" applyFill="1" applyBorder="1" applyAlignment="1">
      <alignment horizontal="right" vertical="center" wrapText="1"/>
    </xf>
    <xf numFmtId="0" fontId="8" fillId="4" borderId="5" xfId="0" applyFont="1" applyFill="1" applyBorder="1" applyAlignment="1">
      <alignment horizontal="right" vertical="center" wrapText="1"/>
    </xf>
    <xf numFmtId="0" fontId="8" fillId="4" borderId="3" xfId="0" applyFont="1" applyFill="1" applyBorder="1" applyAlignment="1">
      <alignment horizontal="right" vertical="center"/>
    </xf>
    <xf numFmtId="0" fontId="8" fillId="4" borderId="4" xfId="0" applyFont="1" applyFill="1" applyBorder="1" applyAlignment="1">
      <alignment horizontal="right" vertical="center"/>
    </xf>
    <xf numFmtId="0" fontId="8" fillId="4" borderId="5" xfId="0" applyFont="1" applyFill="1" applyBorder="1" applyAlignment="1">
      <alignment horizontal="right" vertical="center"/>
    </xf>
    <xf numFmtId="0" fontId="9" fillId="0" borderId="1" xfId="1" applyFont="1" applyBorder="1" applyAlignment="1">
      <alignment horizontal="left" vertical="top" wrapText="1"/>
    </xf>
    <xf numFmtId="0" fontId="11" fillId="0" borderId="4" xfId="1" applyFont="1" applyBorder="1" applyAlignment="1">
      <alignment horizontal="left" vertical="top" wrapText="1"/>
    </xf>
    <xf numFmtId="0" fontId="11" fillId="0" borderId="5" xfId="1" applyFont="1" applyBorder="1" applyAlignment="1">
      <alignment horizontal="left" vertical="top" wrapText="1"/>
    </xf>
    <xf numFmtId="0" fontId="11" fillId="0" borderId="9" xfId="1" applyFont="1" applyFill="1" applyBorder="1" applyAlignment="1">
      <alignment horizontal="center" vertical="top"/>
    </xf>
    <xf numFmtId="0" fontId="11" fillId="0" borderId="11" xfId="1" applyFont="1" applyFill="1" applyBorder="1" applyAlignment="1">
      <alignment horizontal="center" vertical="top"/>
    </xf>
    <xf numFmtId="0" fontId="9" fillId="0" borderId="7" xfId="1" applyFont="1" applyFill="1" applyBorder="1" applyAlignment="1">
      <alignment horizontal="center"/>
    </xf>
    <xf numFmtId="0" fontId="9" fillId="0" borderId="8" xfId="1" applyFont="1" applyFill="1" applyBorder="1" applyAlignment="1">
      <alignment horizontal="center"/>
    </xf>
  </cellXfs>
  <cellStyles count="11">
    <cellStyle name="Millares" xfId="8" builtinId="3"/>
    <cellStyle name="Millares 2" xfId="2" xr:uid="{00000000-0005-0000-0000-000000000000}"/>
    <cellStyle name="Millares 3" xfId="5" xr:uid="{00000000-0005-0000-0000-000001000000}"/>
    <cellStyle name="Millares 3 2 2" xfId="6" xr:uid="{00000000-0005-0000-0000-000002000000}"/>
    <cellStyle name="Moneda" xfId="7" builtinId="4"/>
    <cellStyle name="Moneda 2" xfId="3" xr:uid="{00000000-0005-0000-0000-000004000000}"/>
    <cellStyle name="Normal" xfId="0" builtinId="0"/>
    <cellStyle name="Normal 2" xfId="1" xr:uid="{00000000-0005-0000-0000-000006000000}"/>
    <cellStyle name="Normal 2 2" xfId="4" xr:uid="{00000000-0005-0000-0000-000007000000}"/>
    <cellStyle name="Normal 3 2" xfId="9" xr:uid="{C2A87E48-D9AD-4282-9285-A3F4B27C5A7C}"/>
    <cellStyle name="Normal 4" xfId="10" xr:uid="{97EE24A5-97BD-45A1-AB77-0AD372CC38B8}"/>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238125</xdr:rowOff>
    </xdr:from>
    <xdr:to>
      <xdr:col>1</xdr:col>
      <xdr:colOff>390525</xdr:colOff>
      <xdr:row>5</xdr:row>
      <xdr:rowOff>66675</xdr:rowOff>
    </xdr:to>
    <xdr:pic>
      <xdr:nvPicPr>
        <xdr:cNvPr id="2" name="Imagen 1" descr="H. XV Ayuntamiento de Los Cabos Logo">
          <a:extLst>
            <a:ext uri="{FF2B5EF4-FFF2-40B4-BE49-F238E27FC236}">
              <a16:creationId xmlns:a16="http://schemas.microsoft.com/office/drawing/2014/main" id="{876C649D-A4D6-4D87-87CD-70B6881F0E8D}"/>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59545"/>
        <a:stretch/>
      </xdr:blipFill>
      <xdr:spPr bwMode="auto">
        <a:xfrm>
          <a:off x="19050" y="238125"/>
          <a:ext cx="866775" cy="1057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6926</xdr:colOff>
      <xdr:row>0</xdr:row>
      <xdr:rowOff>238125</xdr:rowOff>
    </xdr:from>
    <xdr:to>
      <xdr:col>7</xdr:col>
      <xdr:colOff>19050</xdr:colOff>
      <xdr:row>5</xdr:row>
      <xdr:rowOff>47625</xdr:rowOff>
    </xdr:to>
    <xdr:pic>
      <xdr:nvPicPr>
        <xdr:cNvPr id="3" name="Imagen 2" descr="H. XV Ayuntamiento de Los Cabos Logo">
          <a:extLst>
            <a:ext uri="{FF2B5EF4-FFF2-40B4-BE49-F238E27FC236}">
              <a16:creationId xmlns:a16="http://schemas.microsoft.com/office/drawing/2014/main" id="{32290940-417D-4D32-854A-E2A717A49F32}"/>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0454" r="6818"/>
        <a:stretch/>
      </xdr:blipFill>
      <xdr:spPr bwMode="auto">
        <a:xfrm>
          <a:off x="6912551" y="238125"/>
          <a:ext cx="1097974"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20"/>
  <sheetViews>
    <sheetView tabSelected="1" zoomScale="95" zoomScaleNormal="95" zoomScalePageLayoutView="90" workbookViewId="0">
      <selection activeCell="F12" sqref="F12"/>
    </sheetView>
  </sheetViews>
  <sheetFormatPr baseColWidth="10" defaultColWidth="11.42578125" defaultRowHeight="12.75" x14ac:dyDescent="0.2"/>
  <cols>
    <col min="1" max="1" width="7.42578125" style="2" customWidth="1"/>
    <col min="2" max="2" width="41.5703125" style="2" customWidth="1"/>
    <col min="3" max="3" width="8" style="2" customWidth="1"/>
    <col min="4" max="4" width="10.7109375" style="2" customWidth="1"/>
    <col min="5" max="5" width="14.7109375" style="2" customWidth="1"/>
    <col min="6" max="6" width="18.28515625" style="2" customWidth="1"/>
    <col min="7" max="7" width="16.28515625" style="2" customWidth="1"/>
    <col min="8" max="8" width="11.7109375" style="2" bestFit="1" customWidth="1"/>
    <col min="9" max="9" width="11.42578125" style="2"/>
    <col min="10" max="10" width="13.42578125" style="2" bestFit="1" customWidth="1"/>
    <col min="11" max="11" width="12" style="2" bestFit="1" customWidth="1"/>
    <col min="12" max="16384" width="11.42578125" style="2"/>
  </cols>
  <sheetData>
    <row r="1" spans="1:18" s="21" customFormat="1" ht="23.25" customHeight="1" x14ac:dyDescent="0.25">
      <c r="A1" s="41" t="s">
        <v>13</v>
      </c>
      <c r="B1" s="41"/>
      <c r="C1" s="41"/>
      <c r="D1" s="41"/>
      <c r="E1" s="41"/>
      <c r="F1" s="41"/>
      <c r="G1" s="41"/>
      <c r="H1" s="22"/>
      <c r="I1" s="22"/>
      <c r="J1" s="22"/>
      <c r="K1" s="22"/>
      <c r="L1" s="22"/>
      <c r="M1" s="22"/>
      <c r="N1" s="22"/>
      <c r="O1" s="22"/>
      <c r="P1" s="22"/>
      <c r="Q1" s="22"/>
      <c r="R1" s="20"/>
    </row>
    <row r="2" spans="1:18" s="21" customFormat="1" ht="21" customHeight="1" x14ac:dyDescent="0.25">
      <c r="A2" s="42" t="s">
        <v>14</v>
      </c>
      <c r="B2" s="42"/>
      <c r="C2" s="42"/>
      <c r="D2" s="42"/>
      <c r="E2" s="42"/>
      <c r="F2" s="42"/>
      <c r="G2" s="42"/>
      <c r="H2" s="23"/>
      <c r="I2" s="23"/>
      <c r="J2" s="23"/>
      <c r="K2" s="23"/>
      <c r="L2" s="23"/>
      <c r="M2" s="23"/>
      <c r="N2" s="23"/>
      <c r="O2" s="23"/>
      <c r="P2" s="23"/>
      <c r="Q2" s="23"/>
      <c r="R2" s="20"/>
    </row>
    <row r="3" spans="1:18" s="21" customFormat="1" ht="15.75" customHeight="1" x14ac:dyDescent="0.25">
      <c r="A3" s="43" t="s">
        <v>16</v>
      </c>
      <c r="B3" s="43"/>
      <c r="C3" s="43"/>
      <c r="D3" s="43"/>
      <c r="E3" s="43"/>
      <c r="F3" s="43"/>
      <c r="G3" s="43"/>
      <c r="H3" s="24"/>
      <c r="I3" s="24"/>
      <c r="J3" s="24"/>
      <c r="K3" s="24"/>
      <c r="L3" s="24"/>
      <c r="M3" s="24"/>
      <c r="N3" s="24"/>
      <c r="O3" s="24"/>
      <c r="P3" s="24"/>
      <c r="Q3" s="24"/>
      <c r="R3" s="20"/>
    </row>
    <row r="4" spans="1:18" s="21" customFormat="1" ht="15.75" customHeight="1" x14ac:dyDescent="0.25">
      <c r="A4" s="44"/>
      <c r="B4" s="44"/>
      <c r="C4" s="44"/>
      <c r="D4" s="44"/>
      <c r="E4" s="44"/>
      <c r="F4" s="44"/>
      <c r="G4" s="44"/>
      <c r="H4" s="24"/>
      <c r="I4" s="24"/>
      <c r="J4" s="24"/>
      <c r="K4" s="24"/>
      <c r="L4" s="24"/>
      <c r="M4" s="24"/>
      <c r="N4" s="24"/>
      <c r="O4" s="24"/>
      <c r="P4" s="24"/>
      <c r="Q4" s="24"/>
      <c r="R4" s="20"/>
    </row>
    <row r="5" spans="1:18" s="21" customFormat="1" ht="21" customHeight="1" x14ac:dyDescent="0.25">
      <c r="A5" s="42" t="s">
        <v>15</v>
      </c>
      <c r="B5" s="42"/>
      <c r="C5" s="42"/>
      <c r="D5" s="42"/>
      <c r="E5" s="42"/>
      <c r="F5" s="42"/>
      <c r="G5" s="42"/>
      <c r="H5" s="23"/>
      <c r="I5" s="23"/>
      <c r="J5" s="23"/>
      <c r="K5" s="23"/>
      <c r="L5" s="23"/>
      <c r="M5" s="23"/>
      <c r="N5" s="23"/>
      <c r="O5" s="23"/>
      <c r="P5" s="23"/>
      <c r="Q5" s="23"/>
      <c r="R5" s="20"/>
    </row>
    <row r="6" spans="1:18" ht="15" customHeight="1" x14ac:dyDescent="0.2">
      <c r="A6" s="10"/>
      <c r="B6" s="11"/>
      <c r="C6" s="11"/>
      <c r="D6" s="11"/>
      <c r="E6" s="11"/>
      <c r="F6" s="11"/>
      <c r="G6" s="12"/>
    </row>
    <row r="7" spans="1:18" s="3" customFormat="1" ht="26.25" customHeight="1" x14ac:dyDescent="0.25">
      <c r="A7" s="56" t="s">
        <v>10</v>
      </c>
      <c r="B7" s="56"/>
      <c r="C7" s="56"/>
      <c r="D7" s="56"/>
      <c r="E7" s="56"/>
      <c r="F7" s="61" t="s">
        <v>12</v>
      </c>
      <c r="G7" s="62"/>
    </row>
    <row r="8" spans="1:18" s="5" customFormat="1" ht="63.75" customHeight="1" x14ac:dyDescent="0.2">
      <c r="A8" s="37" t="s">
        <v>0</v>
      </c>
      <c r="B8" s="57" t="s">
        <v>111</v>
      </c>
      <c r="C8" s="57"/>
      <c r="D8" s="57"/>
      <c r="E8" s="58"/>
      <c r="F8" s="59" t="s">
        <v>110</v>
      </c>
      <c r="G8" s="60"/>
    </row>
    <row r="9" spans="1:18" ht="15" x14ac:dyDescent="0.2">
      <c r="A9" s="34" t="s">
        <v>11</v>
      </c>
      <c r="B9" s="35" t="s">
        <v>4</v>
      </c>
      <c r="C9" s="25" t="s">
        <v>3</v>
      </c>
      <c r="D9" s="36" t="s">
        <v>2</v>
      </c>
      <c r="E9" s="25" t="s">
        <v>6</v>
      </c>
      <c r="F9" s="25" t="s">
        <v>5</v>
      </c>
      <c r="G9" s="26" t="s">
        <v>1</v>
      </c>
    </row>
    <row r="10" spans="1:18" ht="15" x14ac:dyDescent="0.2">
      <c r="A10" s="47" t="s">
        <v>23</v>
      </c>
      <c r="B10" s="48"/>
      <c r="C10" s="48"/>
      <c r="D10" s="48"/>
      <c r="E10" s="48"/>
      <c r="F10" s="48"/>
      <c r="G10" s="49"/>
    </row>
    <row r="11" spans="1:18" ht="20.25" customHeight="1" x14ac:dyDescent="0.2">
      <c r="A11" s="30"/>
      <c r="B11" s="38" t="s">
        <v>9</v>
      </c>
      <c r="C11" s="38"/>
      <c r="D11" s="38"/>
      <c r="E11" s="38"/>
      <c r="F11" s="38"/>
      <c r="G11" s="39"/>
    </row>
    <row r="12" spans="1:18" s="1" customFormat="1" ht="178.5" x14ac:dyDescent="0.25">
      <c r="A12" s="13" t="s">
        <v>18</v>
      </c>
      <c r="B12" s="32" t="s">
        <v>30</v>
      </c>
      <c r="C12" s="15" t="s">
        <v>19</v>
      </c>
      <c r="D12" s="16">
        <v>308.62439999999998</v>
      </c>
      <c r="E12" s="17"/>
      <c r="F12" s="15"/>
      <c r="G12" s="18">
        <f>+D12*E12</f>
        <v>0</v>
      </c>
    </row>
    <row r="13" spans="1:18" s="1" customFormat="1" ht="102" x14ac:dyDescent="0.25">
      <c r="A13" s="13" t="s">
        <v>20</v>
      </c>
      <c r="B13" s="29" t="s">
        <v>112</v>
      </c>
      <c r="C13" s="15" t="s">
        <v>19</v>
      </c>
      <c r="D13" s="16">
        <v>29.392800000000005</v>
      </c>
      <c r="E13" s="17"/>
      <c r="F13" s="15"/>
      <c r="G13" s="18">
        <f t="shared" ref="G13:G15" si="0">+D13*E13</f>
        <v>0</v>
      </c>
    </row>
    <row r="14" spans="1:18" s="1" customFormat="1" ht="102" x14ac:dyDescent="0.25">
      <c r="A14" s="13" t="s">
        <v>21</v>
      </c>
      <c r="B14" s="29" t="s">
        <v>113</v>
      </c>
      <c r="C14" s="15" t="s">
        <v>19</v>
      </c>
      <c r="D14" s="16">
        <v>290.13061254184839</v>
      </c>
      <c r="E14" s="17"/>
      <c r="F14" s="15"/>
      <c r="G14" s="18">
        <f t="shared" si="0"/>
        <v>0</v>
      </c>
    </row>
    <row r="15" spans="1:18" s="1" customFormat="1" ht="89.25" x14ac:dyDescent="0.25">
      <c r="A15" s="13" t="s">
        <v>22</v>
      </c>
      <c r="B15" s="29" t="s">
        <v>31</v>
      </c>
      <c r="C15" s="15" t="s">
        <v>19</v>
      </c>
      <c r="D15" s="16">
        <v>279.2315999999999</v>
      </c>
      <c r="E15" s="17"/>
      <c r="F15" s="15"/>
      <c r="G15" s="18">
        <f t="shared" si="0"/>
        <v>0</v>
      </c>
    </row>
    <row r="16" spans="1:18" ht="20.25" customHeight="1" x14ac:dyDescent="0.2">
      <c r="A16" s="30"/>
      <c r="B16" s="38" t="s">
        <v>24</v>
      </c>
      <c r="C16" s="38"/>
      <c r="D16" s="38"/>
      <c r="E16" s="38"/>
      <c r="F16" s="38"/>
      <c r="G16" s="39"/>
    </row>
    <row r="17" spans="1:8" s="1" customFormat="1" ht="51" x14ac:dyDescent="0.25">
      <c r="A17" s="13" t="s">
        <v>114</v>
      </c>
      <c r="B17" s="29" t="s">
        <v>115</v>
      </c>
      <c r="C17" s="15" t="s">
        <v>116</v>
      </c>
      <c r="D17" s="16">
        <v>49.120000000000005</v>
      </c>
      <c r="E17" s="17"/>
      <c r="F17" s="15"/>
      <c r="G17" s="18">
        <f>+D17*E17</f>
        <v>0</v>
      </c>
    </row>
    <row r="18" spans="1:8" s="1" customFormat="1" ht="63.75" x14ac:dyDescent="0.25">
      <c r="A18" s="13" t="s">
        <v>117</v>
      </c>
      <c r="B18" s="29" t="s">
        <v>118</v>
      </c>
      <c r="C18" s="15" t="s">
        <v>116</v>
      </c>
      <c r="D18" s="16">
        <v>440.76000000000005</v>
      </c>
      <c r="E18" s="17"/>
      <c r="F18" s="15"/>
      <c r="G18" s="18">
        <f t="shared" ref="G18:G108" si="1">+D18*E18</f>
        <v>0</v>
      </c>
    </row>
    <row r="19" spans="1:8" s="1" customFormat="1" ht="63.75" x14ac:dyDescent="0.25">
      <c r="A19" s="13" t="s">
        <v>119</v>
      </c>
      <c r="B19" s="29" t="s">
        <v>120</v>
      </c>
      <c r="C19" s="15" t="s">
        <v>25</v>
      </c>
      <c r="D19" s="16">
        <v>3</v>
      </c>
      <c r="E19" s="17"/>
      <c r="F19" s="15"/>
      <c r="G19" s="18">
        <f t="shared" si="1"/>
        <v>0</v>
      </c>
    </row>
    <row r="20" spans="1:8" s="1" customFormat="1" ht="76.5" x14ac:dyDescent="0.25">
      <c r="A20" s="13" t="s">
        <v>121</v>
      </c>
      <c r="B20" s="29" t="s">
        <v>122</v>
      </c>
      <c r="C20" s="15" t="s">
        <v>25</v>
      </c>
      <c r="D20" s="16">
        <v>3</v>
      </c>
      <c r="E20" s="17"/>
      <c r="F20" s="15"/>
      <c r="G20" s="18">
        <f t="shared" si="1"/>
        <v>0</v>
      </c>
    </row>
    <row r="21" spans="1:8" s="1" customFormat="1" ht="76.5" x14ac:dyDescent="0.25">
      <c r="A21" s="13" t="s">
        <v>123</v>
      </c>
      <c r="B21" s="29" t="s">
        <v>124</v>
      </c>
      <c r="C21" s="15" t="s">
        <v>25</v>
      </c>
      <c r="D21" s="16">
        <v>3</v>
      </c>
      <c r="E21" s="17"/>
      <c r="F21" s="15"/>
      <c r="G21" s="18">
        <f t="shared" si="1"/>
        <v>0</v>
      </c>
    </row>
    <row r="22" spans="1:8" s="1" customFormat="1" ht="63.75" x14ac:dyDescent="0.25">
      <c r="A22" s="13" t="s">
        <v>125</v>
      </c>
      <c r="B22" s="29" t="s">
        <v>126</v>
      </c>
      <c r="C22" s="15" t="s">
        <v>25</v>
      </c>
      <c r="D22" s="16">
        <v>4</v>
      </c>
      <c r="E22" s="17"/>
      <c r="F22" s="15"/>
      <c r="G22" s="18">
        <f t="shared" si="1"/>
        <v>0</v>
      </c>
    </row>
    <row r="23" spans="1:8" s="1" customFormat="1" ht="63.75" x14ac:dyDescent="0.25">
      <c r="A23" s="13" t="s">
        <v>127</v>
      </c>
      <c r="B23" s="29" t="s">
        <v>128</v>
      </c>
      <c r="C23" s="15" t="s">
        <v>25</v>
      </c>
      <c r="D23" s="16">
        <v>1</v>
      </c>
      <c r="E23" s="17"/>
      <c r="F23" s="15"/>
      <c r="G23" s="18">
        <f t="shared" si="1"/>
        <v>0</v>
      </c>
    </row>
    <row r="24" spans="1:8" ht="20.25" customHeight="1" x14ac:dyDescent="0.2">
      <c r="A24" s="30"/>
      <c r="B24" s="38" t="s">
        <v>26</v>
      </c>
      <c r="C24" s="38"/>
      <c r="D24" s="38"/>
      <c r="E24" s="38"/>
      <c r="F24" s="38"/>
      <c r="G24" s="39"/>
    </row>
    <row r="25" spans="1:8" s="1" customFormat="1" ht="89.25" x14ac:dyDescent="0.25">
      <c r="A25" s="13" t="s">
        <v>129</v>
      </c>
      <c r="B25" s="29" t="s">
        <v>130</v>
      </c>
      <c r="C25" s="15" t="s">
        <v>25</v>
      </c>
      <c r="D25" s="16">
        <v>31</v>
      </c>
      <c r="E25" s="17"/>
      <c r="F25" s="15"/>
      <c r="G25" s="18">
        <f t="shared" si="1"/>
        <v>0</v>
      </c>
    </row>
    <row r="26" spans="1:8" ht="20.25" customHeight="1" x14ac:dyDescent="0.2">
      <c r="A26" s="30"/>
      <c r="B26" s="38" t="s">
        <v>27</v>
      </c>
      <c r="C26" s="38"/>
      <c r="D26" s="38"/>
      <c r="E26" s="38"/>
      <c r="F26" s="38"/>
      <c r="G26" s="39"/>
    </row>
    <row r="27" spans="1:8" s="1" customFormat="1" ht="204" x14ac:dyDescent="0.25">
      <c r="A27" s="13" t="s">
        <v>131</v>
      </c>
      <c r="B27" s="29" t="s">
        <v>132</v>
      </c>
      <c r="C27" s="15" t="s">
        <v>25</v>
      </c>
      <c r="D27" s="16">
        <v>2</v>
      </c>
      <c r="E27" s="17"/>
      <c r="F27" s="15"/>
      <c r="G27" s="18">
        <f t="shared" si="1"/>
        <v>0</v>
      </c>
    </row>
    <row r="28" spans="1:8" s="1" customFormat="1" ht="204" x14ac:dyDescent="0.25">
      <c r="A28" s="13" t="s">
        <v>133</v>
      </c>
      <c r="B28" s="29" t="s">
        <v>134</v>
      </c>
      <c r="C28" s="15" t="s">
        <v>25</v>
      </c>
      <c r="D28" s="16">
        <v>1</v>
      </c>
      <c r="E28" s="17"/>
      <c r="F28" s="15"/>
      <c r="G28" s="18">
        <f t="shared" si="1"/>
        <v>0</v>
      </c>
    </row>
    <row r="29" spans="1:8" s="1" customFormat="1" ht="31.5" customHeight="1" x14ac:dyDescent="0.25">
      <c r="A29" s="53" t="s">
        <v>28</v>
      </c>
      <c r="B29" s="54"/>
      <c r="C29" s="54"/>
      <c r="D29" s="54"/>
      <c r="E29" s="54"/>
      <c r="F29" s="55"/>
      <c r="G29" s="31">
        <f>SUM(G12:G28)</f>
        <v>0</v>
      </c>
      <c r="H29" s="9"/>
    </row>
    <row r="30" spans="1:8" ht="15" x14ac:dyDescent="0.2">
      <c r="A30" s="47" t="s">
        <v>29</v>
      </c>
      <c r="B30" s="48"/>
      <c r="C30" s="48"/>
      <c r="D30" s="48"/>
      <c r="E30" s="48"/>
      <c r="F30" s="48"/>
      <c r="G30" s="49"/>
    </row>
    <row r="31" spans="1:8" ht="20.25" customHeight="1" x14ac:dyDescent="0.2">
      <c r="A31" s="30"/>
      <c r="B31" s="38" t="s">
        <v>9</v>
      </c>
      <c r="C31" s="38"/>
      <c r="D31" s="38"/>
      <c r="E31" s="38"/>
      <c r="F31" s="38"/>
      <c r="G31" s="39"/>
    </row>
    <row r="32" spans="1:8" s="1" customFormat="1" ht="178.5" x14ac:dyDescent="0.25">
      <c r="A32" s="13" t="s">
        <v>18</v>
      </c>
      <c r="B32" s="14" t="s">
        <v>30</v>
      </c>
      <c r="C32" s="15" t="s">
        <v>19</v>
      </c>
      <c r="D32" s="16">
        <v>351.9</v>
      </c>
      <c r="E32" s="17"/>
      <c r="F32" s="15"/>
      <c r="G32" s="18">
        <f t="shared" si="1"/>
        <v>0</v>
      </c>
    </row>
    <row r="33" spans="1:8" s="1" customFormat="1" ht="102" x14ac:dyDescent="0.25">
      <c r="A33" s="13" t="s">
        <v>20</v>
      </c>
      <c r="B33" s="14" t="s">
        <v>112</v>
      </c>
      <c r="C33" s="15" t="s">
        <v>19</v>
      </c>
      <c r="D33" s="16">
        <v>30.6</v>
      </c>
      <c r="E33" s="17"/>
      <c r="F33" s="15"/>
      <c r="G33" s="18">
        <f t="shared" si="1"/>
        <v>0</v>
      </c>
    </row>
    <row r="34" spans="1:8" s="1" customFormat="1" ht="102" x14ac:dyDescent="0.25">
      <c r="A34" s="13" t="s">
        <v>21</v>
      </c>
      <c r="B34" s="14" t="s">
        <v>113</v>
      </c>
      <c r="C34" s="15" t="s">
        <v>19</v>
      </c>
      <c r="D34" s="16">
        <v>344.4574805470159</v>
      </c>
      <c r="E34" s="17"/>
      <c r="F34" s="15"/>
      <c r="G34" s="18">
        <f t="shared" si="1"/>
        <v>0</v>
      </c>
    </row>
    <row r="35" spans="1:8" s="1" customFormat="1" ht="89.25" x14ac:dyDescent="0.25">
      <c r="A35" s="13" t="s">
        <v>22</v>
      </c>
      <c r="B35" s="14" t="s">
        <v>31</v>
      </c>
      <c r="C35" s="15" t="s">
        <v>19</v>
      </c>
      <c r="D35" s="16">
        <v>321.29999999999995</v>
      </c>
      <c r="E35" s="17"/>
      <c r="F35" s="15"/>
      <c r="G35" s="18">
        <f t="shared" si="1"/>
        <v>0</v>
      </c>
    </row>
    <row r="36" spans="1:8" ht="20.25" customHeight="1" x14ac:dyDescent="0.2">
      <c r="A36" s="30"/>
      <c r="B36" s="38" t="s">
        <v>135</v>
      </c>
      <c r="C36" s="38"/>
      <c r="D36" s="38"/>
      <c r="E36" s="38"/>
      <c r="F36" s="38"/>
      <c r="G36" s="39"/>
    </row>
    <row r="37" spans="1:8" s="1" customFormat="1" ht="63.75" x14ac:dyDescent="0.25">
      <c r="A37" s="13" t="s">
        <v>136</v>
      </c>
      <c r="B37" s="14" t="s">
        <v>137</v>
      </c>
      <c r="C37" s="15" t="s">
        <v>116</v>
      </c>
      <c r="D37" s="16">
        <v>456</v>
      </c>
      <c r="E37" s="17"/>
      <c r="F37" s="15"/>
      <c r="G37" s="18">
        <f t="shared" si="1"/>
        <v>0</v>
      </c>
    </row>
    <row r="38" spans="1:8" s="1" customFormat="1" ht="38.25" x14ac:dyDescent="0.25">
      <c r="A38" s="13" t="s">
        <v>138</v>
      </c>
      <c r="B38" s="14" t="s">
        <v>139</v>
      </c>
      <c r="C38" s="15" t="s">
        <v>140</v>
      </c>
      <c r="D38" s="16">
        <v>1</v>
      </c>
      <c r="E38" s="17"/>
      <c r="F38" s="15"/>
      <c r="G38" s="18">
        <f t="shared" si="1"/>
        <v>0</v>
      </c>
    </row>
    <row r="39" spans="1:8" s="1" customFormat="1" ht="114.75" x14ac:dyDescent="0.25">
      <c r="A39" s="13" t="s">
        <v>141</v>
      </c>
      <c r="B39" s="14" t="s">
        <v>142</v>
      </c>
      <c r="C39" s="15" t="s">
        <v>25</v>
      </c>
      <c r="D39" s="16">
        <v>4</v>
      </c>
      <c r="E39" s="17"/>
      <c r="F39" s="15"/>
      <c r="G39" s="18">
        <f t="shared" si="1"/>
        <v>0</v>
      </c>
    </row>
    <row r="40" spans="1:8" s="1" customFormat="1" ht="114.75" x14ac:dyDescent="0.25">
      <c r="A40" s="13" t="s">
        <v>143</v>
      </c>
      <c r="B40" s="14" t="s">
        <v>144</v>
      </c>
      <c r="C40" s="15" t="s">
        <v>25</v>
      </c>
      <c r="D40" s="16">
        <v>2</v>
      </c>
      <c r="E40" s="17"/>
      <c r="F40" s="15"/>
      <c r="G40" s="18">
        <f t="shared" si="1"/>
        <v>0</v>
      </c>
    </row>
    <row r="41" spans="1:8" s="1" customFormat="1" ht="114.75" x14ac:dyDescent="0.25">
      <c r="A41" s="13" t="s">
        <v>34</v>
      </c>
      <c r="B41" s="14" t="s">
        <v>145</v>
      </c>
      <c r="C41" s="15" t="s">
        <v>25</v>
      </c>
      <c r="D41" s="16">
        <v>2</v>
      </c>
      <c r="E41" s="17"/>
      <c r="F41" s="15"/>
      <c r="G41" s="18">
        <f t="shared" si="1"/>
        <v>0</v>
      </c>
    </row>
    <row r="42" spans="1:8" s="1" customFormat="1" ht="204" x14ac:dyDescent="0.25">
      <c r="A42" s="13" t="s">
        <v>146</v>
      </c>
      <c r="B42" s="14" t="s">
        <v>35</v>
      </c>
      <c r="C42" s="15" t="s">
        <v>25</v>
      </c>
      <c r="D42" s="16">
        <v>6</v>
      </c>
      <c r="E42" s="17"/>
      <c r="F42" s="15"/>
      <c r="G42" s="18">
        <f t="shared" si="1"/>
        <v>0</v>
      </c>
    </row>
    <row r="43" spans="1:8" ht="20.25" customHeight="1" x14ac:dyDescent="0.2">
      <c r="A43" s="30"/>
      <c r="B43" s="38" t="s">
        <v>33</v>
      </c>
      <c r="C43" s="38"/>
      <c r="D43" s="38"/>
      <c r="E43" s="38"/>
      <c r="F43" s="38"/>
      <c r="G43" s="39"/>
    </row>
    <row r="44" spans="1:8" s="1" customFormat="1" ht="267.75" x14ac:dyDescent="0.25">
      <c r="A44" s="13" t="s">
        <v>32</v>
      </c>
      <c r="B44" s="14" t="s">
        <v>147</v>
      </c>
      <c r="C44" s="15" t="s">
        <v>25</v>
      </c>
      <c r="D44" s="16">
        <v>6</v>
      </c>
      <c r="E44" s="17"/>
      <c r="F44" s="15"/>
      <c r="G44" s="18">
        <f t="shared" si="1"/>
        <v>0</v>
      </c>
    </row>
    <row r="45" spans="1:8" s="1" customFormat="1" ht="127.5" x14ac:dyDescent="0.25">
      <c r="A45" s="13" t="s">
        <v>32</v>
      </c>
      <c r="B45" s="14" t="s">
        <v>148</v>
      </c>
      <c r="C45" s="15" t="s">
        <v>25</v>
      </c>
      <c r="D45" s="16">
        <v>25</v>
      </c>
      <c r="E45" s="17"/>
      <c r="F45" s="15"/>
      <c r="G45" s="18">
        <f t="shared" si="1"/>
        <v>0</v>
      </c>
    </row>
    <row r="46" spans="1:8" s="1" customFormat="1" ht="31.5" customHeight="1" x14ac:dyDescent="0.25">
      <c r="A46" s="53" t="s">
        <v>36</v>
      </c>
      <c r="B46" s="54"/>
      <c r="C46" s="54"/>
      <c r="D46" s="54"/>
      <c r="E46" s="54"/>
      <c r="F46" s="55"/>
      <c r="G46" s="31">
        <f>SUM(G27:G45)</f>
        <v>0</v>
      </c>
      <c r="H46" s="9"/>
    </row>
    <row r="47" spans="1:8" ht="15" x14ac:dyDescent="0.2">
      <c r="A47" s="47" t="s">
        <v>149</v>
      </c>
      <c r="B47" s="48"/>
      <c r="C47" s="48"/>
      <c r="D47" s="48"/>
      <c r="E47" s="48"/>
      <c r="F47" s="48"/>
      <c r="G47" s="49"/>
    </row>
    <row r="48" spans="1:8" ht="20.25" customHeight="1" x14ac:dyDescent="0.2">
      <c r="A48" s="30"/>
      <c r="B48" s="38" t="s">
        <v>149</v>
      </c>
      <c r="C48" s="38"/>
      <c r="D48" s="38"/>
      <c r="E48" s="38"/>
      <c r="F48" s="38"/>
      <c r="G48" s="39"/>
    </row>
    <row r="49" spans="1:8" s="1" customFormat="1" ht="51" x14ac:dyDescent="0.25">
      <c r="A49" s="13" t="s">
        <v>150</v>
      </c>
      <c r="B49" s="14" t="s">
        <v>151</v>
      </c>
      <c r="C49" s="15" t="s">
        <v>116</v>
      </c>
      <c r="D49" s="16">
        <v>515</v>
      </c>
      <c r="E49" s="17"/>
      <c r="F49" s="15"/>
      <c r="G49" s="18">
        <f t="shared" si="1"/>
        <v>0</v>
      </c>
    </row>
    <row r="50" spans="1:8" s="1" customFormat="1" ht="31.5" customHeight="1" x14ac:dyDescent="0.25">
      <c r="A50" s="53" t="s">
        <v>152</v>
      </c>
      <c r="B50" s="54"/>
      <c r="C50" s="54"/>
      <c r="D50" s="54"/>
      <c r="E50" s="54"/>
      <c r="F50" s="55"/>
      <c r="G50" s="31">
        <f>SUM(G32:G49)</f>
        <v>0</v>
      </c>
      <c r="H50" s="9"/>
    </row>
    <row r="51" spans="1:8" ht="15" x14ac:dyDescent="0.2">
      <c r="A51" s="47" t="s">
        <v>37</v>
      </c>
      <c r="B51" s="48"/>
      <c r="C51" s="48"/>
      <c r="D51" s="48"/>
      <c r="E51" s="48"/>
      <c r="F51" s="48"/>
      <c r="G51" s="49"/>
    </row>
    <row r="52" spans="1:8" ht="20.25" customHeight="1" x14ac:dyDescent="0.2">
      <c r="A52" s="30"/>
      <c r="B52" s="38" t="s">
        <v>40</v>
      </c>
      <c r="C52" s="38"/>
      <c r="D52" s="38"/>
      <c r="E52" s="38"/>
      <c r="F52" s="38"/>
      <c r="G52" s="39"/>
    </row>
    <row r="53" spans="1:8" s="1" customFormat="1" ht="153" x14ac:dyDescent="0.25">
      <c r="A53" s="13" t="s">
        <v>41</v>
      </c>
      <c r="B53" s="14" t="s">
        <v>42</v>
      </c>
      <c r="C53" s="15" t="s">
        <v>43</v>
      </c>
      <c r="D53" s="16">
        <v>3390.02</v>
      </c>
      <c r="E53" s="17"/>
      <c r="F53" s="15"/>
      <c r="G53" s="18">
        <f t="shared" si="1"/>
        <v>0</v>
      </c>
    </row>
    <row r="54" spans="1:8" s="1" customFormat="1" ht="357" x14ac:dyDescent="0.25">
      <c r="A54" s="13" t="s">
        <v>44</v>
      </c>
      <c r="B54" s="14" t="s">
        <v>45</v>
      </c>
      <c r="C54" s="15" t="s">
        <v>46</v>
      </c>
      <c r="D54" s="16">
        <v>2294.5129999999999</v>
      </c>
      <c r="E54" s="17"/>
      <c r="F54" s="15"/>
      <c r="G54" s="18">
        <f t="shared" si="1"/>
        <v>0</v>
      </c>
    </row>
    <row r="55" spans="1:8" s="1" customFormat="1" ht="191.25" x14ac:dyDescent="0.25">
      <c r="A55" s="13" t="s">
        <v>47</v>
      </c>
      <c r="B55" s="14" t="s">
        <v>48</v>
      </c>
      <c r="C55" s="15" t="s">
        <v>43</v>
      </c>
      <c r="D55" s="16">
        <v>3390.02</v>
      </c>
      <c r="E55" s="17"/>
      <c r="F55" s="15"/>
      <c r="G55" s="18">
        <f t="shared" si="1"/>
        <v>0</v>
      </c>
    </row>
    <row r="56" spans="1:8" s="1" customFormat="1" ht="191.25" x14ac:dyDescent="0.25">
      <c r="A56" s="13" t="s">
        <v>153</v>
      </c>
      <c r="B56" s="14" t="s">
        <v>154</v>
      </c>
      <c r="C56" s="15" t="s">
        <v>46</v>
      </c>
      <c r="D56" s="16">
        <v>1059.0059999999999</v>
      </c>
      <c r="E56" s="17"/>
      <c r="F56" s="15"/>
      <c r="G56" s="18">
        <f t="shared" si="1"/>
        <v>0</v>
      </c>
    </row>
    <row r="57" spans="1:8" s="1" customFormat="1" ht="191.25" x14ac:dyDescent="0.25">
      <c r="A57" s="13" t="s">
        <v>49</v>
      </c>
      <c r="B57" s="14" t="s">
        <v>155</v>
      </c>
      <c r="C57" s="15" t="s">
        <v>46</v>
      </c>
      <c r="D57" s="16">
        <v>1059.0059999999999</v>
      </c>
      <c r="E57" s="17"/>
      <c r="F57" s="15"/>
      <c r="G57" s="18">
        <f t="shared" si="1"/>
        <v>0</v>
      </c>
    </row>
    <row r="58" spans="1:8" s="1" customFormat="1" ht="409.5" x14ac:dyDescent="0.25">
      <c r="A58" s="13" t="s">
        <v>50</v>
      </c>
      <c r="B58" s="14" t="s">
        <v>156</v>
      </c>
      <c r="C58" s="15" t="s">
        <v>46</v>
      </c>
      <c r="D58" s="16">
        <v>882.505</v>
      </c>
      <c r="E58" s="17"/>
      <c r="F58" s="15"/>
      <c r="G58" s="18">
        <f t="shared" si="1"/>
        <v>0</v>
      </c>
    </row>
    <row r="59" spans="1:8" s="1" customFormat="1" ht="255" x14ac:dyDescent="0.25">
      <c r="A59" s="13" t="s">
        <v>51</v>
      </c>
      <c r="B59" s="14" t="s">
        <v>52</v>
      </c>
      <c r="C59" s="15" t="s">
        <v>43</v>
      </c>
      <c r="D59" s="16">
        <v>3530.02</v>
      </c>
      <c r="E59" s="17"/>
      <c r="F59" s="15"/>
      <c r="G59" s="18">
        <f t="shared" si="1"/>
        <v>0</v>
      </c>
    </row>
    <row r="60" spans="1:8" s="1" customFormat="1" ht="102" x14ac:dyDescent="0.25">
      <c r="A60" s="13" t="s">
        <v>53</v>
      </c>
      <c r="B60" s="14" t="s">
        <v>54</v>
      </c>
      <c r="C60" s="15" t="s">
        <v>55</v>
      </c>
      <c r="D60" s="16">
        <v>20650.616999999998</v>
      </c>
      <c r="E60" s="17"/>
      <c r="F60" s="15"/>
      <c r="G60" s="18">
        <f t="shared" si="1"/>
        <v>0</v>
      </c>
    </row>
    <row r="61" spans="1:8" ht="20.25" customHeight="1" x14ac:dyDescent="0.2">
      <c r="A61" s="30"/>
      <c r="B61" s="38" t="s">
        <v>56</v>
      </c>
      <c r="C61" s="38"/>
      <c r="D61" s="38"/>
      <c r="E61" s="38"/>
      <c r="F61" s="38"/>
      <c r="G61" s="39"/>
    </row>
    <row r="62" spans="1:8" s="1" customFormat="1" ht="409.5" x14ac:dyDescent="0.25">
      <c r="A62" s="13" t="s">
        <v>57</v>
      </c>
      <c r="B62" s="14" t="s">
        <v>58</v>
      </c>
      <c r="C62" s="15" t="s">
        <v>43</v>
      </c>
      <c r="D62" s="16">
        <v>3265.15</v>
      </c>
      <c r="E62" s="17"/>
      <c r="F62" s="15"/>
      <c r="G62" s="18">
        <f t="shared" si="1"/>
        <v>0</v>
      </c>
    </row>
    <row r="63" spans="1:8" s="1" customFormat="1" ht="127.5" x14ac:dyDescent="0.25">
      <c r="A63" s="13" t="s">
        <v>59</v>
      </c>
      <c r="B63" s="14" t="s">
        <v>60</v>
      </c>
      <c r="C63" s="15" t="s">
        <v>116</v>
      </c>
      <c r="D63" s="16">
        <v>10</v>
      </c>
      <c r="E63" s="17"/>
      <c r="F63" s="15"/>
      <c r="G63" s="18">
        <f t="shared" si="1"/>
        <v>0</v>
      </c>
    </row>
    <row r="64" spans="1:8" s="1" customFormat="1" ht="191.25" x14ac:dyDescent="0.25">
      <c r="A64" s="13" t="s">
        <v>157</v>
      </c>
      <c r="B64" s="14" t="s">
        <v>158</v>
      </c>
      <c r="C64" s="15" t="s">
        <v>116</v>
      </c>
      <c r="D64" s="16">
        <v>40</v>
      </c>
      <c r="E64" s="17"/>
      <c r="F64" s="15"/>
      <c r="G64" s="18">
        <f t="shared" si="1"/>
        <v>0</v>
      </c>
    </row>
    <row r="65" spans="1:7" s="1" customFormat="1" ht="293.25" x14ac:dyDescent="0.25">
      <c r="A65" s="13" t="s">
        <v>61</v>
      </c>
      <c r="B65" s="14" t="s">
        <v>62</v>
      </c>
      <c r="C65" s="15" t="s">
        <v>43</v>
      </c>
      <c r="D65" s="16">
        <v>84</v>
      </c>
      <c r="E65" s="17"/>
      <c r="F65" s="15"/>
      <c r="G65" s="18">
        <f t="shared" si="1"/>
        <v>0</v>
      </c>
    </row>
    <row r="66" spans="1:7" s="1" customFormat="1" ht="204" x14ac:dyDescent="0.25">
      <c r="A66" s="13" t="s">
        <v>159</v>
      </c>
      <c r="B66" s="14" t="s">
        <v>160</v>
      </c>
      <c r="C66" s="15" t="s">
        <v>116</v>
      </c>
      <c r="D66" s="16">
        <v>30</v>
      </c>
      <c r="E66" s="17"/>
      <c r="F66" s="15"/>
      <c r="G66" s="18">
        <f t="shared" si="1"/>
        <v>0</v>
      </c>
    </row>
    <row r="67" spans="1:7" s="1" customFormat="1" ht="127.5" x14ac:dyDescent="0.25">
      <c r="A67" s="13" t="s">
        <v>63</v>
      </c>
      <c r="B67" s="14" t="s">
        <v>64</v>
      </c>
      <c r="C67" s="15" t="s">
        <v>43</v>
      </c>
      <c r="D67" s="16">
        <v>3265.15</v>
      </c>
      <c r="E67" s="17"/>
      <c r="F67" s="15"/>
      <c r="G67" s="18">
        <f t="shared" si="1"/>
        <v>0</v>
      </c>
    </row>
    <row r="68" spans="1:7" ht="20.25" customHeight="1" x14ac:dyDescent="0.2">
      <c r="A68" s="30"/>
      <c r="B68" s="38" t="s">
        <v>65</v>
      </c>
      <c r="C68" s="38"/>
      <c r="D68" s="38"/>
      <c r="E68" s="38"/>
      <c r="F68" s="38"/>
      <c r="G68" s="39"/>
    </row>
    <row r="69" spans="1:7" s="1" customFormat="1" ht="255" x14ac:dyDescent="0.25">
      <c r="A69" s="13" t="s">
        <v>66</v>
      </c>
      <c r="B69" s="14" t="s">
        <v>67</v>
      </c>
      <c r="C69" s="15" t="s">
        <v>116</v>
      </c>
      <c r="D69" s="16">
        <v>653.45999999999992</v>
      </c>
      <c r="E69" s="17"/>
      <c r="F69" s="15"/>
      <c r="G69" s="18">
        <f t="shared" si="1"/>
        <v>0</v>
      </c>
    </row>
    <row r="70" spans="1:7" s="1" customFormat="1" ht="267.75" x14ac:dyDescent="0.25">
      <c r="A70" s="13" t="s">
        <v>68</v>
      </c>
      <c r="B70" s="14" t="s">
        <v>69</v>
      </c>
      <c r="C70" s="15" t="s">
        <v>116</v>
      </c>
      <c r="D70" s="16">
        <v>125.44000000000003</v>
      </c>
      <c r="E70" s="17"/>
      <c r="F70" s="15"/>
      <c r="G70" s="18">
        <f t="shared" si="1"/>
        <v>0</v>
      </c>
    </row>
    <row r="71" spans="1:7" s="1" customFormat="1" ht="255" x14ac:dyDescent="0.25">
      <c r="A71" s="13" t="s">
        <v>70</v>
      </c>
      <c r="B71" s="14" t="s">
        <v>161</v>
      </c>
      <c r="C71" s="15" t="s">
        <v>116</v>
      </c>
      <c r="D71" s="16">
        <v>54</v>
      </c>
      <c r="E71" s="17"/>
      <c r="F71" s="15"/>
      <c r="G71" s="18">
        <f t="shared" si="1"/>
        <v>0</v>
      </c>
    </row>
    <row r="72" spans="1:7" ht="20.25" customHeight="1" x14ac:dyDescent="0.2">
      <c r="A72" s="30"/>
      <c r="B72" s="38" t="s">
        <v>71</v>
      </c>
      <c r="C72" s="38"/>
      <c r="D72" s="38"/>
      <c r="E72" s="38"/>
      <c r="F72" s="38"/>
      <c r="G72" s="39"/>
    </row>
    <row r="73" spans="1:7" s="1" customFormat="1" ht="382.5" x14ac:dyDescent="0.25">
      <c r="A73" s="13" t="s">
        <v>72</v>
      </c>
      <c r="B73" s="14" t="s">
        <v>162</v>
      </c>
      <c r="C73" s="15" t="s">
        <v>39</v>
      </c>
      <c r="D73" s="16">
        <v>1136.19</v>
      </c>
      <c r="E73" s="17"/>
      <c r="F73" s="15"/>
      <c r="G73" s="18">
        <f t="shared" si="1"/>
        <v>0</v>
      </c>
    </row>
    <row r="74" spans="1:7" s="1" customFormat="1" ht="280.5" x14ac:dyDescent="0.25">
      <c r="A74" s="13" t="s">
        <v>73</v>
      </c>
      <c r="B74" s="14" t="s">
        <v>74</v>
      </c>
      <c r="C74" s="15" t="s">
        <v>39</v>
      </c>
      <c r="D74" s="16">
        <v>188.15999999999997</v>
      </c>
      <c r="E74" s="17"/>
      <c r="F74" s="15"/>
      <c r="G74" s="18">
        <f t="shared" si="1"/>
        <v>0</v>
      </c>
    </row>
    <row r="75" spans="1:7" ht="20.25" customHeight="1" x14ac:dyDescent="0.2">
      <c r="A75" s="30"/>
      <c r="B75" s="38" t="s">
        <v>75</v>
      </c>
      <c r="C75" s="38"/>
      <c r="D75" s="38"/>
      <c r="E75" s="38"/>
      <c r="F75" s="38"/>
      <c r="G75" s="39"/>
    </row>
    <row r="76" spans="1:7" s="1" customFormat="1" ht="114.75" x14ac:dyDescent="0.25">
      <c r="A76" s="13" t="s">
        <v>76</v>
      </c>
      <c r="B76" s="14" t="s">
        <v>82</v>
      </c>
      <c r="C76" s="15" t="s">
        <v>116</v>
      </c>
      <c r="D76" s="16">
        <v>832.9</v>
      </c>
      <c r="E76" s="17"/>
      <c r="F76" s="15"/>
      <c r="G76" s="18">
        <f t="shared" si="1"/>
        <v>0</v>
      </c>
    </row>
    <row r="77" spans="1:7" s="1" customFormat="1" ht="191.25" x14ac:dyDescent="0.25">
      <c r="A77" s="13" t="s">
        <v>77</v>
      </c>
      <c r="B77" s="14" t="s">
        <v>163</v>
      </c>
      <c r="C77" s="15" t="s">
        <v>43</v>
      </c>
      <c r="D77" s="16">
        <v>204</v>
      </c>
      <c r="E77" s="17"/>
      <c r="F77" s="15"/>
      <c r="G77" s="18">
        <f t="shared" si="1"/>
        <v>0</v>
      </c>
    </row>
    <row r="78" spans="1:7" s="1" customFormat="1" ht="191.25" x14ac:dyDescent="0.25">
      <c r="A78" s="13" t="s">
        <v>78</v>
      </c>
      <c r="B78" s="14" t="s">
        <v>164</v>
      </c>
      <c r="C78" s="15" t="s">
        <v>116</v>
      </c>
      <c r="D78" s="16">
        <v>441.45</v>
      </c>
      <c r="E78" s="17"/>
      <c r="F78" s="15"/>
      <c r="G78" s="18">
        <f t="shared" si="1"/>
        <v>0</v>
      </c>
    </row>
    <row r="79" spans="1:7" s="1" customFormat="1" ht="140.25" x14ac:dyDescent="0.25">
      <c r="A79" s="13" t="s">
        <v>79</v>
      </c>
      <c r="B79" s="14" t="s">
        <v>83</v>
      </c>
      <c r="C79" s="15" t="s">
        <v>80</v>
      </c>
      <c r="D79" s="16">
        <v>10</v>
      </c>
      <c r="E79" s="17"/>
      <c r="F79" s="15"/>
      <c r="G79" s="18">
        <f t="shared" si="1"/>
        <v>0</v>
      </c>
    </row>
    <row r="80" spans="1:7" s="1" customFormat="1" ht="140.25" x14ac:dyDescent="0.25">
      <c r="A80" s="13" t="s">
        <v>165</v>
      </c>
      <c r="B80" s="14" t="s">
        <v>166</v>
      </c>
      <c r="C80" s="15" t="s">
        <v>80</v>
      </c>
      <c r="D80" s="16">
        <v>9</v>
      </c>
      <c r="E80" s="17"/>
      <c r="F80" s="15"/>
      <c r="G80" s="18">
        <f t="shared" si="1"/>
        <v>0</v>
      </c>
    </row>
    <row r="81" spans="1:8" s="1" customFormat="1" ht="114.75" x14ac:dyDescent="0.25">
      <c r="A81" s="13" t="s">
        <v>167</v>
      </c>
      <c r="B81" s="14" t="s">
        <v>168</v>
      </c>
      <c r="C81" s="15" t="s">
        <v>39</v>
      </c>
      <c r="D81" s="16">
        <v>12.959999999999999</v>
      </c>
      <c r="E81" s="17"/>
      <c r="F81" s="15"/>
      <c r="G81" s="18">
        <f t="shared" si="1"/>
        <v>0</v>
      </c>
    </row>
    <row r="82" spans="1:8" s="1" customFormat="1" ht="127.5" x14ac:dyDescent="0.25">
      <c r="A82" s="13" t="s">
        <v>169</v>
      </c>
      <c r="B82" s="14" t="s">
        <v>170</v>
      </c>
      <c r="C82" s="15" t="s">
        <v>80</v>
      </c>
      <c r="D82" s="16">
        <v>13</v>
      </c>
      <c r="E82" s="17"/>
      <c r="F82" s="15"/>
      <c r="G82" s="18">
        <f t="shared" si="1"/>
        <v>0</v>
      </c>
    </row>
    <row r="83" spans="1:8" s="1" customFormat="1" ht="153" x14ac:dyDescent="0.25">
      <c r="A83" s="13" t="s">
        <v>81</v>
      </c>
      <c r="B83" s="14" t="s">
        <v>84</v>
      </c>
      <c r="C83" s="15" t="s">
        <v>80</v>
      </c>
      <c r="D83" s="16">
        <v>5</v>
      </c>
      <c r="E83" s="17"/>
      <c r="F83" s="15"/>
      <c r="G83" s="18">
        <f t="shared" si="1"/>
        <v>0</v>
      </c>
    </row>
    <row r="84" spans="1:8" s="1" customFormat="1" ht="31.5" customHeight="1" x14ac:dyDescent="0.25">
      <c r="A84" s="50" t="s">
        <v>85</v>
      </c>
      <c r="B84" s="51"/>
      <c r="C84" s="51"/>
      <c r="D84" s="51"/>
      <c r="E84" s="51"/>
      <c r="F84" s="52"/>
      <c r="G84" s="31">
        <f>SUM(G53:G83)</f>
        <v>0</v>
      </c>
      <c r="H84" s="9"/>
    </row>
    <row r="85" spans="1:8" ht="15" x14ac:dyDescent="0.2">
      <c r="A85" s="47" t="s">
        <v>86</v>
      </c>
      <c r="B85" s="48"/>
      <c r="C85" s="48"/>
      <c r="D85" s="48"/>
      <c r="E85" s="48"/>
      <c r="F85" s="48"/>
      <c r="G85" s="49"/>
    </row>
    <row r="86" spans="1:8" ht="20.25" customHeight="1" x14ac:dyDescent="0.2">
      <c r="A86" s="30"/>
      <c r="B86" s="38" t="s">
        <v>38</v>
      </c>
      <c r="C86" s="38"/>
      <c r="D86" s="38"/>
      <c r="E86" s="38"/>
      <c r="F86" s="38"/>
      <c r="G86" s="39"/>
    </row>
    <row r="87" spans="1:8" s="1" customFormat="1" ht="63.75" x14ac:dyDescent="0.25">
      <c r="A87" s="13" t="s">
        <v>87</v>
      </c>
      <c r="B87" s="14" t="s">
        <v>171</v>
      </c>
      <c r="C87" s="15" t="s">
        <v>19</v>
      </c>
      <c r="D87" s="16">
        <v>64.2</v>
      </c>
      <c r="E87" s="17"/>
      <c r="F87" s="15"/>
      <c r="G87" s="18">
        <f t="shared" si="1"/>
        <v>0</v>
      </c>
    </row>
    <row r="88" spans="1:8" s="1" customFormat="1" ht="76.5" x14ac:dyDescent="0.25">
      <c r="A88" s="13" t="s">
        <v>88</v>
      </c>
      <c r="B88" s="14" t="s">
        <v>172</v>
      </c>
      <c r="C88" s="15" t="s">
        <v>19</v>
      </c>
      <c r="D88" s="16">
        <v>52.72</v>
      </c>
      <c r="E88" s="17"/>
      <c r="F88" s="15"/>
      <c r="G88" s="18">
        <f t="shared" si="1"/>
        <v>0</v>
      </c>
    </row>
    <row r="89" spans="1:8" ht="20.25" customHeight="1" x14ac:dyDescent="0.2">
      <c r="A89" s="30"/>
      <c r="B89" s="38" t="s">
        <v>173</v>
      </c>
      <c r="C89" s="38"/>
      <c r="D89" s="38"/>
      <c r="E89" s="38"/>
      <c r="F89" s="38"/>
      <c r="G89" s="39"/>
    </row>
    <row r="90" spans="1:8" s="1" customFormat="1" ht="102" x14ac:dyDescent="0.25">
      <c r="A90" s="13" t="s">
        <v>89</v>
      </c>
      <c r="B90" s="14" t="s">
        <v>174</v>
      </c>
      <c r="C90" s="15" t="s">
        <v>25</v>
      </c>
      <c r="D90" s="16">
        <v>14</v>
      </c>
      <c r="E90" s="17"/>
      <c r="F90" s="15"/>
      <c r="G90" s="18">
        <f t="shared" si="1"/>
        <v>0</v>
      </c>
    </row>
    <row r="91" spans="1:8" s="1" customFormat="1" ht="89.25" x14ac:dyDescent="0.25">
      <c r="A91" s="13" t="s">
        <v>90</v>
      </c>
      <c r="B91" s="14" t="s">
        <v>175</v>
      </c>
      <c r="C91" s="15" t="s">
        <v>25</v>
      </c>
      <c r="D91" s="16">
        <v>15</v>
      </c>
      <c r="E91" s="17"/>
      <c r="F91" s="15"/>
      <c r="G91" s="18">
        <f t="shared" si="1"/>
        <v>0</v>
      </c>
    </row>
    <row r="92" spans="1:8" s="1" customFormat="1" ht="127.5" x14ac:dyDescent="0.25">
      <c r="A92" s="13" t="s">
        <v>91</v>
      </c>
      <c r="B92" s="14" t="s">
        <v>176</v>
      </c>
      <c r="C92" s="15" t="s">
        <v>25</v>
      </c>
      <c r="D92" s="16">
        <v>1</v>
      </c>
      <c r="E92" s="17"/>
      <c r="F92" s="15"/>
      <c r="G92" s="18">
        <f t="shared" si="1"/>
        <v>0</v>
      </c>
    </row>
    <row r="93" spans="1:8" ht="20.25" customHeight="1" x14ac:dyDescent="0.2">
      <c r="A93" s="30"/>
      <c r="B93" s="38" t="s">
        <v>92</v>
      </c>
      <c r="C93" s="38"/>
      <c r="D93" s="38"/>
      <c r="E93" s="38"/>
      <c r="F93" s="38"/>
      <c r="G93" s="39"/>
    </row>
    <row r="94" spans="1:8" s="1" customFormat="1" ht="102" x14ac:dyDescent="0.25">
      <c r="A94" s="13" t="s">
        <v>93</v>
      </c>
      <c r="B94" s="14" t="s">
        <v>177</v>
      </c>
      <c r="C94" s="15" t="s">
        <v>25</v>
      </c>
      <c r="D94" s="16">
        <v>14</v>
      </c>
      <c r="E94" s="17"/>
      <c r="F94" s="15"/>
      <c r="G94" s="18">
        <f t="shared" si="1"/>
        <v>0</v>
      </c>
    </row>
    <row r="95" spans="1:8" s="1" customFormat="1" ht="76.5" x14ac:dyDescent="0.25">
      <c r="A95" s="13" t="s">
        <v>94</v>
      </c>
      <c r="B95" s="14" t="s">
        <v>178</v>
      </c>
      <c r="C95" s="15" t="s">
        <v>25</v>
      </c>
      <c r="D95" s="16">
        <v>14</v>
      </c>
      <c r="E95" s="17"/>
      <c r="F95" s="15"/>
      <c r="G95" s="18">
        <f t="shared" si="1"/>
        <v>0</v>
      </c>
    </row>
    <row r="96" spans="1:8" s="1" customFormat="1" ht="409.5" x14ac:dyDescent="0.25">
      <c r="A96" s="13" t="s">
        <v>95</v>
      </c>
      <c r="B96" s="14" t="s">
        <v>179</v>
      </c>
      <c r="C96" s="15" t="s">
        <v>25</v>
      </c>
      <c r="D96" s="16">
        <v>14</v>
      </c>
      <c r="E96" s="17"/>
      <c r="F96" s="15"/>
      <c r="G96" s="18">
        <f t="shared" si="1"/>
        <v>0</v>
      </c>
    </row>
    <row r="97" spans="1:11" s="1" customFormat="1" ht="76.5" x14ac:dyDescent="0.25">
      <c r="A97" s="13" t="s">
        <v>96</v>
      </c>
      <c r="B97" s="14" t="s">
        <v>180</v>
      </c>
      <c r="C97" s="15" t="s">
        <v>25</v>
      </c>
      <c r="D97" s="16">
        <v>1</v>
      </c>
      <c r="E97" s="17"/>
      <c r="F97" s="15"/>
      <c r="G97" s="18">
        <f t="shared" si="1"/>
        <v>0</v>
      </c>
    </row>
    <row r="98" spans="1:11" s="1" customFormat="1" ht="89.25" customHeight="1" x14ac:dyDescent="0.25">
      <c r="A98" s="13" t="s">
        <v>97</v>
      </c>
      <c r="B98" s="14" t="s">
        <v>181</v>
      </c>
      <c r="C98" s="15" t="s">
        <v>25</v>
      </c>
      <c r="D98" s="16">
        <v>1</v>
      </c>
      <c r="E98" s="17"/>
      <c r="F98" s="15"/>
      <c r="G98" s="18">
        <f t="shared" si="1"/>
        <v>0</v>
      </c>
    </row>
    <row r="99" spans="1:11" s="1" customFormat="1" ht="38.25" x14ac:dyDescent="0.25">
      <c r="A99" s="13" t="s">
        <v>98</v>
      </c>
      <c r="B99" s="14" t="s">
        <v>182</v>
      </c>
      <c r="C99" s="15" t="s">
        <v>116</v>
      </c>
      <c r="D99" s="16">
        <v>435.6</v>
      </c>
      <c r="E99" s="17"/>
      <c r="F99" s="15"/>
      <c r="G99" s="18">
        <f t="shared" si="1"/>
        <v>0</v>
      </c>
    </row>
    <row r="100" spans="1:11" s="1" customFormat="1" ht="38.25" x14ac:dyDescent="0.25">
      <c r="A100" s="13" t="s">
        <v>99</v>
      </c>
      <c r="B100" s="14" t="s">
        <v>183</v>
      </c>
      <c r="C100" s="15" t="s">
        <v>116</v>
      </c>
      <c r="D100" s="16">
        <v>474.6</v>
      </c>
      <c r="E100" s="17"/>
      <c r="F100" s="15"/>
      <c r="G100" s="18">
        <f t="shared" si="1"/>
        <v>0</v>
      </c>
    </row>
    <row r="101" spans="1:11" s="1" customFormat="1" ht="38.25" x14ac:dyDescent="0.25">
      <c r="A101" s="13" t="s">
        <v>100</v>
      </c>
      <c r="B101" s="14" t="s">
        <v>184</v>
      </c>
      <c r="C101" s="15" t="s">
        <v>116</v>
      </c>
      <c r="D101" s="16">
        <v>430</v>
      </c>
      <c r="E101" s="17"/>
      <c r="F101" s="15"/>
      <c r="G101" s="18">
        <f t="shared" si="1"/>
        <v>0</v>
      </c>
    </row>
    <row r="102" spans="1:11" s="1" customFormat="1" ht="76.5" x14ac:dyDescent="0.25">
      <c r="A102" s="13" t="s">
        <v>101</v>
      </c>
      <c r="B102" s="14" t="s">
        <v>185</v>
      </c>
      <c r="C102" s="15" t="s">
        <v>186</v>
      </c>
      <c r="D102" s="16">
        <v>1</v>
      </c>
      <c r="E102" s="17"/>
      <c r="F102" s="15"/>
      <c r="G102" s="18">
        <f t="shared" si="1"/>
        <v>0</v>
      </c>
    </row>
    <row r="103" spans="1:11" s="1" customFormat="1" ht="63.75" x14ac:dyDescent="0.25">
      <c r="A103" s="13" t="s">
        <v>102</v>
      </c>
      <c r="B103" s="14" t="s">
        <v>187</v>
      </c>
      <c r="C103" s="15" t="s">
        <v>186</v>
      </c>
      <c r="D103" s="16">
        <v>1</v>
      </c>
      <c r="E103" s="17"/>
      <c r="F103" s="15"/>
      <c r="G103" s="18">
        <f t="shared" si="1"/>
        <v>0</v>
      </c>
    </row>
    <row r="104" spans="1:11" s="1" customFormat="1" ht="76.5" x14ac:dyDescent="0.25">
      <c r="A104" s="13" t="s">
        <v>103</v>
      </c>
      <c r="B104" s="14" t="s">
        <v>188</v>
      </c>
      <c r="C104" s="15" t="s">
        <v>25</v>
      </c>
      <c r="D104" s="16">
        <v>68</v>
      </c>
      <c r="E104" s="17"/>
      <c r="F104" s="15"/>
      <c r="G104" s="18">
        <f t="shared" si="1"/>
        <v>0</v>
      </c>
    </row>
    <row r="105" spans="1:11" s="1" customFormat="1" ht="76.5" x14ac:dyDescent="0.25">
      <c r="A105" s="13" t="s">
        <v>104</v>
      </c>
      <c r="B105" s="14" t="s">
        <v>189</v>
      </c>
      <c r="C105" s="15" t="s">
        <v>25</v>
      </c>
      <c r="D105" s="16">
        <v>14</v>
      </c>
      <c r="E105" s="17"/>
      <c r="F105" s="15"/>
      <c r="G105" s="18">
        <f t="shared" si="1"/>
        <v>0</v>
      </c>
    </row>
    <row r="106" spans="1:11" s="1" customFormat="1" ht="76.5" x14ac:dyDescent="0.25">
      <c r="A106" s="13" t="s">
        <v>105</v>
      </c>
      <c r="B106" s="14" t="s">
        <v>190</v>
      </c>
      <c r="C106" s="15" t="s">
        <v>25</v>
      </c>
      <c r="D106" s="16">
        <v>2</v>
      </c>
      <c r="E106" s="17"/>
      <c r="F106" s="15"/>
      <c r="G106" s="18">
        <f t="shared" si="1"/>
        <v>0</v>
      </c>
    </row>
    <row r="107" spans="1:11" s="1" customFormat="1" ht="140.25" x14ac:dyDescent="0.25">
      <c r="A107" s="13" t="s">
        <v>106</v>
      </c>
      <c r="B107" s="14" t="s">
        <v>191</v>
      </c>
      <c r="C107" s="15" t="s">
        <v>186</v>
      </c>
      <c r="D107" s="16">
        <v>1</v>
      </c>
      <c r="E107" s="17"/>
      <c r="F107" s="15"/>
      <c r="G107" s="18">
        <f t="shared" si="1"/>
        <v>0</v>
      </c>
    </row>
    <row r="108" spans="1:11" s="1" customFormat="1" ht="63.75" x14ac:dyDescent="0.25">
      <c r="A108" s="13" t="s">
        <v>107</v>
      </c>
      <c r="B108" s="14" t="s">
        <v>108</v>
      </c>
      <c r="C108" s="15" t="s">
        <v>186</v>
      </c>
      <c r="D108" s="16">
        <v>1</v>
      </c>
      <c r="E108" s="17"/>
      <c r="F108" s="15"/>
      <c r="G108" s="18">
        <f t="shared" si="1"/>
        <v>0</v>
      </c>
    </row>
    <row r="109" spans="1:11" s="1" customFormat="1" ht="31.5" customHeight="1" x14ac:dyDescent="0.25">
      <c r="A109" s="50" t="s">
        <v>109</v>
      </c>
      <c r="B109" s="51"/>
      <c r="C109" s="51"/>
      <c r="D109" s="51"/>
      <c r="E109" s="51"/>
      <c r="F109" s="52"/>
      <c r="G109" s="31"/>
      <c r="H109" s="9"/>
    </row>
    <row r="110" spans="1:11" ht="13.5" customHeight="1" x14ac:dyDescent="0.25">
      <c r="A110" s="28"/>
      <c r="B110" s="33"/>
      <c r="C110" s="28"/>
      <c r="D110" s="28"/>
      <c r="E110" s="46" t="s">
        <v>1</v>
      </c>
      <c r="F110" s="46"/>
      <c r="G110" s="40">
        <f>+G29+G50+G84+G109</f>
        <v>0</v>
      </c>
      <c r="J110" s="7"/>
      <c r="K110" s="8"/>
    </row>
    <row r="111" spans="1:11" ht="15.75" customHeight="1" x14ac:dyDescent="0.25">
      <c r="A111" s="28"/>
      <c r="B111" s="33"/>
      <c r="C111" s="28"/>
      <c r="D111" s="28"/>
      <c r="E111" s="46" t="s">
        <v>8</v>
      </c>
      <c r="F111" s="46"/>
      <c r="G111" s="40">
        <f>+G110*0.16</f>
        <v>0</v>
      </c>
    </row>
    <row r="112" spans="1:11" ht="16.5" customHeight="1" x14ac:dyDescent="0.25">
      <c r="A112" s="28"/>
      <c r="B112" s="33"/>
      <c r="C112" s="28"/>
      <c r="D112" s="28"/>
      <c r="E112" s="46" t="s">
        <v>7</v>
      </c>
      <c r="F112" s="46"/>
      <c r="G112" s="40">
        <f>+G110+G111</f>
        <v>0</v>
      </c>
      <c r="K112" s="8"/>
    </row>
    <row r="113" spans="1:7" ht="18" customHeight="1" x14ac:dyDescent="0.2">
      <c r="A113" s="27" t="s">
        <v>17</v>
      </c>
      <c r="C113" s="4"/>
      <c r="D113" s="4"/>
      <c r="E113" s="4"/>
      <c r="F113" s="19"/>
    </row>
    <row r="114" spans="1:7" ht="32.25" customHeight="1" x14ac:dyDescent="0.2">
      <c r="A114" s="45"/>
      <c r="B114" s="45"/>
      <c r="C114" s="45"/>
      <c r="D114" s="45"/>
      <c r="E114" s="45"/>
      <c r="F114" s="45"/>
      <c r="G114" s="45"/>
    </row>
    <row r="115" spans="1:7" x14ac:dyDescent="0.2">
      <c r="C115" s="4"/>
      <c r="D115" s="4"/>
      <c r="E115" s="4"/>
    </row>
    <row r="116" spans="1:7" x14ac:dyDescent="0.2">
      <c r="B116" s="6"/>
      <c r="C116" s="4"/>
      <c r="D116" s="4"/>
      <c r="E116" s="4"/>
    </row>
    <row r="117" spans="1:7" x14ac:dyDescent="0.2">
      <c r="C117" s="4"/>
      <c r="D117" s="4"/>
      <c r="E117" s="4"/>
    </row>
    <row r="118" spans="1:7" x14ac:dyDescent="0.2">
      <c r="B118" s="3"/>
      <c r="C118" s="4"/>
      <c r="D118" s="4"/>
      <c r="E118" s="4"/>
    </row>
    <row r="119" spans="1:7" x14ac:dyDescent="0.2">
      <c r="C119" s="4"/>
      <c r="D119" s="4"/>
      <c r="E119" s="4"/>
    </row>
    <row r="120" spans="1:7" x14ac:dyDescent="0.2">
      <c r="C120" s="4"/>
      <c r="D120" s="4"/>
      <c r="E120" s="4"/>
    </row>
  </sheetData>
  <mergeCells count="23">
    <mergeCell ref="A84:F84"/>
    <mergeCell ref="A50:F50"/>
    <mergeCell ref="A51:G51"/>
    <mergeCell ref="A7:E7"/>
    <mergeCell ref="B8:E8"/>
    <mergeCell ref="F8:G8"/>
    <mergeCell ref="F7:G7"/>
    <mergeCell ref="A29:F29"/>
    <mergeCell ref="A30:G30"/>
    <mergeCell ref="A10:G10"/>
    <mergeCell ref="A46:F46"/>
    <mergeCell ref="A47:G47"/>
    <mergeCell ref="A114:G114"/>
    <mergeCell ref="E110:F110"/>
    <mergeCell ref="E111:F111"/>
    <mergeCell ref="E112:F112"/>
    <mergeCell ref="A85:G85"/>
    <mergeCell ref="A109:F109"/>
    <mergeCell ref="A1:G1"/>
    <mergeCell ref="A2:G2"/>
    <mergeCell ref="A3:G3"/>
    <mergeCell ref="A5:G5"/>
    <mergeCell ref="A4:G4"/>
  </mergeCells>
  <printOptions horizontalCentered="1"/>
  <pageMargins left="0.43307086614173229" right="0.15748031496062992" top="0.27559055118110237" bottom="0.55118110236220474" header="0.19685039370078741" footer="0.31496062992125984"/>
  <pageSetup scale="86" fitToHeight="0" orientation="portrait" r:id="rId1"/>
  <headerFooter>
    <oddFooter xml:space="preserve">&amp;C&amp;9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CATALOGO </vt:lpstr>
      <vt:lpstr>'CATALOGO '!Área_de_impresión</vt:lpstr>
      <vt:lpstr>'CATALOGO '!Títulos_a_imprimir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dc:creator>
  <cp:lastModifiedBy>noe velarde medina</cp:lastModifiedBy>
  <cp:lastPrinted>2025-03-18T18:22:05Z</cp:lastPrinted>
  <dcterms:created xsi:type="dcterms:W3CDTF">2009-09-17T17:47:28Z</dcterms:created>
  <dcterms:modified xsi:type="dcterms:W3CDTF">2025-03-24T05:43:12Z</dcterms:modified>
</cp:coreProperties>
</file>