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d.docs.live.net/56b254b51ee89a8a/Escritorio/LICITACIONES/LCITACIONES RAMO 28 2025/001-2025 PAV CALLE CAMINO VIEJO SJC/DOCUMENTOS COMPRANET BCS R28 001-2025/"/>
    </mc:Choice>
  </mc:AlternateContent>
  <xr:revisionPtr revIDLastSave="9" documentId="8_{CBC73A12-EE30-4EAC-8F72-9C0EBD4B7AEA}" xr6:coauthVersionLast="47" xr6:coauthVersionMax="47" xr10:uidLastSave="{7ACB927A-4F98-4B23-A3B3-50B375193DC0}"/>
  <bookViews>
    <workbookView xWindow="390" yWindow="390" windowWidth="14610" windowHeight="15405" xr2:uid="{00000000-000D-0000-FFFF-FFFF00000000}"/>
  </bookViews>
  <sheets>
    <sheet name="CATALOGO " sheetId="4" r:id="rId1"/>
  </sheets>
  <definedNames>
    <definedName name="_xlnm.Print_Area" localSheetId="0">'CATALOGO '!$A$11:$G$122</definedName>
    <definedName name="_xlnm.Print_Titles" localSheetId="0">'CATALOGO '!$1:$9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05" i="4" l="1"/>
  <c r="G106" i="4"/>
  <c r="G88" i="4"/>
  <c r="G87" i="4"/>
  <c r="G77" i="4"/>
  <c r="G79" i="4"/>
  <c r="G80" i="4"/>
  <c r="G82" i="4"/>
  <c r="G83" i="4"/>
  <c r="G84" i="4"/>
  <c r="G85" i="4"/>
  <c r="G86" i="4"/>
  <c r="G89" i="4"/>
  <c r="G90" i="4"/>
  <c r="G94" i="4"/>
  <c r="G95" i="4"/>
  <c r="G69" i="4"/>
  <c r="G70" i="4"/>
  <c r="G71" i="4"/>
  <c r="G72" i="4"/>
  <c r="G73" i="4"/>
  <c r="G75" i="4"/>
  <c r="G76" i="4"/>
  <c r="G96" i="4"/>
  <c r="G98" i="4"/>
  <c r="G99" i="4"/>
  <c r="G100" i="4"/>
  <c r="G102" i="4"/>
  <c r="G103" i="4"/>
  <c r="G104" i="4"/>
  <c r="G60" i="4"/>
  <c r="G61" i="4"/>
  <c r="G62" i="4"/>
  <c r="G63" i="4"/>
  <c r="G64" i="4"/>
  <c r="G65" i="4"/>
  <c r="G66" i="4"/>
  <c r="G67" i="4"/>
  <c r="G107" i="4"/>
  <c r="G108" i="4"/>
  <c r="G109" i="4"/>
  <c r="G110" i="4"/>
  <c r="G111" i="4"/>
  <c r="G112" i="4"/>
  <c r="G114" i="4"/>
  <c r="G113" i="4"/>
  <c r="G58" i="4"/>
  <c r="G57" i="4"/>
  <c r="G56" i="4"/>
  <c r="G52" i="4"/>
  <c r="G51" i="4"/>
  <c r="G50" i="4"/>
  <c r="G49" i="4"/>
  <c r="G47" i="4"/>
  <c r="G46" i="4"/>
  <c r="G44" i="4"/>
  <c r="G43" i="4"/>
  <c r="G41" i="4"/>
  <c r="G40" i="4"/>
  <c r="G39" i="4"/>
  <c r="G38" i="4"/>
  <c r="G27" i="4"/>
  <c r="G29" i="4"/>
  <c r="G30" i="4"/>
  <c r="G31" i="4"/>
  <c r="G32" i="4"/>
  <c r="G33" i="4"/>
  <c r="G37" i="4"/>
  <c r="G115" i="4"/>
  <c r="G116" i="4"/>
  <c r="G20" i="4"/>
  <c r="G21" i="4"/>
  <c r="G22" i="4"/>
  <c r="G23" i="4"/>
  <c r="G24" i="4"/>
  <c r="G26" i="4"/>
  <c r="G91" i="4" l="1"/>
  <c r="G53" i="4"/>
  <c r="G117" i="4"/>
  <c r="G19" i="4" l="1"/>
  <c r="G18" i="4"/>
  <c r="G13" i="4"/>
  <c r="G14" i="4"/>
  <c r="G15" i="4"/>
  <c r="G16" i="4"/>
  <c r="G12" i="4"/>
  <c r="G34" i="4" l="1"/>
  <c r="G118" i="4" s="1"/>
  <c r="G119" i="4" l="1"/>
  <c r="G120" i="4" s="1"/>
</calcChain>
</file>

<file path=xl/sharedStrings.xml><?xml version="1.0" encoding="utf-8"?>
<sst xmlns="http://schemas.openxmlformats.org/spreadsheetml/2006/main" count="294" uniqueCount="212">
  <si>
    <t xml:space="preserve">OBRA : </t>
  </si>
  <si>
    <t>IMPORTE</t>
  </si>
  <si>
    <t>CANTIDAD</t>
  </si>
  <si>
    <t>UNIDAD</t>
  </si>
  <si>
    <t>CONCEPTO</t>
  </si>
  <si>
    <t>P.U. CON LETRA</t>
  </si>
  <si>
    <t>P.U.</t>
  </si>
  <si>
    <t>TOTAL</t>
  </si>
  <si>
    <t>IVA</t>
  </si>
  <si>
    <t xml:space="preserve">TERRACERIAS </t>
  </si>
  <si>
    <t xml:space="preserve">PROPONENTE: </t>
  </si>
  <si>
    <t>CLAVE</t>
  </si>
  <si>
    <t>NÚM. DE LICITACIÓN:</t>
  </si>
  <si>
    <t>H. XV AYUNTAMIENTO DE LOS CABOS, B.C.S.</t>
  </si>
  <si>
    <t>TESORERÍA MUNICIPAL</t>
  </si>
  <si>
    <t>RAMO 28</t>
  </si>
  <si>
    <t>DIRECCIÓN GENERAL DE OBRAS PÚBLICAS Y ASENTAMIENTOS HUMANOS</t>
  </si>
  <si>
    <t>IMPORTE CON LETRA ANTES DE IVA:</t>
  </si>
  <si>
    <t>PAVIMENTACIÓN INTEGRAL CON CONCRETO HIDRÁULICO DE VIALIDAD CAMINO VIEJO (CARRIZAL) ENTRE CALLE MIGUEL DE CERVANTES SAAVEDRA Y AV. CENTENARIO, COL. CENTRO, EN SAN JOSÉ DEL CABO, MUNICIPIO DE LOS CABOS, B.C.S.</t>
  </si>
  <si>
    <t>LPO-000000020-001-2025</t>
  </si>
  <si>
    <t>SAT001</t>
  </si>
  <si>
    <t>M3</t>
  </si>
  <si>
    <t>SAT004</t>
  </si>
  <si>
    <t>SAT005</t>
  </si>
  <si>
    <t>SAT006</t>
  </si>
  <si>
    <t>SAT008</t>
  </si>
  <si>
    <t>RED DE AGUA POTABLE</t>
  </si>
  <si>
    <t>TUBERÍA Y PIEZAS ESPECIALES</t>
  </si>
  <si>
    <t>STA020</t>
  </si>
  <si>
    <t>STA021</t>
  </si>
  <si>
    <t>STA1</t>
  </si>
  <si>
    <t>STA024</t>
  </si>
  <si>
    <t>STA007</t>
  </si>
  <si>
    <t>STA026</t>
  </si>
  <si>
    <t>STA027</t>
  </si>
  <si>
    <t>ML</t>
  </si>
  <si>
    <t>PZA</t>
  </si>
  <si>
    <t>TOMAS DOMICILIARIAS</t>
  </si>
  <si>
    <t>STM005</t>
  </si>
  <si>
    <t>STM006</t>
  </si>
  <si>
    <t>CAJAS DE OPERACIÓN DE VÁLVULAS</t>
  </si>
  <si>
    <t>SCJ1</t>
  </si>
  <si>
    <t>SCJ001</t>
  </si>
  <si>
    <t>SCJ002</t>
  </si>
  <si>
    <t>SCJ005</t>
  </si>
  <si>
    <t>SCJ006</t>
  </si>
  <si>
    <t>SUBTOTAL RED DE AGUA POTABLE</t>
  </si>
  <si>
    <t>RED DE ALCANTARILLADO</t>
  </si>
  <si>
    <t>EXCAVACIÓN POR MEDIOS MECÁNICOS Y/O MANUALES EN CEPA, EN TERRENO CON CLASIFICACIÓN I Y/O II, PROFUNDIDAD EN PRESENCIA DE AGUA O EN SECO, RETIRO DEL MATERIAL HASTA 10M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</si>
  <si>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PLANTILLA COMPACTADA CON EQUIPO MECÁNICO DE 10CM DE ESPESOR EN CEPA, CON MATERIAL SELECCIONADO PRODUCTO DE LA EXCAVACIÓN, LIBRE DE BOLEO MAYOR DE 3". INCLUYE:  TRAZO Y NIVELACION, CRIBADO DEL MATERIAL, ACARREOS DENTRO DE LA OBRA, INCORPORACIÓN DE HUMEDAD, COMPACTACIÓN DEL 85% PROCTOR, MANO DE OBRA, , HERRAMIENTA Y EQUIPO NECESARIO. PUOT.</t>
  </si>
  <si>
    <t>RELLENO COMPACTADO CON EQUIPO MECÁNICO MANUAL EN CAPAS DE 20CM EN CEPA, CON MATERIAL SELECCIONADO PRODUCTO DE LA EXCAVACIÓN, LIBRE DE BOLEO MAYOR DE 3", COMPACTADO AL 90% PROCTOR. INCLUYE: TRAZO Y NIVELACIÓN, MATERIAL, ACARREOS DENTRO DE LA OBRA, INCORPORACIÓN DE HUMEDAD, MANO DE OBRA, PRUEBAS DE COMPACTACIÓN, HERRAMIENTA Y EQUIPO NECESARIO. PUOT.</t>
  </si>
  <si>
    <t>RELLENO A VOLTEO CON EQUIPO MECÁNICO EN CAPAS, CON MATERIAL SELECCIONADO PRODUCTO DE LA EXCAVACIÓN (CRIBADO POR LA MALLA DE 2 1/2") LIBRE DE BOLEO MAYOR DE 3", INCLUYE: CRIBADO DEL MATERIAL, ACARREOS DENTRO DE LA OBRA, MANO DE OBRA, HERRAMIENTA Y EQUIPO NECESARIO. PUOT</t>
  </si>
  <si>
    <t>CARGA Y RETIRO DE MATERIAL MIXTO, SOBRANTE NO UTILIZABLE PRODUCTO DE LA EXCAVACION FUERA DE LA OBRA HASTA RELLENO SANITARIO, HASTA EL LUGAR INDICADO POR LA RESIDENCIA DE OBRA, INCLUYE: ACARREOS DENTRO DE LA OBRA, MANO DE OBRA, HERRAMIENTA Y EQUIPO NECESARIO. PUOT</t>
  </si>
  <si>
    <r>
      <rPr>
        <sz val="10"/>
        <rFont val="Calibri"/>
        <family val="2"/>
        <scheme val="minor"/>
      </rPr>
      <t>TUBERÍA DE PVC. HIDRÁULICO ANGER (RD-32.5) DE 3" (76 MM) DE DIÁMETRO. INCLUYE: SUMINISTRO, INSTALACIÓN, JUNTEO, LIMPIEZA, PRUEBA HIDRÁULICA, SONDEO PARA LA LOCALIZACIÓN DE TUBERÍA, REPARACIÓN PROVISIONAL DE INSTALACIONES EXISTENTES, MATERIALES, MANO DE OBRA Y HERRAMIENTA, P.U.O.T.</t>
    </r>
  </si>
  <si>
    <r>
      <rPr>
        <sz val="10"/>
        <rFont val="Calibri"/>
        <family val="2"/>
        <scheme val="minor"/>
      </rPr>
      <t>SUMINISTRO E INSTALACIÓN VALVULA DE Fo.Fo. BRIDADA TIPO COMPUERTA VASTAGO FIJO DE 3" DE DIAMETRO. INCLUYE: EXTREMIDAD CAMPANA, EXTREMIDAD ESPIGA, COPLE DE REPARACION, EMPAQUES DE NEOPRENO Y TORNILLERIA NECESARIA,MANIOBRAS, INSTALACION, LIMPIEZA, PRUEBA HIDRAULICA, MANO DE OBRA Y  HERRAMIENTA. P.U.O.T.</t>
    </r>
  </si>
  <si>
    <r>
      <t xml:space="preserve">         </t>
    </r>
    <r>
      <rPr>
        <sz val="10"/>
        <rFont val="Calibri"/>
        <family val="2"/>
        <scheme val="minor"/>
      </rPr>
      <t>SUMINISTRO E INSTALACION DE CODO DE PVC DE 45° x 3" DE DIAMETRO. INCLUYE: MANIOBRAS, INSTALACION, LIMPIEZA, PRUEBA HIDRAULICA, MANO DE OBRA Y HERRAMIENTA.</t>
    </r>
  </si>
  <si>
    <r>
      <rPr>
        <sz val="10"/>
        <rFont val="Calibri"/>
        <family val="2"/>
        <scheme val="minor"/>
      </rPr>
      <t>SUMINISTRO E INSTALACIÓN DE TAPÓN CAMPANA PVC. 3" DE DIÁMETRO. INCLUYE: MANIOBRAS, INSTALACIÓN, LIMPIEZA, PRUEBA HIDRÁULICA, MANO DE OBRA Y HERRAMIENTA. P.U.O.T.</t>
    </r>
  </si>
  <si>
    <r>
      <rPr>
        <sz val="10"/>
        <rFont val="Calibri"/>
        <family val="2"/>
        <scheme val="minor"/>
      </rPr>
      <t>SUMINISTRO Y COLOCACIÓN DE MARCO CON TAPA DE FO.FO. DE 60X60 CMS. CON PESO DE 75 KG. CON LEYENDA DE AGUA POTABLE. INCLUYE: MANIOBRAS, ACARREOS, MATERIAL, MANO DE OBRA Y HERRAMIENTA. P.U.O.T.</t>
    </r>
  </si>
  <si>
    <r>
      <rPr>
        <sz val="10"/>
        <rFont val="Calibri"/>
        <family val="2"/>
        <scheme val="minor"/>
      </rPr>
      <t>SUMINISTRO Y COLOCACIÓN DE CONTRAMARCO SENCILLO DE 1.10 MTS. CON CANAL DE 4" DE PERALTE. INCLUYE: MANIOBRAS, ACARREOS, MATERIAL, MANO DE OBRA Y HERRAMIENTA. P.U.O.T.</t>
    </r>
  </si>
  <si>
    <r>
      <rPr>
        <sz val="10"/>
        <rFont val="Calibri"/>
        <family val="2"/>
        <scheme val="minor"/>
      </rPr>
      <t>SUMINISTRO E INSTALACIÓN DE COPLE DE REPARACIÓN DE PVC. 3" DE DIÁMETRO. INCLUYE: MANIOBRAS, INSTALACIÓN, LIMPIEZA, PRUEBA HIDRÁULICA, MANO DE OBRA Y HERRAMIENTA. P.U.O.T.</t>
    </r>
  </si>
  <si>
    <r>
      <rPr>
        <sz val="10"/>
        <rFont val="Calibri"/>
        <family val="2"/>
        <scheme val="minor"/>
      </rPr>
      <t>TOMA DE AGUA POTABLE DE 3"X1/2" CON TUBO KITEC DE 1/2"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 (LONGITUD DE HASTA 8.00 MTS, LARGA); INCLUYE EXCAVACIÓN, PLANTILLA, RELLENOS; Y TODO LO NECESARIO PARA SU CORRECTA INSTALACIÓN. P.U.O.T.</t>
    </r>
  </si>
  <si>
    <r>
      <rPr>
        <sz val="10"/>
        <rFont val="Calibri"/>
        <family val="2"/>
        <scheme val="minor"/>
      </rPr>
      <t>TOMA DE AGUA POTABLE DE 3"X1/2" CON TUBO KITEC DE 1/2"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(LONGITUD DE HASTA 4.00 MTS, CORTA); INCLUYE EXCAVACIÓN, PLANTILLA, RELLENOS; Y TODO LO NECESARIO PARA SU CORRECTA INSTALACIÓN. P.U.O.T.</t>
    </r>
  </si>
  <si>
    <r>
      <t xml:space="preserve">        </t>
    </r>
    <r>
      <rPr>
        <sz val="10"/>
        <rFont val="Calibri"/>
        <family val="2"/>
        <scheme val="minor"/>
      </rPr>
      <t xml:space="preserve"> DEMOLICION TOTAL DE CAJA DE OPERACION DE VALVULAS POR CAMBIO DE TRAZO, PARA DAR LOS NIVELES DE PROYECTO Y PERMITIR EL TRANSITO DEL EQUIPO DE CONSTRUCCION. INCLUYE: CARGA Y RETIRO DE ESCOMBRO FUERA DE LA OBRA HASTA EL LUGAR INDICADO POR SUPERVISION, MANO DE OBRA, HERRAMIENTA Y EQUIPO NECESARIO.</t>
    </r>
  </si>
  <si>
    <r>
      <rPr>
        <sz val="10"/>
        <rFont val="Calibri"/>
        <family val="2"/>
        <scheme val="minor"/>
      </rPr>
      <t>CONSTRUCCIÓN DE CAJA DE OPERACIÓN DE VÁLVULA TIPO 2 DE (1.28 X 1.18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DÍAS, ARMADA CON VARILLA DE 1/2" @ 20 CMS., EN AMBOS SENTIDOS, APLANADO INTERIOR, ACABADO PULIDO CON MORTERO C-A 1:3 CIMBRA, DESCIMBRADO, COLOCACIÓN DE MARCO Y TAPA DE 50 X 50 CMS DE FO.FO, ESCALERA MARINA DE ACERO DE 1" DE DIAMETRO EN BASE A NORMATIVIDAD . EXCAVACIONES Y RELLENOS. (INTERCONEXIONES A REDES DE DISTRIBUCIÓN). P.U.O.T.</t>
    </r>
  </si>
  <si>
    <r>
      <rPr>
        <sz val="10"/>
        <rFont val="Calibri"/>
        <family val="2"/>
        <scheme val="minor"/>
      </rPr>
      <t>CONSTRUCCIÓN DE CAJA DE OPERACIÓN DE VÁLVULA TIPO 5 DE (1.58 X 1.18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DÍAS, ARMADA CON VARILLA DE 1/2" @ 20 CMS., EN AMBOS SENTIDOS, APLANADO INTERIOR, ACABADO PULIDO CON MORTERO C-A 1:3 CIMBRA, DESCIMBRADO, COLOCACIÓN DE MARCO Y TAPA DE 50 X 50 CMS DE FO.FO, ESCALERA MARINA DE ACERO DE 1" DE DIAMETRO EN BASE A NORMATIVIDAD . EXCAVACIONES Y RELLENOS. (INTERCONEXIONES A REDES DE DISTRIBUCIÓN). P.U.O.T.</t>
    </r>
  </si>
  <si>
    <r>
      <rPr>
        <sz val="10"/>
        <rFont val="Calibri"/>
        <family val="2"/>
        <scheme val="minor"/>
      </rPr>
      <t>INTERCONEXIÓN DE TUBERÍA DE AGUA POTABLE; INCLUYE: MATERIALES, HERRAMIENTA, MANO DE OBRA, EQUIPO Y PRUEBAS. P.U.O.T.</t>
    </r>
  </si>
  <si>
    <r>
      <rPr>
        <sz val="10"/>
        <rFont val="Calibri"/>
        <family val="2"/>
        <scheme val="minor"/>
      </rPr>
      <t>CONSTRUCCIÓN DE ATRAQUES DE CONCRETO F´C=200 KG/CM2 T.M.A. 3/4" REV. NORMAL. ELABORADO EN OBRA EN UN VOL. DE 0.027 M3 DE CONCRETO/ATRAQUE. INCLUYE: ELABORACION, COLADO Y VIBRADO DE CONCRETO, CIMBRADO Y DESCIMBRADO, MATERIALES, MANO DE OBRA, HERRAMIENTA Y EQUIPO NECESARIO. P.U.O.T.</t>
    </r>
  </si>
  <si>
    <t>TUBERÍAS Y PIEZAS ESPECIALES</t>
  </si>
  <si>
    <t>STD001</t>
  </si>
  <si>
    <t>TUBERIA DE PVC SANITARIO CON COPLE INTEGRAL (SRD-35) DE 8" PVC DE DIAMETRO.  INCLUYE: TRAZO, NIVELACIÓN, SUMINISTRO DE TUBO, MATERIAL, MANIOBRAS, EQUIPO PARA TAPONAMIENTO, CONEXION DE TUBO A POZOS DE VISITA,  MANO DE OBRA Y HERRAMIENTA, REPARACION PROVISIONAL DE DESCARGAS DOMICILIARIAS, SONDEO PARA LA LOCALIZACION DE TUBERIA, REPARACIÓN PROVISIONAL DE INSTALACIONES EXISTENTES, PRUEBAS A TUBERÍA, P.U.O.T.</t>
  </si>
  <si>
    <t>STD002</t>
  </si>
  <si>
    <t>CONSTRUCCIÓN DE DESCARGA SANITARIA DE 6" DE DIAMETRO (SRD-35)  A COLECTOR DE 8" DE DIAMETRO EN PVC (SRD-35). INCLUYE: SUMINISTRO Y COLOCACIÓN DE TUBERÍA, CODO DE 45º x 6" , SILLETA DE PVC DE 8"X6", ACOSTILLADOS, PRUEBAS DE COMPACTACION, Y TODO LO NECESARIO PARA SU CORRECTA EJECUCIÓN. (LONGITUD DE HASTA 6.00M). P.U.O.T.</t>
  </si>
  <si>
    <t>REGISTRO SANITARIO</t>
  </si>
  <si>
    <t>SRS1</t>
  </si>
  <si>
    <t xml:space="preserve">         DEMOLICION TOTAL DE REGISTROS SANITARIOS, DE 40X60X120 CM. DE PROFUNDIDAD, POR NO DAR LOS NIVELES Y/O ALINEACION DE LA RED DE ALCANTARILLADO DE PROYECTO. INCLUYE: CARGA Y RETIRO DE ESCOMBRO FUERA DE OBRA HASTA EL LUGAR INDICADO POR LA SUPERVISION, MANO DE OBRA, HERRAMIENTA Y EQUIPO NECESARIO.</t>
  </si>
  <si>
    <t>SRS001</t>
  </si>
  <si>
    <t>CONSTRUCCION DE REGISTRO SANITARIO DE 40x60CM Y HASTA 1.60M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RENIVELACIÓN DE REGISTRO HASTA NIVEL Y PENDIENTE DE BANQUETA, MATERIALES, MANO DE OBRA Y HERRAMIENTA. P.U.O.T.</t>
  </si>
  <si>
    <t>POZOS DE VISITA</t>
  </si>
  <si>
    <t>SPV1</t>
  </si>
  <si>
    <t xml:space="preserve">         DEMOLICION TOTAL DE POZO DE VISITA EXISTENTE,  PARA DAR LOS NIVELES DE PROYECTO Y PERMITIR EL TRANSITO DEL EQUIPO DE CONSTRUCCION. INCLUYE: CARGA Y RETIRO DE ESCOMBRO FUERA DE LA OBRA HASTA EL LUGAR INDICADO POR SUPERVISION, MANO DE OBRA, HERRAMIENTA Y EQUIPO NECESARIO.</t>
  </si>
  <si>
    <t>SPV001</t>
  </si>
  <si>
    <t>CONSTRUCCIÓN DE POZO VISITA TIPO COMÚN DE HASTA 1.80M DE PROFUNDIDAD INTERIOR, INCLUYE: EXCAVACIÓN, DEMOLICION DE POZO EXISTENTE, RELLENO COMPACTADO AL 85% EN CAPAS DE 20 CMS, PLANTILLA DE CONCRETO F'C=150 KG/CM2 DE 8 CMS. DE ESPESOR, MURO DE CUÑA JUNTEADO CON MORTERO CEMENTO-ARENA 1:4, APLANADO INTERIOR PULIDO, ESCALERA METÁLICA, MATERIALES, MANO DE OBRA Y HERRAMIENTA. P.U.O.T.</t>
  </si>
  <si>
    <t>SPV004</t>
  </si>
  <si>
    <t>SUMINISTRO Y COLOCACIÓN DE BROCAL DE Fo.Fo. CIEGO TIPO MEDIANO PARA POZO DE VISITA,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P.U.O.T.</t>
  </si>
  <si>
    <t>SPV005</t>
  </si>
  <si>
    <t>INTERCONEXIÓN DE NUEVA RED DE DRENAJE A RED EXISTENTE. INCLUYE: MATERIAL, MANO DE OBRA Y SUMINISTRO E INSTALACIÓN DE TUBO. P.U.O.T.</t>
  </si>
  <si>
    <t>SUBTOTAL RED DE ALCANTARILLADO</t>
  </si>
  <si>
    <t>PAVIMENTO CON CONCRETO HIDRÁULICO</t>
  </si>
  <si>
    <t>PRELIMINARES</t>
  </si>
  <si>
    <t>PAP002</t>
  </si>
  <si>
    <t>DEMOLICION DE GUARNICIONES DE CONCRETO EXISTENTES POR ENCONTRARSE EN MALAS CONDICIONES Y/O NO DAR LOS NIVELES DE PROYECTO. INCLUYE: CARGA Y RETIRO DENTRO DEL PRIMER KILOMETRO, LA MANO DE OBRA, HERRAMIENTA Y EQUIPO NECESARIO. P.U.O.T.</t>
  </si>
  <si>
    <t>PAP004</t>
  </si>
  <si>
    <t>DEMOLICIÓN DE CONCRETO HIDRÁULICO EXISTENTE EN VIALIDADES DE HASTA 15 CM DE ESPESOR POR ENCONTRARSE EN MALAS CONDICIONES Y/O NO DAR LOS NIVELES DE PROYECTO. INCLUYE: CORTE CON CORTADORA DE DISCO, LIMPIEZA, CARGA Y RETIRO DENTRO DEL PRIMER KILÓMETRO, LA MANO DE OBRA, HERRAMIENTA Y EQUIPO NECESARIO. P.U.O.T.</t>
  </si>
  <si>
    <t>M2</t>
  </si>
  <si>
    <t>PAP005</t>
  </si>
  <si>
    <t>RETIRO DE SEÑALAMIENTO VERTICAL. INCLUYE: CARGA Y RETIRO DEL MATERIAL NO UTILIZABLE  PRODUCTO DE LOS TRABAJOS HASTA EL LUGAR DESIGNADO POR RESIDENCIA DE OBRA, ENTREGA DE LA PIEZA A LA AUTORIDAD COMPETENTE, LA MANO DE OBRA, HERRAMIENTA, EQUIPO Y MAQUINARIA NECESARIA PARA SU EFECTIVA EJECUCION. P.U.O.T.</t>
  </si>
  <si>
    <t>TERRACERÍAS</t>
  </si>
  <si>
    <t>PAT001</t>
  </si>
  <si>
    <t>TRAZO Y NIVELACIÓN DE TERRACERÍAS EN VIALIDADES. AL AMPARO DE ESTE CONCEPTO EL CONTRATISTA DE ACUERDO A LOS PLANOS DE PROYECTO QUE LE SEAN ENTREGADOS, HARÁ EL TRAZO Y NIVELACIÓN CON EQUIPO DE TOPOGRAFÍA DE LOS EJES, LÍMITES Y DETALLES CONSTRUCTIVOS DE LOS TRABAJOS. DEBERÁ COLOCAR REFERENCIAS FIJAS, FUERA DE LAS ÁREAS DE LOS TRABAJOS PARA ASEGURAR LOS ALINEAMIENTOS Y NIVELES. INCLUYE: MATERIALES, MANO DE OBRA, HERRAMIENTA Y EQUIPO NECESARIO PARA LA CORRECTA EJECUCIÓN DE LOS TRABAJOS. PUOT.</t>
  </si>
  <si>
    <t xml:space="preserve"> M2</t>
  </si>
  <si>
    <t>PAT002</t>
  </si>
  <si>
    <t>EXCAVACIÓN POR MEDIOS MECÁNICOS EN TERRENO NATURAL PARA ELABORACIÓN DE CAJA, CON ESPESOR VARIABLE.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 SE HACE NOTAR QUE ESTE CONCEPTO INCLUYE LA CARGA Y ACARREO DEL MATERIAL DENTRO DEL PRIMER KILÓMETRO ADEMÁS DEBERÁ DE CONSIDERAR EN SU ANÁLISIS DE PRECIOS UNITARIOS EL ABUNDAMIENTO. TODO LO NECESARIO PARA LA CORRECTA EJECUCIÓN DE LOS TRABAJOS. PUOT.</t>
  </si>
  <si>
    <t xml:space="preserve"> M3</t>
  </si>
  <si>
    <t>PAT007</t>
  </si>
  <si>
    <t>ESCARIFICACIÓN Y CONFORMACIÓN DEL TERRENO NATURAL POR MEDIOS MECÁNICOS. EL CONCEPTO INCLUYE: TRAZO Y NIVELACIÓN, PAPEO, INCORPORACIÓN DE AGUA PARA HUMEDECER EL MATERIAL EN LAS PROPORCIONES ÓPTIMAS, COMPACTACIÓN POR MEDIOS MECÁNICOS AL 90% DE ASSHTO STANDAR. SE CONSIDERARÁ UN ESPESOR DE 0.10 METROS, PARA PARA FINES DE VERIFICACIÓN DE COMPACTACIONES. SE MEDIRÁ EN METROS CUADRADOS CON APROXIMACIÓN DE DOS DECIMALES, SIEMPRE Y CUANDO CUMPLA CON LAS LÍNEAS Y NIVELES DE PROYECTO Y/O A LAS INDICACIONES DEL RESIDENTE DE OBRA. TODO LO NECESARIO PARA LA CORRECTA EJECUCIÓN DE LOS TRABAJOS. PUOT.</t>
  </si>
  <si>
    <t>PAT009-2</t>
  </si>
  <si>
    <t>CONSTRUCCIÓN DE LA CAPA  SUB-RASANTE CON MATERIAL DE BANCO DE 30CM DE ESPESOR. ESTE CONCEPTO INCLUYE: EL SUMINISTRO Y HOMOGENEIZADO DEL MATERIAL, LA INCORPORACIÓN DEL AGUA NECESARIA, PAPEÓ O RETIRO DE SOBRE TAMAÑOS MAYORES DE 3", EL TENDIDO Y COMPACTADO CON EQUIPO HASTA LOS NIVELES DE PROYECTO. COMPACTADO AL 100% +/- 2% DE LA PRUEBA AASHTO ESTÁNDAR, EN GENERAL DEBERÁ CUMPLIR CON LAS NORMAS DE LA S.C.T. N·CMT·1·03/21PARA SUBRASANTES. SE MEDIRÁ EN METROS CÚBICOS CON APROXIMACIÓN DE DOS DECIMALES PARA LOS TRAMOS QUE CUMPLAN CON ESTAS ESPECIFICACIONES Y SEAN ACEPTADOS POR EL RESIDENTE DE OBRA. P.U.O.T.</t>
  </si>
  <si>
    <t>PAT003</t>
  </si>
  <si>
    <t>CONSTRUCCIÓN DE BASE HIDRÁULICA FORMADA CON MATERIALES PÉTREOS DE BANCO DE 30CM DE ESPESOR. LOS MATERIALES PÉTREOS PROCEDERÁN DE LOS BANCOS INDICADOS EN EL PROYECTO O APROBADOS POR LA CONTRATANTE. LOS MATERIALES QUE SE UTILICEN PARA LA CONSTRUCCIÓN DE BASES, CUMPLIRÁN CON LO ESTABLECIDO EN LAS NORMAS N·CMT·4·02·002/22 CONSTRUCCIÓN DE BASES.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LA TOLERANCIA PARA LÍNEAS Y NIVELES SERÁ DE UN CENTÍMETRO. LA CONTRATANTE SI ASÍ LO CONSIDERA HARÁ ESTUDIOS DE LABORATORIO PARA CONFIRMAR SI EL MATERIAL CUMPLE CON LAS ESPECIFICACIONES DE S. C. T. PARA BASES HIDRÁULICAS, PERO ES RESPONSABILIDAD DEL CONTRATISTA HACER LOS ESTUDIOS DE LABORATORIO PARA DETERMINAR LAS PROPORCIONES ÓPTIMAS DE LOS MATERIALES QUE INTEGRAN LA BASE. SE MEDIRÁ EN METROS CÚBICOS CON APROXIMACIÓN DE DOS DECIMALES EN ESTADO COMPACTO, DE ACUERDO A LAS LÍNEAS, NIVELES DE PROYECTO, INDICACIONES POR EL RESIDENTE DE OBRA. TODO LO NECESARIO PARA LA CORRECTA EJECUCIÓN DE LOS TRABAJOS. PUOT.</t>
  </si>
  <si>
    <t>PAT008</t>
  </si>
  <si>
    <t>RIEGO DE IMPREGNACIÓN. DESPUÉS QUE ESTÉ SUFICIENTEMENTE SECA LA CAPA SUPERFICIAL DE 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CATIÓNICA DE ROMPIMIENTO LENTO O SUPER ESTABLE, A RAZÓN DE 1.20 LITROS POR METRO CUADRADO, APLICADO EN CALIENTE CON PETROLIZADORA MECÁNICA. EL PROCESO CONSTRUCTIVO Y EL PRODUCTO ASFÁLTICO UTILIZADOS DEBERÁN CUMPLIR CON LA NORMA N·CTR·CAR·1·04·004/15 DE LA S.C.T.  ADEMÁS DEBERÁ DE CONSIDERAR ARENA LIMPIA PARA PROTEGER EL RIEGO DE IMPREGNACIÓN (POREO) TODO LO NECESARIO PARA LA CORRECTA EJECUCIÓN DE LOS TRABAJOS. PUOT.</t>
  </si>
  <si>
    <t>PAT006</t>
  </si>
  <si>
    <t>ACARREO DE MATERIAL MIXTO PRODUCTO DE LAS EXCAVACIONES, DEMOLICIONES Y ESCOMBRO KILÓMETROS SUBSECUENTES. SE CUANTIFICARÁ Y MEDIRÁ DE ACUERDO A LOS VOLÚMENES DE PROYECTO, EL CONTRATISTA DEBERÁ INCLUIR EN SUS ANÁLISIS DE PRECIOS UNITARIOS EL ABUNDAMIENTO. LA UNIDAD DE MEDIDA ES EL M3-KM.</t>
  </si>
  <si>
    <t xml:space="preserve"> M3-KM</t>
  </si>
  <si>
    <t>PAT011</t>
  </si>
  <si>
    <t>CARGA Y ACARREO DENTRO DEL PRIMER KM. VOLUMEN MEDIDO COMPACTO POR LO QUE DEBERÁ CONSIDERAR EL ABUNDAMIENTO EN SU ANÁLISIS DE PRECIO UNITARIO.</t>
  </si>
  <si>
    <t>PAVIMENTACIÓN</t>
  </si>
  <si>
    <t>PAC001</t>
  </si>
  <si>
    <t>SUMINISTRO Y COLOCACIÓN DE CONCRETO HIDRÁULICO PREMEZCLADO MR42 KG/CM2 RESISTENCIA RÁPIDA A 14 DÍAS, AUTOCURABLE HIDRATIUM O SIMILAR, T.M.A. DE 1 1/2"". REV. DE 8 (± 2.0 CM.) CON FIBRA DE POLIPROPILENO,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 CONCRETO PREMEZCLADO SERÁ POR PARTE DEL FOIS CONFORME AL PROGRAMA DE OBRA PROGRAMA DE OBRA QUE ENVIÉ CON 48HRS. (COLADOS DIURNOS). NOTA: EL LICITANTE DEBERÁ DE CONSIDERAR LAS PRUEBAS DE LABORATORIO RESPECTIVAS, EFECTUADAS POR UN LABORATORIO EXTERNO AL MISMO Y PRESENTARSE AL MOMENTO DE REALIZAR EL TRÁMITE PARA EL PAGO DE ESTIMACIONES). INCLUYE LIMPIEZA DEL ÁREA DESPUES DE LOS DÍAS DE COLADO; VER ESPECIFICACIONES PARTICULARES Y APEGARSE A LAS NORMAS DE LA SCT. VIGENTES. P.U.O.T.</t>
  </si>
  <si>
    <t>PAC002</t>
  </si>
  <si>
    <t>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</si>
  <si>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 xml:space="preserve"> ML</t>
  </si>
  <si>
    <t>PAC3</t>
  </si>
  <si>
    <t xml:space="preserve">         CONSTRUCCIÓN DE DENTELLONES DE 15X50 CM, ESTE CONCEPTO INCLUYE LA EXCAVACIÓN A MANO EN CUALQUIER TIPO DE MATERIAL, EXCEPTO ROCA FIJA, EL AFINE DE LA EXCAVACIÓN PARA DAR LOS NIVELES Y LÍNEAS DE PROYECTO, RELLENO COMPACTADO, EL VERTIDO Y SUMINISTRO DE CONCRETO PREMEZCLADO MR-42 EN LA CEPA HASTA EL NIVEL INFERIOR DE LA LOSA DE CONCRETO DEL PAVIMENTO Y LA OPERACIÓN DE VIBRADO DEL MISMO. SOLO SE PAGARÁN LOS TRAMOS QUE CUMPLAN CON LAS MEDIDAS DE LOS PLANOS Y ESPECIFICACIONES DE PROYECTO.</t>
  </si>
  <si>
    <t>PAC006</t>
  </si>
  <si>
    <t>REDUCTOR DE VELOCIDAD (TOPE) DE CONCRETO EN ÁREAS DE PAVIMENTO. INCLUYE: SUMINISTRO DEL CONCRETO, EL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ACEPTARÁN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 P.U.O.T.</t>
  </si>
  <si>
    <t>PCA002</t>
  </si>
  <si>
    <t>LIMPIEZA DE LA SUPERFICIE DE RODAMIENTO, DE LOS ACOTAMIENTOS Y EN GENERAL DE LA OBRA TERMINADA. INCLUYE: ACOPIO, CARGA, ACARREO DE MATERIALES Y DESPERDICIOS DE MATERIALES PRODUCTO DE LOS TRABAJOS EJECUTADOS FUERA DE LA OBRA, HASTA EL SITIO AUTORIZADO, SEGÚN LO INDIQUE LA RESDINDENCIA DE OBRA CONFORME A LA NORMA SCT N·CSV·CAR·2·02·001/10, LA MANO DE OBRA, HERRAMIENTA Y EQUIPO NECESARIO. PUOT.</t>
  </si>
  <si>
    <t>GUARNICIONES</t>
  </si>
  <si>
    <t>PAG001</t>
  </si>
  <si>
    <t>CONSTRUCCIÓN DE GUARNICIONES.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 P.U.O.T.</t>
  </si>
  <si>
    <t>PAG002</t>
  </si>
  <si>
    <t>CONSTRUCCIÓN DE GUARNICIONES PARA ACCESO A COCHERAS. SE CONSTRUIRÁN GUARNICIONES DE CONCRETO SIMPLE DE SECCIÓN TRAPECIO RECTANGULAR DE BASE 30CM, ALTURAS DE: 19CM Y 30CM,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 P.U.O.T.</t>
  </si>
  <si>
    <t>PAG003</t>
  </si>
  <si>
    <t>CONSTRUCCIÓN DE GUARNICIONES PARA ACCESO DE PERSONAS CON CAPACIDADES DIFERENTES. SE CONSTRUIRÁN GUARNICIONES DE CONCRETO SIMPLE DE SECCIÓN RECTANGULAR DE BASE 20CM, ALTURAS DE: 15CM,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</si>
  <si>
    <t>BANQUETAS Y RAMPAS</t>
  </si>
  <si>
    <t>PAB001</t>
  </si>
  <si>
    <t>PAB002</t>
  </si>
  <si>
    <t>CONSTRUCCIÓN DE BANQUETAS Y/O RAMPAS PARA EL ACCESO DE PERSONAS CON CAPACIDADES DIFERENTES DE CONCRETO DE 8CM DE ESPESOR ARMADA CON MALLA-ELECTROSOLDADA LACK 6X6-10/10 ACABADO PULIDO Y ESCOBILLA O BROCHA TRANSVERSAL PARA DAR ACABADO ANTIDERRAPANTE, EN LOSAS DE 1.20M A 2.00M DE ANCHO EN PROMEDIO, JUNTAS FRÍAS ACABADO CON VOLTEADOR; EL SUMINISTRO DEL CONCRETO SERA F´C=200 KG/CM2. T.M.A. 3/4". REV. DE 8 A 10 CMS. PREMEZCLADO ELABORADO EN PLANTA.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t>
  </si>
  <si>
    <t>CONSTRUCCIÓN DE RAMPAS DE ACCESO VEHICULAR DE 10CM DE ESPESOR ARMADA CON MALLA-ELECTROSOLDADA 6X6-10/10, EN ZONA DE COCHERAS, ACABADO PULIDO Y RAYADO ESCOBILLADO, EN LOSAS DE SECCIÓN EN LOSAS DE SECCIÓN VARIABLE, JUNTAS FRÍAS ACABADO CON VOLTEADOR. EL CONCRETO SUMINISTRADO POR EL CONTRATISTA SERÁ DE UNA RESISTENCIA F'C= 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CORTES, RELLENOS, NIVELACIÓN, AFINE Y COMPACTACIÓN AL 95%, ACARREOS DE LOS MATERIALES DENTRO DE LA OBRA, LIMPIEZA GENERAL ANTES Y DESPUÉS DE CONCLUIDOS LOS TRABAJOS, TRAZO Y NIVELACIÓN, MATERIALES, MANO DE OBRA, HERRAMIENTA Y MANO DE OBRA NECESARIA. P.U.O.T.</t>
  </si>
  <si>
    <t>SEÑALIZACIÓN</t>
  </si>
  <si>
    <t>PAS001</t>
  </si>
  <si>
    <t>PAS002</t>
  </si>
  <si>
    <t>PAS003</t>
  </si>
  <si>
    <t>PAS010</t>
  </si>
  <si>
    <t>PAS011</t>
  </si>
  <si>
    <t>PAS012</t>
  </si>
  <si>
    <t>PAS004</t>
  </si>
  <si>
    <t xml:space="preserve"> PZA</t>
  </si>
  <si>
    <t>PAS013</t>
  </si>
  <si>
    <t>PAS009</t>
  </si>
  <si>
    <t>SUMINISTRO Y APLICACIÓN DE PINTURA VINILICA MARCA COMEX O SIMILAR EN GUARNICIONES DE CONCRETO A DOS MANOS EN COLOR BLANCO EN TRAMOS RECTOS, ROJO EN CURVAS Y ACCESO A VEHICULARES. INCLUYE: LA PREPARACIÓN Y LIMPIEZA DE LA SUPERFICIE, LOS MATERIALES, MANO DE OBRA, HERRAMIENTA Y EQUIPO NECESARIO PARA LA CORRECTA EJECUCIÓN DE LOS TRABAJOS. PUOT.</t>
  </si>
  <si>
    <t>SUMINISTRO Y APLICACIÓN DE PINTURA REFLECTIVA TIPO TRAFICO PESADO MARCA COMEX O SIMILAR CON MICROESFERAS EN RAYA DE 40CM DE ANCHO 2.00M DE LARGO EN CRUCE PEATONAL, PARA REDUCTOR DE VELOCIDAD Y/O RAYA DE ALTO EN COLOR BLANCO O AMARILLO EN SUPERFICIE DE RODAMIENTO.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 NORMA SCT N·CTR·CAR·1·07·001/00.</t>
  </si>
  <si>
    <t>SUMINISTRO Y APLICACIÓN DE PINTURA REFLECTIVA PARA TRAFICO CON MICROESFERAS PARA RAYA CENTRAL DE COLOR AMARILLO DE 15 CM. DE ANCHO A LO  LARGO DE LA VIALIDAD; DE ACUERDO A NORMA DE LA SCT(PROY-NOM-086-SCT2-2004) Y NOM-034-SCT2-2010; . INCLUYE: PREPARACIÓN DE LA SUPERFICIE, LIMPIEZA, TRAZO, EQUIPO PREVENTIVO, EQUIPO PINTA RAYAS, MATERIALES, MANO DE OBRA Y HERRAMIENTA.</t>
  </si>
  <si>
    <t>SUMINISTRO Y APLICACIÓN DE PINTURA PARA TRAFICO DE COLOR PREVIAMENTE AUTORIZADO, MARCA SEMEX O EQUIVALENTE Y SE LE APLICARA UN REFLEJANTE CON MICROESFERA.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</si>
  <si>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 xml:space="preserve">         PINTADO DE SÍMBOLO INTERNACIONAL PERSONAS CON CAPACIDADES DIFERENTES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</si>
  <si>
    <t xml:space="preserve">         SUMINISTRO Y APLICACION DE PINTURA EN COLOR AZUL PANTONE NO. 294, SEGUN LA NORMATIVIDAD VIGENTE (N.T.C. DEL REGLAMENTO DE CONSTRUCCIONES PARA EL ESTADO DE B.C. SUR), EN RAMPAS DE ACCESO A PERSONAS CON CAPACIDADES DIFERENTES. INCLUYE: LIMPIEZA Y PREPARACION DE LA SUPERFICIE, TRAZOS NECESARIOS, MATERIALES, MANO DE OBRA, HERRAMIENTA NECESARIA.</t>
  </si>
  <si>
    <t>PINTADO DE FLECHA PARA SENTIDO DE CIRCULACIÓN EN SUPERFICIE DE RODAMIENTO EN DIMENSIONES DE 1.40M DE ANCHO Y 5.00M DE ALTO, EN COLOR BLANCO, A DOS MANOS CON PINTURA REFLECTIVA TIPO TRÁFICO PESADO Y MICROESFERAS. VER DETALLE DE DISEÑO EN PLANO DE SEÑALAMIENTO VIAL SEN-01-1. INCLUYE: LIMPIEZA Y PREPARACIÓN DE LA SUPERFICIE, TRAZOS NECESARIOS, MOLDES, MATERIALES, MANO DE OBRA, HERRAMIENTA NECESARIA. NORMA SCT N·CTR·CAR·1·07·001/00</t>
  </si>
  <si>
    <t xml:space="preserve"> SUMINISTRO Y COLOCACIÓN DE LETREROS RESTRICTIVOS SR-6 (ALTO)  EN LAMINA DE ALUMINIO DE 30 CM.Y SR-9 (30 KM/HR) DE 61X61 CM POR LADO DE ACUERDO A ESPECIFICACIONES DE LA SCT.; INCLUYE: TRAZO, LIMPIEZA, EXCAVACIO, COLADO, SUMINISTRO Y COLOCACION DE POSTE Y TODOS LOS MATERIALES PARA SU CORRECTA EJECUCION Y COLOCACION, MANO DE OBRA Y HERRAMIENTA.</t>
  </si>
  <si>
    <t>SUMINISTRO Y COLOCACIÓN DE LETRERO SII-6 INFORMATIVA GENERAL (NOMENCLATURA DE CALLES) EN LAMINA DE ALUMINIO DE 20X90 CM. ACABADO REFLEJANTE GRADO INGENIERIA CON IMPRESION Y FONDO REFLEJANTE COLOR AMARILLO CON LETRAS RECORTADAS EN VINIL EN COLOR NEGRO TIPO A DE ACUERDO A ESPECIFICACIONES DE SEMEX; INCLUYE: TRAZO, LIMPIEZA, EXCAVACIÓN, COLADO, SUMINISTRO Y COLOCACIÓN DE POSTE, ACCESORIOS, HERRAJES, MATERIALES PARA COLOCACIÓN, MANO DE OBRA, HERRAMIENTA Y EQUIPO NECESARIO. P.U.O.T.</t>
  </si>
  <si>
    <t>SUBTOTAL PAVIMENTO CON CONCRETO HIDRÁULICO</t>
  </si>
  <si>
    <t>ALUMBRADO PÚBLICO</t>
  </si>
  <si>
    <t>PREE-01</t>
  </si>
  <si>
    <t xml:space="preserve">         EXCAVACIÓN A MANO DE MATERIAL TIPO II, INCLUYE AFINE DE FONDO Y TALUD, LOCALIZACIÓN DE DUCTO DE PVC EXISTENTE, CORTE, RETIRO DEL MATERIAL SOBRANTE  Y EL SEÑALAMIENTO PARA PROTECCIÓN DE OBRA NECESARIO.</t>
  </si>
  <si>
    <t xml:space="preserve"> M3 </t>
  </si>
  <si>
    <t>PREE-02</t>
  </si>
  <si>
    <t xml:space="preserve">         RELLENO Y COMPACTADO CON MATERIAL PRODUCTO DE EXCAVACIÓN, INCLUYE INCORPORACIÓN DE HUMEDAD, TENDIDO Y COMPACTADO POR MEDIOS MECÁNICOS Y EL SEÑALAMIENTO PARA PROTECCIÓN DE OBRA NECESARIO.</t>
  </si>
  <si>
    <t>PREE-03</t>
  </si>
  <si>
    <t>DESCONEXION Y RETIRO DE INSTALACIONES DE ALUMBRADO PUBLICO EXISTENTE QUE INCLUYE RETIRO Y DESCONEXION DE BASES, POSTES, BRAZOS, Y LUMINARIAS EXISTENTES(3 PIEZAS) , MANO DE OBRA, MANIOBRA DE GRUA,ACARREO Y ENTREGA A LUGAR INDICADO POR SUPERVISION, SEÑALAMIENTO DE PROTECCION DE OBRA Y TODO LO NECESARIO PARA SU CORRECTA EJECUCION.</t>
  </si>
  <si>
    <t xml:space="preserve"> LOTE </t>
  </si>
  <si>
    <t>ALBAÑILERÍA</t>
  </si>
  <si>
    <t>ALB-01</t>
  </si>
  <si>
    <t xml:space="preserve">        SUMINISTRO Y COLOCACION DE  BASE DE CONCRETO DE 40 X 40 SUPERIOR, 70X70 EN BASE Y 100 CM DE ALTURA , FC-200 KG/CM2, CON ANCLA ARMADA GALVANIZADA CON REDONDO DE 3/4" A36 ARMADO DE 4 BASTONES DE 75CM, INCLUYE CIMBRA, SUMINISTRO Y FABRICACIÓN DE CONCRETO, COLADO, VIBRADO Y DESCIMBRADO, LIMPIEZA DEL ÁREA DE TRABAJO Y LO NECESARIO.</t>
  </si>
  <si>
    <t xml:space="preserve"> PZA </t>
  </si>
  <si>
    <t>ALB-02</t>
  </si>
  <si>
    <t xml:space="preserve">        SUMINISTRO Y COLOCACION DE REGISTRO PREFABRICADO  DE CONCRETO ARMADO DE 33X33X40 CMS. CON MARCO Y TAPA DE ÁNGULO GALVANIDO DE 1 1/2"X6MM, INCLUYE ACARREO, FABRICACIÓN, MATERIALES, EXCAVACIÓN, COLOCACIÓN, NIVELACIÓN, LIMPIEZA DEL ÁREA DE TRABAJO.</t>
  </si>
  <si>
    <t>ALB-03</t>
  </si>
  <si>
    <t xml:space="preserve">         MURETE DE MEDICIÓN A BASE DE BLOCK Y CONCRETO ARMADO, DE 1X2X.60 MTS., ACABADO APLANADO RUSTICO Y PINTURA VINILICA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</si>
  <si>
    <t>INSTALACIÓN ELÉCTRICA</t>
  </si>
  <si>
    <t>IELEC-01</t>
  </si>
  <si>
    <t xml:space="preserve">         SUMINISTRO Y COLOCACIÓN DE POSTE GALVANIZADO CÓNICO CIRCULAR DE 7M DE ALTURA, CON UNA PERCHA, DE LAMINA GALVANIZADA CAL. 12 SAE 1008, PLACA BASE DE 1/8" DE 279MMX 279MM, BASE DE CAÑA DE 150MM Y PUNTA DE CAÑA 73MM, INCLUYE TORNILLERÍA, MANIOBRA DE IZADO, FLETE, ACABADO DE PINTURA ESMALTE EN COLOR QUE INDIQUE LA SUPERVISIÓN.</t>
  </si>
  <si>
    <t>IELEC-02</t>
  </si>
  <si>
    <t xml:space="preserve">         SUMINISTRO Y COLOCACIÓN DE BRAZO GALVANIZADO DE TUBO METÁLICO 1.20M DE LONGITUD, 2" DE DIÁMETRO , INCLUYE TORNILLERÍA, MANIOBRA DE IZADO, FLETE, PRIMARIO ANTICORROSIVO, ACABADO PINTURA ESMALTE DEL COLOR QUE INDIQUE SUPERVISIÓN.</t>
  </si>
  <si>
    <t>IELEC-03</t>
  </si>
  <si>
    <t>IELEC-04</t>
  </si>
  <si>
    <t xml:space="preserve">         SUMINISTRO Y COLOCACIÓN DE SISTEMAS DE MEDICIÓN 220V, 100AMPS. 2 FASES, 3 HILOS, INCLUYE CABLEADO,MEDICION MONOFASICA 110/220V DE 100 AMPERES, TUBO DE RETENIDA, HUB, MUFA, SISTEMA DE TIERRAS,INTERRUPTOR TERMOMAGNETICO DE 2X20AMP Y CONEXION</t>
  </si>
  <si>
    <t>IELEC-05</t>
  </si>
  <si>
    <t xml:space="preserve">         SUMINISTRO Y COLOCACIÓN DE SISTEMA DE CONTROL DE ALUMBRADO AUTOMÁTICO, 2 FASES, 40 AMP. OPERADO CON FOTOCELDA, PROTECCIÓN NR3, INCLUYE INSTALACION DE CONTACTORES, INTERRUPTORES Y CONEXIONES.</t>
  </si>
  <si>
    <t>IELEC-06</t>
  </si>
  <si>
    <t xml:space="preserve">         SUMINISTRO Y COLOCACIÓN DE CABLE DE ALUMINIO TRIPLEX CALIBRE 4, INCLUYE CONEXIÓN Y DESPERDICIO.</t>
  </si>
  <si>
    <t xml:space="preserve"> ML </t>
  </si>
  <si>
    <t>IELEC-07</t>
  </si>
  <si>
    <t xml:space="preserve">         SUMINISTRO Y COLOCACIÓN DE CABLE DE COBRE MARCA CONDUMEX O VIAKON CALIBRE 12  INCLUYE CONEXIÓN Y DESPERDICIOS.</t>
  </si>
  <si>
    <t>IELEC-08</t>
  </si>
  <si>
    <t xml:space="preserve">         SUMINISTRO E INSTALACIÓN DE TUBO DE PVC DE 1 1/4" O TIPO PESADO, INCLUYE CEMENTO Y ACOPLAMIENTO.</t>
  </si>
  <si>
    <t>IELEC-09</t>
  </si>
  <si>
    <t xml:space="preserve">         TRAMITE ANTE CFE PARA LA CONEXIÓN DEL SUMINISTRO DE ENERGIA ELECTRICA, INCLUYE VISITAS A CFE Y LLENADO DE SOLICITUDES ESPECIALES, PAGO DE DEPOSITO EN GARANTIA, GESTIONES Y TODO LO NECESARIO PARA LA CONEXIÓN DEL SERVICIO</t>
  </si>
  <si>
    <t xml:space="preserve"> TRAMITE </t>
  </si>
  <si>
    <t>IELEC-10</t>
  </si>
  <si>
    <t xml:space="preserve">         TRAMITE ANTE UNIDAD DE VERIFICACION PARA LA REVISION DEL ALUMBRADO, INCLUYE PAGO DE VISITAS A VERIFICADOR, TRAMITES, Y TODO LO NECESARIO PARA LA OBTENCION DE LA CARTA DE VERIFICACION DE LAS INSTALACIONES</t>
  </si>
  <si>
    <t>IELEC-11</t>
  </si>
  <si>
    <t xml:space="preserve">         SUMINISTRO Y COLOCACION DE CONTECTORES BIPARTIDOS PARA LAS CONEXIONES DE COBRE-ALUMINIO, QUE INCLUYE CONEXIÓN POR MEDIO DE PONCHADORA, CIERRE DE CONEXIÓN ENCINTADO VULCANIZABLE, MANO DE OBRA Y TODO LO NECESARIO PARA SU CORRECTA EJECUCION.</t>
  </si>
  <si>
    <t>IELEC-12</t>
  </si>
  <si>
    <t xml:space="preserve">         SUMINISTRO Y COLOCACION DE ZAPATA PONCHABLE PARA ATERRIZAR POSTES METALICOS DE ALUMBRADO SEGÚN NORMA OFICIAL MEXICANA SEDE 001 QUE INCLUYE PERFORACION EN POSTE, ZAPATA DE ATERRIZADO, MANO DE OBRA Y TODO LO NECESARIO PARA SU CORRECTA EJECUCION.</t>
  </si>
  <si>
    <t>IELEC-13</t>
  </si>
  <si>
    <t xml:space="preserve">         SUMINISTRO Y COLOCACION DE SISTEMA DE TIERRA AL INICIO Y AL FINAL DE CADA CIRCUITO DE ALUMBRADO SEGÚN NORMA OFICIAL MEXICANA SEDE 001 QUE INCLUYE VARILLA DE TIERRA DE 3MTS, SOLDADURA, MANO DE OBRA Y TODO LO NECESARIO PARA SU CORRECTA EJECUCION.</t>
  </si>
  <si>
    <t>IELEC-14</t>
  </si>
  <si>
    <t xml:space="preserve">     GESTION ANTE CFE PARA SOLICITUD DE PRUEBA DE FACTOR DE POTENCIA DE LA LUMINARIA Y FACTIBILIDAD DE SERVICIO PARA PODER CONTRATAR EL SUMINISTRO DE ENERGIA ELECTRICA DEL ALUMBRADO, QUE INCLUYE VISITAS A CFE, GESTIONES Y ENTREGA DE LUMINARIA EN LABORATRIO DE CFE PARA OBTENCION DE ACEPTACION DE LUMINARIA Y FACTOR DE POTENCIA, INGRESO DE SOLICIUD ESPECIAL ANTE CFE PARA OBTENCION DE FACTIBILIDAD DEL SERVICIO Y PODER CONTRATAR.</t>
  </si>
  <si>
    <t>IELEC-25</t>
  </si>
  <si>
    <t>TRAMITE DE SOLICTUD DE SERVICIO ANTE CFE QUE INCLUYE GESTIONES, PAGO DE APORTACIONES PARA OBTENCION DEL SERVICIO Y EJECUCION DE TRABAJOS EN APEGO AL PROTER SEGÚN ESPECIFIQUE CFE.</t>
  </si>
  <si>
    <t>SUBTOTAL ALUMBRADO PÚBLICO</t>
  </si>
  <si>
    <t>SUMINISTRO Y COLOCACIÓN LUMINARIA MARCA LUMINARIO MARCA PHILIPS DE 72W USO INTEMPERIE MODELO ROAD FOCUS RFM, FABRICADA EN FUNDICIÓN DE ALUMINIO INYECTADA A PRESIÓN PINTADA CON PINTURA POLIÉSTER  APLICADA MEDIANTE PROCESO  ELECTROESTÁTICO COLOR GRIS, MÁXIMA DISIPACIÓN DE CALOR ALETAS DISCIPADORAS PARA OPTIMIZAR SU VIDA ÚTIL,  EQUIPADA CON DRIVER QUE OPERA DE 120 A 277 VOLTS A 700 MA, CON UN CONSUMO MÁXIMO DE 100 WATTS Y 32 LEDS EFICIENCIA LUMÍNICA DE 8,170 LÚMENES A 4000 K. DIMEABLE DE 0 A 10 V. (PREPARADO PARA TELEGESTION)  INCLUYE SUPRESOR INTERNO SOBRE VOLTAJES DE 2.5KV., CON SISTEMA ÓPTICO COMPUESTO POR PRISMAS PATENTADO EN CONJUNTO CAPAZ DE GENERAR CURVA II MEDIA CUTOFF. EL LUMINARIO CUMPLE IK09 CONTRA IMPACTOS. RANGO DE OPERACIÓN DE TEMPERATURA DE -40°C A  40°C.; VIDA ÚTIL DE 100,000 HORAS; EQUIPADA CON SISTEMA DE PROTECCIÓN CONTRA DESCARGAS PARA 10KV / 10KA CLASE "C" INCLUYE BASE PARA FOTOCONTROL DE 5 PINES, ( PREPARADA PARA TELEGESTION) INCLUYE TAPA CIERRA CIRCUITOS (PH9); NIVEL DE PROTECCIÓN IP EN SISTEMA ELÉCTRICO IP64; NIVEL DE PROTECCIÓN IP EN SISTEMA ÓPTICO IP66; RFM-72W32LED4K-G2-R2M-UNV-DMG-[MX-001]-RCD-GY3, ARMADO Y CIERRE DE INSTALACIONES, MANIOBRA DE IZADO, FLETES Y TODO LO NECESARIO PARA SU CORRECTA INSTALACION.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</si>
</sst>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_(&quot;$&quot;* \(#,##0.00\);_(&quot;$&quot;* &quot;-&quot;??_);_(@_)"/>
    <numFmt numFmtId="165" formatCode="_-* #,##0.00\ _p_t_a_-;\-* #,##0.00\ _p_t_a_-;_-* &quot;-&quot;??\ _p_t_a_-;_-@_-"/>
    <numFmt numFmtId="166" formatCode="#,##0.00;[Red]#,##0.00"/>
  </numFmts>
  <fonts count="17" x14ac:knownFonts="1">
    <font>
      <sz val="11"/>
      <color theme="1"/>
      <name val="Calibri"/>
      <family val="2"/>
      <scheme val="minor"/>
    </font>
    <font>
      <sz val="10"/>
      <name val="Arial"/>
      <family val="2"/>
    </font>
    <font>
      <sz val="10"/>
      <name val="Arial"/>
      <family val="2"/>
    </font>
    <font>
      <b/>
      <sz val="10"/>
      <name val="Calibri"/>
      <family val="2"/>
      <scheme val="minor"/>
    </font>
    <font>
      <sz val="10"/>
      <name val="Calibri"/>
      <family val="2"/>
      <scheme val="minor"/>
    </font>
    <font>
      <sz val="9"/>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b/>
      <sz val="11"/>
      <name val="Calibri"/>
      <family val="2"/>
      <scheme val="minor"/>
    </font>
    <font>
      <sz val="10"/>
      <color theme="1"/>
      <name val="Calibri"/>
      <family val="2"/>
      <scheme val="minor"/>
    </font>
    <font>
      <sz val="11"/>
      <name val="Calibri"/>
      <family val="2"/>
      <scheme val="minor"/>
    </font>
    <font>
      <b/>
      <sz val="12"/>
      <name val="Calibri"/>
      <family val="2"/>
      <scheme val="minor"/>
    </font>
    <font>
      <b/>
      <sz val="18"/>
      <color theme="1"/>
      <name val="Calibri"/>
      <family val="2"/>
      <scheme val="minor"/>
    </font>
    <font>
      <b/>
      <sz val="16"/>
      <color theme="1"/>
      <name val="Calibri"/>
      <family val="2"/>
      <scheme val="minor"/>
    </font>
    <font>
      <sz val="12"/>
      <color theme="5" tint="-0.499984740745262"/>
      <name val="Calibri"/>
      <family val="2"/>
      <scheme val="minor"/>
    </font>
    <font>
      <b/>
      <sz val="16"/>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2" tint="-9.9978637043366805E-2"/>
        <bgColor indexed="64"/>
      </patternFill>
    </fill>
    <fill>
      <patternFill patternType="solid">
        <fgColor theme="5"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s>
  <cellStyleXfs count="11">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5"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cellStyleXfs>
  <cellXfs count="63">
    <xf numFmtId="0" fontId="0" fillId="0" borderId="0" xfId="0"/>
    <xf numFmtId="0" fontId="4" fillId="0" borderId="0" xfId="1" applyFont="1" applyAlignment="1">
      <alignment horizontal="center" vertical="center" wrapText="1"/>
    </xf>
    <xf numFmtId="0" fontId="4" fillId="0" borderId="0" xfId="1" applyFont="1"/>
    <xf numFmtId="0" fontId="4" fillId="0" borderId="0" xfId="1" applyFont="1" applyBorder="1"/>
    <xf numFmtId="0" fontId="4" fillId="0" borderId="0" xfId="1" applyFont="1" applyAlignment="1"/>
    <xf numFmtId="0" fontId="5" fillId="0" borderId="0" xfId="1" applyFont="1"/>
    <xf numFmtId="0" fontId="3" fillId="0" borderId="0" xfId="1" applyFont="1" applyBorder="1"/>
    <xf numFmtId="44" fontId="4" fillId="0" borderId="0" xfId="7" applyFont="1"/>
    <xf numFmtId="44" fontId="4" fillId="0" borderId="0" xfId="1" applyNumberFormat="1" applyFont="1"/>
    <xf numFmtId="44" fontId="4" fillId="0" borderId="0" xfId="1" applyNumberFormat="1" applyFont="1" applyAlignment="1">
      <alignment horizontal="center" vertical="center" wrapText="1"/>
    </xf>
    <xf numFmtId="0" fontId="4" fillId="0" borderId="12" xfId="1" applyFont="1" applyBorder="1" applyAlignment="1"/>
    <xf numFmtId="0" fontId="4" fillId="0" borderId="0" xfId="1" applyFont="1" applyBorder="1" applyAlignment="1"/>
    <xf numFmtId="0" fontId="4" fillId="0" borderId="13" xfId="1" applyFont="1" applyBorder="1" applyAlignment="1"/>
    <xf numFmtId="49" fontId="4"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4" fontId="10" fillId="0" borderId="1" xfId="3" applyFont="1" applyBorder="1" applyAlignment="1">
      <alignment vertical="center" wrapText="1"/>
    </xf>
    <xf numFmtId="0" fontId="4" fillId="0" borderId="0" xfId="1" applyFont="1" applyAlignment="1">
      <alignment horizontal="right"/>
    </xf>
    <xf numFmtId="43" fontId="0" fillId="0" borderId="0" xfId="8" applyFont="1" applyAlignment="1">
      <alignment horizontal="left" vertical="center" wrapText="1"/>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7" fillId="2" borderId="6" xfId="1" applyFont="1" applyFill="1" applyBorder="1" applyAlignment="1">
      <alignment horizontal="center" vertical="center"/>
    </xf>
    <xf numFmtId="0" fontId="7" fillId="2" borderId="14" xfId="1" applyFont="1" applyFill="1" applyBorder="1" applyAlignment="1">
      <alignment horizontal="center" vertical="center"/>
    </xf>
    <xf numFmtId="0" fontId="3" fillId="0" borderId="0" xfId="1" applyFont="1"/>
    <xf numFmtId="0" fontId="4" fillId="0" borderId="0" xfId="1" applyFont="1" applyBorder="1" applyAlignment="1">
      <alignment vertical="center"/>
    </xf>
    <xf numFmtId="0" fontId="10" fillId="0" borderId="3" xfId="0" applyNumberFormat="1" applyFont="1" applyBorder="1" applyAlignment="1">
      <alignment horizontal="center" vertical="center" wrapText="1"/>
    </xf>
    <xf numFmtId="0" fontId="3" fillId="3" borderId="3" xfId="0" applyFont="1" applyFill="1" applyBorder="1" applyAlignment="1">
      <alignment horizontal="center" vertical="center"/>
    </xf>
    <xf numFmtId="164" fontId="8" fillId="4" borderId="1" xfId="3" applyFont="1" applyFill="1" applyBorder="1" applyAlignment="1">
      <alignment vertical="center" wrapText="1"/>
    </xf>
    <xf numFmtId="0" fontId="10" fillId="0" borderId="3" xfId="0" applyNumberFormat="1" applyFont="1" applyBorder="1" applyAlignment="1" applyProtection="1">
      <alignment horizontal="center" vertical="center" wrapText="1" readingOrder="1"/>
      <protection locked="0"/>
    </xf>
    <xf numFmtId="0" fontId="10" fillId="0" borderId="0" xfId="0" applyFont="1" applyBorder="1" applyAlignment="1">
      <alignment horizontal="center" vertical="center" wrapText="1"/>
    </xf>
    <xf numFmtId="0" fontId="7" fillId="2" borderId="15"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6" xfId="1" applyFont="1" applyFill="1" applyBorder="1" applyAlignment="1">
      <alignment vertical="center"/>
    </xf>
    <xf numFmtId="0" fontId="9" fillId="0" borderId="3" xfId="1" applyFont="1" applyBorder="1" applyAlignment="1">
      <alignment vertical="top"/>
    </xf>
    <xf numFmtId="0" fontId="9" fillId="3" borderId="4" xfId="0" applyFont="1" applyFill="1" applyBorder="1" applyAlignment="1">
      <alignment vertical="center"/>
    </xf>
    <xf numFmtId="0" fontId="9" fillId="3" borderId="5" xfId="0" applyFont="1" applyFill="1" applyBorder="1" applyAlignment="1">
      <alignment vertical="center"/>
    </xf>
    <xf numFmtId="44" fontId="11" fillId="0" borderId="1" xfId="1" applyNumberFormat="1" applyFont="1" applyFill="1" applyBorder="1"/>
    <xf numFmtId="0" fontId="8" fillId="4" borderId="3" xfId="0" applyFont="1" applyFill="1" applyBorder="1" applyAlignment="1">
      <alignment horizontal="right" vertical="center" wrapText="1"/>
    </xf>
    <xf numFmtId="0" fontId="8" fillId="4" borderId="4" xfId="0" applyFont="1" applyFill="1" applyBorder="1" applyAlignment="1">
      <alignment horizontal="right" vertical="center" wrapText="1"/>
    </xf>
    <xf numFmtId="0" fontId="8" fillId="4" borderId="5" xfId="0" applyFont="1" applyFill="1" applyBorder="1" applyAlignment="1">
      <alignment horizontal="right" vertical="center" wrapText="1"/>
    </xf>
    <xf numFmtId="0" fontId="8" fillId="4" borderId="3" xfId="0" applyFont="1" applyFill="1" applyBorder="1" applyAlignment="1">
      <alignment horizontal="right" vertical="center"/>
    </xf>
    <xf numFmtId="0" fontId="8" fillId="4" borderId="4" xfId="0" applyFont="1" applyFill="1" applyBorder="1" applyAlignment="1">
      <alignment horizontal="right" vertical="center"/>
    </xf>
    <xf numFmtId="0" fontId="8" fillId="4" borderId="5" xfId="0" applyFont="1" applyFill="1" applyBorder="1" applyAlignment="1">
      <alignment horizontal="right" vertical="center"/>
    </xf>
    <xf numFmtId="0" fontId="7" fillId="4" borderId="9" xfId="1" applyFont="1" applyFill="1" applyBorder="1" applyAlignment="1">
      <alignment horizontal="left" vertical="center"/>
    </xf>
    <xf numFmtId="0" fontId="7" fillId="4" borderId="10" xfId="1" applyFont="1" applyFill="1" applyBorder="1" applyAlignment="1">
      <alignment horizontal="left" vertical="center"/>
    </xf>
    <xf numFmtId="0" fontId="7" fillId="4" borderId="11" xfId="1" applyFont="1" applyFill="1" applyBorder="1" applyAlignment="1">
      <alignment horizontal="left" vertical="center"/>
    </xf>
    <xf numFmtId="0" fontId="9" fillId="0" borderId="1" xfId="1" applyFont="1" applyBorder="1" applyAlignment="1">
      <alignment horizontal="left" vertical="top" wrapText="1"/>
    </xf>
    <xf numFmtId="0" fontId="11" fillId="0" borderId="4" xfId="1" applyFont="1" applyBorder="1" applyAlignment="1">
      <alignment horizontal="left" vertical="top" wrapText="1"/>
    </xf>
    <xf numFmtId="0" fontId="11" fillId="0" borderId="5" xfId="1" applyFont="1" applyBorder="1" applyAlignment="1">
      <alignment horizontal="left" vertical="top" wrapText="1"/>
    </xf>
    <xf numFmtId="0" fontId="11" fillId="0" borderId="9" xfId="1" applyFont="1" applyFill="1" applyBorder="1" applyAlignment="1">
      <alignment horizontal="center" vertical="top"/>
    </xf>
    <xf numFmtId="0" fontId="11" fillId="0" borderId="11" xfId="1" applyFont="1" applyFill="1" applyBorder="1" applyAlignment="1">
      <alignment horizontal="center" vertical="top"/>
    </xf>
    <xf numFmtId="0" fontId="9" fillId="0" borderId="7" xfId="1" applyFont="1" applyFill="1" applyBorder="1" applyAlignment="1">
      <alignment horizontal="center"/>
    </xf>
    <xf numFmtId="0" fontId="9" fillId="0" borderId="8" xfId="1" applyFont="1" applyFill="1" applyBorder="1" applyAlignment="1">
      <alignment horizontal="center"/>
    </xf>
    <xf numFmtId="0" fontId="12" fillId="0" borderId="1" xfId="1" applyFont="1" applyBorder="1" applyAlignment="1">
      <alignment horizontal="left" vertical="top" wrapText="1"/>
    </xf>
    <xf numFmtId="0" fontId="9" fillId="0" borderId="1" xfId="1" applyFont="1" applyFill="1" applyBorder="1" applyAlignment="1">
      <alignment horizontal="righ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cellXfs>
  <cellStyles count="11">
    <cellStyle name="Millares" xfId="8" builtinId="3"/>
    <cellStyle name="Millares 2" xfId="2" xr:uid="{00000000-0005-0000-0000-000000000000}"/>
    <cellStyle name="Millares 3" xfId="5" xr:uid="{00000000-0005-0000-0000-000001000000}"/>
    <cellStyle name="Millares 3 2 2" xfId="6" xr:uid="{00000000-0005-0000-0000-000002000000}"/>
    <cellStyle name="Moneda" xfId="7" builtinId="4"/>
    <cellStyle name="Moneda 2" xfId="3" xr:uid="{00000000-0005-0000-0000-000004000000}"/>
    <cellStyle name="Normal" xfId="0" builtinId="0"/>
    <cellStyle name="Normal 2" xfId="1" xr:uid="{00000000-0005-0000-0000-000006000000}"/>
    <cellStyle name="Normal 2 2" xfId="4" xr:uid="{00000000-0005-0000-0000-000007000000}"/>
    <cellStyle name="Normal 3 2" xfId="9" xr:uid="{C2A87E48-D9AD-4282-9285-A3F4B27C5A7C}"/>
    <cellStyle name="Normal 4" xfId="10" xr:uid="{97EE24A5-97BD-45A1-AB77-0AD372CC38B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238125</xdr:rowOff>
    </xdr:from>
    <xdr:to>
      <xdr:col>1</xdr:col>
      <xdr:colOff>390525</xdr:colOff>
      <xdr:row>5</xdr:row>
      <xdr:rowOff>66675</xdr:rowOff>
    </xdr:to>
    <xdr:pic>
      <xdr:nvPicPr>
        <xdr:cNvPr id="2" name="Imagen 1" descr="H. XV Ayuntamiento de Los Cabos Logo">
          <a:extLst>
            <a:ext uri="{FF2B5EF4-FFF2-40B4-BE49-F238E27FC236}">
              <a16:creationId xmlns:a16="http://schemas.microsoft.com/office/drawing/2014/main" id="{876C649D-A4D6-4D87-87CD-70B6881F0E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9545"/>
        <a:stretch/>
      </xdr:blipFill>
      <xdr:spPr bwMode="auto">
        <a:xfrm>
          <a:off x="19050" y="238125"/>
          <a:ext cx="866775"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6926</xdr:colOff>
      <xdr:row>0</xdr:row>
      <xdr:rowOff>238125</xdr:rowOff>
    </xdr:from>
    <xdr:to>
      <xdr:col>7</xdr:col>
      <xdr:colOff>19050</xdr:colOff>
      <xdr:row>5</xdr:row>
      <xdr:rowOff>47625</xdr:rowOff>
    </xdr:to>
    <xdr:pic>
      <xdr:nvPicPr>
        <xdr:cNvPr id="3" name="Imagen 2" descr="H. XV Ayuntamiento de Los Cabos Logo">
          <a:extLst>
            <a:ext uri="{FF2B5EF4-FFF2-40B4-BE49-F238E27FC236}">
              <a16:creationId xmlns:a16="http://schemas.microsoft.com/office/drawing/2014/main" id="{32290940-417D-4D32-854A-E2A717A49F3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454" r="6818"/>
        <a:stretch/>
      </xdr:blipFill>
      <xdr:spPr bwMode="auto">
        <a:xfrm>
          <a:off x="6912551" y="238125"/>
          <a:ext cx="1097974"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8"/>
  <sheetViews>
    <sheetView tabSelected="1" topLeftCell="A8" zoomScaleNormal="100" zoomScalePageLayoutView="90" workbookViewId="0">
      <selection activeCell="H12" sqref="H12"/>
    </sheetView>
  </sheetViews>
  <sheetFormatPr baseColWidth="10" defaultColWidth="11.42578125" defaultRowHeight="12.75" x14ac:dyDescent="0.2"/>
  <cols>
    <col min="1" max="1" width="7.42578125" style="2" customWidth="1"/>
    <col min="2" max="2" width="41.5703125" style="2" customWidth="1"/>
    <col min="3" max="3" width="8" style="2" customWidth="1"/>
    <col min="4" max="4" width="10.7109375" style="2" customWidth="1"/>
    <col min="5" max="5" width="14.7109375" style="2" customWidth="1"/>
    <col min="6" max="6" width="18.28515625" style="2" customWidth="1"/>
    <col min="7" max="7" width="16.28515625" style="2" customWidth="1"/>
    <col min="8" max="8" width="11.7109375" style="2" bestFit="1" customWidth="1"/>
    <col min="9" max="9" width="11.42578125" style="2"/>
    <col min="10" max="10" width="13.42578125" style="2" bestFit="1" customWidth="1"/>
    <col min="11" max="11" width="12" style="2" bestFit="1" customWidth="1"/>
    <col min="12" max="16384" width="11.42578125" style="2"/>
  </cols>
  <sheetData>
    <row r="1" spans="1:18" s="21" customFormat="1" ht="23.25" customHeight="1" x14ac:dyDescent="0.25">
      <c r="A1" s="59" t="s">
        <v>13</v>
      </c>
      <c r="B1" s="59"/>
      <c r="C1" s="59"/>
      <c r="D1" s="59"/>
      <c r="E1" s="59"/>
      <c r="F1" s="59"/>
      <c r="G1" s="59"/>
      <c r="H1" s="22"/>
      <c r="I1" s="22"/>
      <c r="J1" s="22"/>
      <c r="K1" s="22"/>
      <c r="L1" s="22"/>
      <c r="M1" s="22"/>
      <c r="N1" s="22"/>
      <c r="O1" s="22"/>
      <c r="P1" s="22"/>
      <c r="Q1" s="22"/>
      <c r="R1" s="20"/>
    </row>
    <row r="2" spans="1:18" s="21" customFormat="1" ht="21" customHeight="1" x14ac:dyDescent="0.25">
      <c r="A2" s="60" t="s">
        <v>14</v>
      </c>
      <c r="B2" s="60"/>
      <c r="C2" s="60"/>
      <c r="D2" s="60"/>
      <c r="E2" s="60"/>
      <c r="F2" s="60"/>
      <c r="G2" s="60"/>
      <c r="H2" s="23"/>
      <c r="I2" s="23"/>
      <c r="J2" s="23"/>
      <c r="K2" s="23"/>
      <c r="L2" s="23"/>
      <c r="M2" s="23"/>
      <c r="N2" s="23"/>
      <c r="O2" s="23"/>
      <c r="P2" s="23"/>
      <c r="Q2" s="23"/>
      <c r="R2" s="20"/>
    </row>
    <row r="3" spans="1:18" s="21" customFormat="1" ht="15.75" customHeight="1" x14ac:dyDescent="0.25">
      <c r="A3" s="61" t="s">
        <v>16</v>
      </c>
      <c r="B3" s="61"/>
      <c r="C3" s="61"/>
      <c r="D3" s="61"/>
      <c r="E3" s="61"/>
      <c r="F3" s="61"/>
      <c r="G3" s="61"/>
      <c r="H3" s="24"/>
      <c r="I3" s="24"/>
      <c r="J3" s="24"/>
      <c r="K3" s="24"/>
      <c r="L3" s="24"/>
      <c r="M3" s="24"/>
      <c r="N3" s="24"/>
      <c r="O3" s="24"/>
      <c r="P3" s="24"/>
      <c r="Q3" s="24"/>
      <c r="R3" s="20"/>
    </row>
    <row r="4" spans="1:18" s="21" customFormat="1" ht="15.75" customHeight="1" x14ac:dyDescent="0.25">
      <c r="A4" s="62"/>
      <c r="B4" s="62"/>
      <c r="C4" s="62"/>
      <c r="D4" s="62"/>
      <c r="E4" s="62"/>
      <c r="F4" s="62"/>
      <c r="G4" s="62"/>
      <c r="H4" s="24"/>
      <c r="I4" s="24"/>
      <c r="J4" s="24"/>
      <c r="K4" s="24"/>
      <c r="L4" s="24"/>
      <c r="M4" s="24"/>
      <c r="N4" s="24"/>
      <c r="O4" s="24"/>
      <c r="P4" s="24"/>
      <c r="Q4" s="24"/>
      <c r="R4" s="20"/>
    </row>
    <row r="5" spans="1:18" s="21" customFormat="1" ht="21" customHeight="1" x14ac:dyDescent="0.25">
      <c r="A5" s="60" t="s">
        <v>15</v>
      </c>
      <c r="B5" s="60"/>
      <c r="C5" s="60"/>
      <c r="D5" s="60"/>
      <c r="E5" s="60"/>
      <c r="F5" s="60"/>
      <c r="G5" s="60"/>
      <c r="H5" s="23"/>
      <c r="I5" s="23"/>
      <c r="J5" s="23"/>
      <c r="K5" s="23"/>
      <c r="L5" s="23"/>
      <c r="M5" s="23"/>
      <c r="N5" s="23"/>
      <c r="O5" s="23"/>
      <c r="P5" s="23"/>
      <c r="Q5" s="23"/>
      <c r="R5" s="20"/>
    </row>
    <row r="6" spans="1:18" ht="15" customHeight="1" x14ac:dyDescent="0.2">
      <c r="A6" s="10"/>
      <c r="B6" s="11"/>
      <c r="C6" s="11"/>
      <c r="D6" s="11"/>
      <c r="E6" s="11"/>
      <c r="F6" s="11"/>
      <c r="G6" s="12"/>
    </row>
    <row r="7" spans="1:18" s="3" customFormat="1" ht="26.25" customHeight="1" x14ac:dyDescent="0.25">
      <c r="A7" s="50" t="s">
        <v>10</v>
      </c>
      <c r="B7" s="50"/>
      <c r="C7" s="50"/>
      <c r="D7" s="50"/>
      <c r="E7" s="50"/>
      <c r="F7" s="55" t="s">
        <v>12</v>
      </c>
      <c r="G7" s="56"/>
    </row>
    <row r="8" spans="1:18" s="5" customFormat="1" ht="63.75" customHeight="1" x14ac:dyDescent="0.2">
      <c r="A8" s="37" t="s">
        <v>0</v>
      </c>
      <c r="B8" s="51" t="s">
        <v>18</v>
      </c>
      <c r="C8" s="51"/>
      <c r="D8" s="51"/>
      <c r="E8" s="52"/>
      <c r="F8" s="53" t="s">
        <v>19</v>
      </c>
      <c r="G8" s="54"/>
    </row>
    <row r="9" spans="1:18" ht="15" x14ac:dyDescent="0.2">
      <c r="A9" s="34" t="s">
        <v>11</v>
      </c>
      <c r="B9" s="35" t="s">
        <v>4</v>
      </c>
      <c r="C9" s="25" t="s">
        <v>3</v>
      </c>
      <c r="D9" s="36" t="s">
        <v>2</v>
      </c>
      <c r="E9" s="25" t="s">
        <v>6</v>
      </c>
      <c r="F9" s="25" t="s">
        <v>5</v>
      </c>
      <c r="G9" s="26" t="s">
        <v>1</v>
      </c>
    </row>
    <row r="10" spans="1:18" ht="15" x14ac:dyDescent="0.2">
      <c r="A10" s="47" t="s">
        <v>26</v>
      </c>
      <c r="B10" s="48"/>
      <c r="C10" s="48"/>
      <c r="D10" s="48"/>
      <c r="E10" s="48"/>
      <c r="F10" s="48"/>
      <c r="G10" s="49"/>
    </row>
    <row r="11" spans="1:18" ht="20.25" customHeight="1" x14ac:dyDescent="0.2">
      <c r="A11" s="30"/>
      <c r="B11" s="38" t="s">
        <v>9</v>
      </c>
      <c r="C11" s="38"/>
      <c r="D11" s="38"/>
      <c r="E11" s="38"/>
      <c r="F11" s="38"/>
      <c r="G11" s="39"/>
    </row>
    <row r="12" spans="1:18" s="1" customFormat="1" ht="178.5" x14ac:dyDescent="0.25">
      <c r="A12" s="13" t="s">
        <v>20</v>
      </c>
      <c r="B12" s="32" t="s">
        <v>48</v>
      </c>
      <c r="C12" s="15" t="s">
        <v>21</v>
      </c>
      <c r="D12" s="16">
        <v>3834</v>
      </c>
      <c r="E12" s="17"/>
      <c r="F12" s="15"/>
      <c r="G12" s="18">
        <f>+D12*E12</f>
        <v>0</v>
      </c>
    </row>
    <row r="13" spans="1:18" s="1" customFormat="1" ht="114.75" x14ac:dyDescent="0.25">
      <c r="A13" s="13" t="s">
        <v>22</v>
      </c>
      <c r="B13" s="29" t="s">
        <v>49</v>
      </c>
      <c r="C13" s="15" t="s">
        <v>21</v>
      </c>
      <c r="D13" s="16">
        <v>211.5</v>
      </c>
      <c r="E13" s="17"/>
      <c r="F13" s="15"/>
      <c r="G13" s="18">
        <f t="shared" ref="G13:G16" si="0">+D13*E13</f>
        <v>0</v>
      </c>
    </row>
    <row r="14" spans="1:18" s="1" customFormat="1" ht="114.75" x14ac:dyDescent="0.25">
      <c r="A14" s="13" t="s">
        <v>23</v>
      </c>
      <c r="B14" s="29" t="s">
        <v>50</v>
      </c>
      <c r="C14" s="15" t="s">
        <v>21</v>
      </c>
      <c r="D14" s="16">
        <v>1107.3810991572002</v>
      </c>
      <c r="E14" s="17"/>
      <c r="F14" s="15"/>
      <c r="G14" s="18">
        <f t="shared" si="0"/>
        <v>0</v>
      </c>
    </row>
    <row r="15" spans="1:18" s="1" customFormat="1" ht="89.25" x14ac:dyDescent="0.25">
      <c r="A15" s="13" t="s">
        <v>24</v>
      </c>
      <c r="B15" s="29" t="s">
        <v>51</v>
      </c>
      <c r="C15" s="15" t="s">
        <v>21</v>
      </c>
      <c r="D15" s="16">
        <v>798.75</v>
      </c>
      <c r="E15" s="17"/>
      <c r="F15" s="15"/>
      <c r="G15" s="18">
        <f t="shared" si="0"/>
        <v>0</v>
      </c>
    </row>
    <row r="16" spans="1:18" s="1" customFormat="1" ht="89.25" x14ac:dyDescent="0.25">
      <c r="A16" s="13" t="s">
        <v>25</v>
      </c>
      <c r="B16" s="29" t="s">
        <v>52</v>
      </c>
      <c r="C16" s="15" t="s">
        <v>21</v>
      </c>
      <c r="D16" s="16">
        <v>159.75</v>
      </c>
      <c r="E16" s="17"/>
      <c r="F16" s="15"/>
      <c r="G16" s="18">
        <f t="shared" si="0"/>
        <v>0</v>
      </c>
    </row>
    <row r="17" spans="1:7" ht="20.25" customHeight="1" x14ac:dyDescent="0.2">
      <c r="A17" s="30"/>
      <c r="B17" s="38" t="s">
        <v>27</v>
      </c>
      <c r="C17" s="38"/>
      <c r="D17" s="38"/>
      <c r="E17" s="38"/>
      <c r="F17" s="38"/>
      <c r="G17" s="39"/>
    </row>
    <row r="18" spans="1:7" s="1" customFormat="1" ht="89.25" x14ac:dyDescent="0.25">
      <c r="A18" s="13" t="s">
        <v>28</v>
      </c>
      <c r="B18" s="29" t="s">
        <v>53</v>
      </c>
      <c r="C18" s="15" t="s">
        <v>35</v>
      </c>
      <c r="D18" s="16">
        <v>2350</v>
      </c>
      <c r="E18" s="17"/>
      <c r="F18" s="15"/>
      <c r="G18" s="18">
        <f>+D18*E18</f>
        <v>0</v>
      </c>
    </row>
    <row r="19" spans="1:7" s="1" customFormat="1" ht="102" x14ac:dyDescent="0.25">
      <c r="A19" s="13" t="s">
        <v>29</v>
      </c>
      <c r="B19" s="29" t="s">
        <v>54</v>
      </c>
      <c r="C19" s="15" t="s">
        <v>36</v>
      </c>
      <c r="D19" s="16">
        <v>12</v>
      </c>
      <c r="E19" s="17"/>
      <c r="F19" s="15"/>
      <c r="G19" s="18">
        <f t="shared" ref="G19:G116" si="1">+D19*E19</f>
        <v>0</v>
      </c>
    </row>
    <row r="20" spans="1:7" s="1" customFormat="1" ht="51" x14ac:dyDescent="0.25">
      <c r="A20" s="13" t="s">
        <v>30</v>
      </c>
      <c r="B20" s="29" t="s">
        <v>55</v>
      </c>
      <c r="C20" s="15" t="s">
        <v>36</v>
      </c>
      <c r="D20" s="16">
        <v>6</v>
      </c>
      <c r="E20" s="17"/>
      <c r="F20" s="15"/>
      <c r="G20" s="18">
        <f t="shared" si="1"/>
        <v>0</v>
      </c>
    </row>
    <row r="21" spans="1:7" s="1" customFormat="1" ht="51" x14ac:dyDescent="0.25">
      <c r="A21" s="13" t="s">
        <v>31</v>
      </c>
      <c r="B21" s="29" t="s">
        <v>56</v>
      </c>
      <c r="C21" s="15" t="s">
        <v>36</v>
      </c>
      <c r="D21" s="16">
        <v>4</v>
      </c>
      <c r="E21" s="17"/>
      <c r="F21" s="15"/>
      <c r="G21" s="18">
        <f t="shared" si="1"/>
        <v>0</v>
      </c>
    </row>
    <row r="22" spans="1:7" s="1" customFormat="1" ht="63.75" x14ac:dyDescent="0.25">
      <c r="A22" s="13" t="s">
        <v>32</v>
      </c>
      <c r="B22" s="29" t="s">
        <v>57</v>
      </c>
      <c r="C22" s="15" t="s">
        <v>36</v>
      </c>
      <c r="D22" s="16">
        <v>17</v>
      </c>
      <c r="E22" s="17"/>
      <c r="F22" s="15"/>
      <c r="G22" s="18">
        <f t="shared" si="1"/>
        <v>0</v>
      </c>
    </row>
    <row r="23" spans="1:7" s="1" customFormat="1" ht="63.75" x14ac:dyDescent="0.25">
      <c r="A23" s="13" t="s">
        <v>33</v>
      </c>
      <c r="B23" s="29" t="s">
        <v>58</v>
      </c>
      <c r="C23" s="15" t="s">
        <v>36</v>
      </c>
      <c r="D23" s="16">
        <v>17</v>
      </c>
      <c r="E23" s="17"/>
      <c r="F23" s="15"/>
      <c r="G23" s="18">
        <f t="shared" si="1"/>
        <v>0</v>
      </c>
    </row>
    <row r="24" spans="1:7" s="1" customFormat="1" ht="63.75" x14ac:dyDescent="0.25">
      <c r="A24" s="13" t="s">
        <v>34</v>
      </c>
      <c r="B24" s="29" t="s">
        <v>59</v>
      </c>
      <c r="C24" s="15" t="s">
        <v>36</v>
      </c>
      <c r="D24" s="16">
        <v>17</v>
      </c>
      <c r="E24" s="17"/>
      <c r="F24" s="15"/>
      <c r="G24" s="18">
        <f t="shared" si="1"/>
        <v>0</v>
      </c>
    </row>
    <row r="25" spans="1:7" ht="20.25" customHeight="1" x14ac:dyDescent="0.2">
      <c r="A25" s="30"/>
      <c r="B25" s="38" t="s">
        <v>37</v>
      </c>
      <c r="C25" s="38"/>
      <c r="D25" s="38"/>
      <c r="E25" s="38"/>
      <c r="F25" s="38"/>
      <c r="G25" s="39"/>
    </row>
    <row r="26" spans="1:7" s="1" customFormat="1" ht="344.25" x14ac:dyDescent="0.25">
      <c r="A26" s="13" t="s">
        <v>38</v>
      </c>
      <c r="B26" s="29" t="s">
        <v>60</v>
      </c>
      <c r="C26" s="15" t="s">
        <v>36</v>
      </c>
      <c r="D26" s="16">
        <v>100</v>
      </c>
      <c r="E26" s="17"/>
      <c r="F26" s="15"/>
      <c r="G26" s="18">
        <f t="shared" si="1"/>
        <v>0</v>
      </c>
    </row>
    <row r="27" spans="1:7" s="1" customFormat="1" ht="344.25" x14ac:dyDescent="0.25">
      <c r="A27" s="13" t="s">
        <v>39</v>
      </c>
      <c r="B27" s="29" t="s">
        <v>61</v>
      </c>
      <c r="C27" s="15" t="s">
        <v>36</v>
      </c>
      <c r="D27" s="16">
        <v>100</v>
      </c>
      <c r="E27" s="17"/>
      <c r="F27" s="15"/>
      <c r="G27" s="18">
        <f t="shared" si="1"/>
        <v>0</v>
      </c>
    </row>
    <row r="28" spans="1:7" ht="20.25" customHeight="1" x14ac:dyDescent="0.2">
      <c r="A28" s="30"/>
      <c r="B28" s="38" t="s">
        <v>40</v>
      </c>
      <c r="C28" s="38"/>
      <c r="D28" s="38"/>
      <c r="E28" s="38"/>
      <c r="F28" s="38"/>
      <c r="G28" s="39"/>
    </row>
    <row r="29" spans="1:7" s="1" customFormat="1" ht="89.25" x14ac:dyDescent="0.25">
      <c r="A29" s="13" t="s">
        <v>41</v>
      </c>
      <c r="B29" s="29" t="s">
        <v>62</v>
      </c>
      <c r="C29" s="15" t="s">
        <v>36</v>
      </c>
      <c r="D29" s="16">
        <v>8</v>
      </c>
      <c r="E29" s="17"/>
      <c r="F29" s="15"/>
      <c r="G29" s="18">
        <f t="shared" si="1"/>
        <v>0</v>
      </c>
    </row>
    <row r="30" spans="1:7" s="1" customFormat="1" ht="255" x14ac:dyDescent="0.25">
      <c r="A30" s="13" t="s">
        <v>42</v>
      </c>
      <c r="B30" s="29" t="s">
        <v>63</v>
      </c>
      <c r="C30" s="15" t="s">
        <v>36</v>
      </c>
      <c r="D30" s="16">
        <v>5</v>
      </c>
      <c r="E30" s="17"/>
      <c r="F30" s="15"/>
      <c r="G30" s="18">
        <f t="shared" si="1"/>
        <v>0</v>
      </c>
    </row>
    <row r="31" spans="1:7" s="1" customFormat="1" ht="255" x14ac:dyDescent="0.25">
      <c r="A31" s="13" t="s">
        <v>43</v>
      </c>
      <c r="B31" s="29" t="s">
        <v>64</v>
      </c>
      <c r="C31" s="15" t="s">
        <v>36</v>
      </c>
      <c r="D31" s="16">
        <v>7</v>
      </c>
      <c r="E31" s="17"/>
      <c r="F31" s="15"/>
      <c r="G31" s="18">
        <f t="shared" si="1"/>
        <v>0</v>
      </c>
    </row>
    <row r="32" spans="1:7" s="1" customFormat="1" ht="38.25" x14ac:dyDescent="0.25">
      <c r="A32" s="13" t="s">
        <v>44</v>
      </c>
      <c r="B32" s="29" t="s">
        <v>65</v>
      </c>
      <c r="C32" s="15" t="s">
        <v>36</v>
      </c>
      <c r="D32" s="16">
        <v>8</v>
      </c>
      <c r="E32" s="17"/>
      <c r="F32" s="15"/>
      <c r="G32" s="18">
        <f t="shared" si="1"/>
        <v>0</v>
      </c>
    </row>
    <row r="33" spans="1:8" s="1" customFormat="1" ht="89.25" x14ac:dyDescent="0.25">
      <c r="A33" s="13" t="s">
        <v>45</v>
      </c>
      <c r="B33" s="29" t="s">
        <v>66</v>
      </c>
      <c r="C33" s="15" t="s">
        <v>36</v>
      </c>
      <c r="D33" s="16">
        <v>21</v>
      </c>
      <c r="E33" s="17"/>
      <c r="F33" s="15"/>
      <c r="G33" s="18">
        <f t="shared" si="1"/>
        <v>0</v>
      </c>
    </row>
    <row r="34" spans="1:8" s="1" customFormat="1" ht="31.5" customHeight="1" x14ac:dyDescent="0.25">
      <c r="A34" s="44" t="s">
        <v>46</v>
      </c>
      <c r="B34" s="45"/>
      <c r="C34" s="45"/>
      <c r="D34" s="45"/>
      <c r="E34" s="45"/>
      <c r="F34" s="46"/>
      <c r="G34" s="31">
        <f>SUM(G12:G33)</f>
        <v>0</v>
      </c>
      <c r="H34" s="9"/>
    </row>
    <row r="35" spans="1:8" ht="15" x14ac:dyDescent="0.2">
      <c r="A35" s="47" t="s">
        <v>47</v>
      </c>
      <c r="B35" s="48"/>
      <c r="C35" s="48"/>
      <c r="D35" s="48"/>
      <c r="E35" s="48"/>
      <c r="F35" s="48"/>
      <c r="G35" s="49"/>
    </row>
    <row r="36" spans="1:8" ht="20.25" customHeight="1" x14ac:dyDescent="0.2">
      <c r="A36" s="30"/>
      <c r="B36" s="38" t="s">
        <v>9</v>
      </c>
      <c r="C36" s="38"/>
      <c r="D36" s="38"/>
      <c r="E36" s="38"/>
      <c r="F36" s="38"/>
      <c r="G36" s="39"/>
    </row>
    <row r="37" spans="1:8" s="1" customFormat="1" ht="178.5" x14ac:dyDescent="0.25">
      <c r="A37" s="13" t="s">
        <v>20</v>
      </c>
      <c r="B37" s="14" t="s">
        <v>48</v>
      </c>
      <c r="C37" s="15" t="s">
        <v>21</v>
      </c>
      <c r="D37" s="16">
        <v>5751</v>
      </c>
      <c r="E37" s="17"/>
      <c r="F37" s="15"/>
      <c r="G37" s="18">
        <f t="shared" si="1"/>
        <v>0</v>
      </c>
    </row>
    <row r="38" spans="1:8" s="1" customFormat="1" ht="114.75" x14ac:dyDescent="0.25">
      <c r="A38" s="13" t="s">
        <v>22</v>
      </c>
      <c r="B38" s="14" t="s">
        <v>49</v>
      </c>
      <c r="C38" s="15" t="s">
        <v>21</v>
      </c>
      <c r="D38" s="16">
        <v>319.5</v>
      </c>
      <c r="E38" s="17"/>
      <c r="F38" s="15"/>
      <c r="G38" s="18">
        <f t="shared" si="1"/>
        <v>0</v>
      </c>
    </row>
    <row r="39" spans="1:8" s="1" customFormat="1" ht="114.75" x14ac:dyDescent="0.25">
      <c r="A39" s="13" t="s">
        <v>23</v>
      </c>
      <c r="B39" s="14" t="s">
        <v>50</v>
      </c>
      <c r="C39" s="15" t="s">
        <v>21</v>
      </c>
      <c r="D39" s="16">
        <v>2927.2385000000004</v>
      </c>
      <c r="E39" s="17"/>
      <c r="F39" s="15"/>
      <c r="G39" s="18">
        <f t="shared" si="1"/>
        <v>0</v>
      </c>
    </row>
    <row r="40" spans="1:8" s="1" customFormat="1" ht="89.25" x14ac:dyDescent="0.25">
      <c r="A40" s="13" t="s">
        <v>24</v>
      </c>
      <c r="B40" s="14" t="s">
        <v>51</v>
      </c>
      <c r="C40" s="15" t="s">
        <v>21</v>
      </c>
      <c r="D40" s="16">
        <v>1118.25</v>
      </c>
      <c r="E40" s="17"/>
      <c r="F40" s="15"/>
      <c r="G40" s="18">
        <f t="shared" si="1"/>
        <v>0</v>
      </c>
    </row>
    <row r="41" spans="1:8" s="1" customFormat="1" ht="89.25" x14ac:dyDescent="0.25">
      <c r="A41" s="13" t="s">
        <v>25</v>
      </c>
      <c r="B41" s="14" t="s">
        <v>52</v>
      </c>
      <c r="C41" s="15" t="s">
        <v>21</v>
      </c>
      <c r="D41" s="16">
        <v>446.65</v>
      </c>
      <c r="E41" s="17"/>
      <c r="F41" s="15"/>
      <c r="G41" s="18">
        <f t="shared" si="1"/>
        <v>0</v>
      </c>
    </row>
    <row r="42" spans="1:8" ht="20.25" customHeight="1" x14ac:dyDescent="0.2">
      <c r="A42" s="30"/>
      <c r="B42" s="38" t="s">
        <v>67</v>
      </c>
      <c r="C42" s="38"/>
      <c r="D42" s="38"/>
      <c r="E42" s="38"/>
      <c r="F42" s="38"/>
      <c r="G42" s="39"/>
    </row>
    <row r="43" spans="1:8" s="1" customFormat="1" ht="140.25" x14ac:dyDescent="0.25">
      <c r="A43" s="13" t="s">
        <v>68</v>
      </c>
      <c r="B43" s="14" t="s">
        <v>69</v>
      </c>
      <c r="C43" s="15" t="s">
        <v>35</v>
      </c>
      <c r="D43" s="16">
        <v>2350</v>
      </c>
      <c r="E43" s="17"/>
      <c r="F43" s="15"/>
      <c r="G43" s="18">
        <f t="shared" si="1"/>
        <v>0</v>
      </c>
    </row>
    <row r="44" spans="1:8" s="1" customFormat="1" ht="102" x14ac:dyDescent="0.25">
      <c r="A44" s="13" t="s">
        <v>70</v>
      </c>
      <c r="B44" s="14" t="s">
        <v>71</v>
      </c>
      <c r="C44" s="15" t="s">
        <v>36</v>
      </c>
      <c r="D44" s="16">
        <v>200</v>
      </c>
      <c r="E44" s="17"/>
      <c r="F44" s="15"/>
      <c r="G44" s="18">
        <f t="shared" si="1"/>
        <v>0</v>
      </c>
    </row>
    <row r="45" spans="1:8" ht="20.25" customHeight="1" x14ac:dyDescent="0.2">
      <c r="A45" s="30"/>
      <c r="B45" s="38" t="s">
        <v>72</v>
      </c>
      <c r="C45" s="38"/>
      <c r="D45" s="38"/>
      <c r="E45" s="38"/>
      <c r="F45" s="38"/>
      <c r="G45" s="39"/>
    </row>
    <row r="46" spans="1:8" s="1" customFormat="1" ht="102" x14ac:dyDescent="0.25">
      <c r="A46" s="13" t="s">
        <v>73</v>
      </c>
      <c r="B46" s="14" t="s">
        <v>74</v>
      </c>
      <c r="C46" s="15" t="s">
        <v>36</v>
      </c>
      <c r="D46" s="16">
        <v>19</v>
      </c>
      <c r="E46" s="17"/>
      <c r="F46" s="15"/>
      <c r="G46" s="18">
        <f t="shared" si="1"/>
        <v>0</v>
      </c>
    </row>
    <row r="47" spans="1:8" s="1" customFormat="1" ht="267.75" x14ac:dyDescent="0.25">
      <c r="A47" s="13" t="s">
        <v>75</v>
      </c>
      <c r="B47" s="14" t="s">
        <v>76</v>
      </c>
      <c r="C47" s="15" t="s">
        <v>36</v>
      </c>
      <c r="D47" s="16">
        <v>200</v>
      </c>
      <c r="E47" s="17"/>
      <c r="F47" s="15"/>
      <c r="G47" s="18">
        <f t="shared" si="1"/>
        <v>0</v>
      </c>
    </row>
    <row r="48" spans="1:8" ht="20.25" customHeight="1" x14ac:dyDescent="0.2">
      <c r="A48" s="30"/>
      <c r="B48" s="38" t="s">
        <v>77</v>
      </c>
      <c r="C48" s="38"/>
      <c r="D48" s="38"/>
      <c r="E48" s="38"/>
      <c r="F48" s="38"/>
      <c r="G48" s="39"/>
    </row>
    <row r="49" spans="1:8" s="1" customFormat="1" ht="89.25" x14ac:dyDescent="0.25">
      <c r="A49" s="13" t="s">
        <v>78</v>
      </c>
      <c r="B49" s="14" t="s">
        <v>79</v>
      </c>
      <c r="C49" s="15" t="s">
        <v>36</v>
      </c>
      <c r="D49" s="16">
        <v>5</v>
      </c>
      <c r="E49" s="17"/>
      <c r="F49" s="15"/>
      <c r="G49" s="18">
        <f t="shared" si="1"/>
        <v>0</v>
      </c>
    </row>
    <row r="50" spans="1:8" s="1" customFormat="1" ht="127.5" x14ac:dyDescent="0.25">
      <c r="A50" s="13" t="s">
        <v>80</v>
      </c>
      <c r="B50" s="14" t="s">
        <v>81</v>
      </c>
      <c r="C50" s="15" t="s">
        <v>36</v>
      </c>
      <c r="D50" s="16">
        <v>22</v>
      </c>
      <c r="E50" s="17"/>
      <c r="F50" s="15"/>
      <c r="G50" s="18">
        <f t="shared" si="1"/>
        <v>0</v>
      </c>
    </row>
    <row r="51" spans="1:8" s="1" customFormat="1" ht="204" x14ac:dyDescent="0.25">
      <c r="A51" s="13" t="s">
        <v>82</v>
      </c>
      <c r="B51" s="14" t="s">
        <v>83</v>
      </c>
      <c r="C51" s="15" t="s">
        <v>36</v>
      </c>
      <c r="D51" s="16">
        <v>22</v>
      </c>
      <c r="E51" s="17"/>
      <c r="F51" s="15"/>
      <c r="G51" s="18">
        <f t="shared" si="1"/>
        <v>0</v>
      </c>
    </row>
    <row r="52" spans="1:8" s="1" customFormat="1" ht="38.25" x14ac:dyDescent="0.25">
      <c r="A52" s="13" t="s">
        <v>84</v>
      </c>
      <c r="B52" s="14" t="s">
        <v>85</v>
      </c>
      <c r="C52" s="15" t="s">
        <v>36</v>
      </c>
      <c r="D52" s="16">
        <v>10</v>
      </c>
      <c r="E52" s="17"/>
      <c r="F52" s="15"/>
      <c r="G52" s="18">
        <f t="shared" si="1"/>
        <v>0</v>
      </c>
    </row>
    <row r="53" spans="1:8" s="1" customFormat="1" ht="31.5" customHeight="1" x14ac:dyDescent="0.25">
      <c r="A53" s="44" t="s">
        <v>86</v>
      </c>
      <c r="B53" s="45"/>
      <c r="C53" s="45"/>
      <c r="D53" s="45"/>
      <c r="E53" s="45"/>
      <c r="F53" s="46"/>
      <c r="G53" s="31">
        <f>SUM(G37:G52)</f>
        <v>0</v>
      </c>
      <c r="H53" s="9"/>
    </row>
    <row r="54" spans="1:8" ht="15" x14ac:dyDescent="0.2">
      <c r="A54" s="47" t="s">
        <v>87</v>
      </c>
      <c r="B54" s="48"/>
      <c r="C54" s="48"/>
      <c r="D54" s="48"/>
      <c r="E54" s="48"/>
      <c r="F54" s="48"/>
      <c r="G54" s="49"/>
    </row>
    <row r="55" spans="1:8" ht="20.25" customHeight="1" x14ac:dyDescent="0.2">
      <c r="A55" s="30"/>
      <c r="B55" s="38" t="s">
        <v>88</v>
      </c>
      <c r="C55" s="38"/>
      <c r="D55" s="38"/>
      <c r="E55" s="38"/>
      <c r="F55" s="38"/>
      <c r="G55" s="39"/>
    </row>
    <row r="56" spans="1:8" s="1" customFormat="1" ht="76.5" x14ac:dyDescent="0.25">
      <c r="A56" s="13" t="s">
        <v>89</v>
      </c>
      <c r="B56" s="14" t="s">
        <v>90</v>
      </c>
      <c r="C56" s="15" t="s">
        <v>35</v>
      </c>
      <c r="D56" s="16">
        <v>10</v>
      </c>
      <c r="E56" s="17"/>
      <c r="F56" s="15"/>
      <c r="G56" s="18">
        <f t="shared" si="1"/>
        <v>0</v>
      </c>
    </row>
    <row r="57" spans="1:8" s="1" customFormat="1" ht="102" x14ac:dyDescent="0.25">
      <c r="A57" s="13" t="s">
        <v>91</v>
      </c>
      <c r="B57" s="14" t="s">
        <v>92</v>
      </c>
      <c r="C57" s="15" t="s">
        <v>93</v>
      </c>
      <c r="D57" s="16">
        <v>10.5</v>
      </c>
      <c r="E57" s="17"/>
      <c r="F57" s="15"/>
      <c r="G57" s="18">
        <f t="shared" si="1"/>
        <v>0</v>
      </c>
    </row>
    <row r="58" spans="1:8" s="1" customFormat="1" ht="102" x14ac:dyDescent="0.25">
      <c r="A58" s="13" t="s">
        <v>94</v>
      </c>
      <c r="B58" s="14" t="s">
        <v>95</v>
      </c>
      <c r="C58" s="15" t="s">
        <v>36</v>
      </c>
      <c r="D58" s="16">
        <v>4</v>
      </c>
      <c r="E58" s="17"/>
      <c r="F58" s="15"/>
      <c r="G58" s="18">
        <f t="shared" si="1"/>
        <v>0</v>
      </c>
    </row>
    <row r="59" spans="1:8" ht="20.25" customHeight="1" x14ac:dyDescent="0.2">
      <c r="A59" s="30"/>
      <c r="B59" s="38" t="s">
        <v>96</v>
      </c>
      <c r="C59" s="38"/>
      <c r="D59" s="38"/>
      <c r="E59" s="38"/>
      <c r="F59" s="38"/>
      <c r="G59" s="39"/>
    </row>
    <row r="60" spans="1:8" s="1" customFormat="1" ht="153" x14ac:dyDescent="0.25">
      <c r="A60" s="13" t="s">
        <v>97</v>
      </c>
      <c r="B60" s="14" t="s">
        <v>98</v>
      </c>
      <c r="C60" s="15" t="s">
        <v>99</v>
      </c>
      <c r="D60" s="16">
        <v>20690.830000000002</v>
      </c>
      <c r="E60" s="17"/>
      <c r="F60" s="15"/>
      <c r="G60" s="18">
        <f t="shared" si="1"/>
        <v>0</v>
      </c>
    </row>
    <row r="61" spans="1:8" s="1" customFormat="1" ht="357" x14ac:dyDescent="0.25">
      <c r="A61" s="13" t="s">
        <v>100</v>
      </c>
      <c r="B61" s="14" t="s">
        <v>101</v>
      </c>
      <c r="C61" s="15" t="s">
        <v>102</v>
      </c>
      <c r="D61" s="16">
        <v>7241.7899999999991</v>
      </c>
      <c r="E61" s="17"/>
      <c r="F61" s="15"/>
      <c r="G61" s="18">
        <f t="shared" si="1"/>
        <v>0</v>
      </c>
    </row>
    <row r="62" spans="1:8" s="1" customFormat="1" ht="191.25" x14ac:dyDescent="0.25">
      <c r="A62" s="13" t="s">
        <v>103</v>
      </c>
      <c r="B62" s="14" t="s">
        <v>104</v>
      </c>
      <c r="C62" s="15" t="s">
        <v>99</v>
      </c>
      <c r="D62" s="16">
        <v>20690.830000000002</v>
      </c>
      <c r="E62" s="17"/>
      <c r="F62" s="15"/>
      <c r="G62" s="18">
        <f t="shared" si="1"/>
        <v>0</v>
      </c>
    </row>
    <row r="63" spans="1:8" s="1" customFormat="1" ht="191.25" x14ac:dyDescent="0.25">
      <c r="A63" s="13" t="s">
        <v>105</v>
      </c>
      <c r="B63" s="14" t="s">
        <v>106</v>
      </c>
      <c r="C63" s="15" t="s">
        <v>102</v>
      </c>
      <c r="D63" s="16">
        <v>6207.25</v>
      </c>
      <c r="E63" s="17"/>
      <c r="F63" s="15"/>
      <c r="G63" s="18">
        <f t="shared" si="1"/>
        <v>0</v>
      </c>
    </row>
    <row r="64" spans="1:8" s="1" customFormat="1" ht="409.5" x14ac:dyDescent="0.25">
      <c r="A64" s="13" t="s">
        <v>107</v>
      </c>
      <c r="B64" s="14" t="s">
        <v>108</v>
      </c>
      <c r="C64" s="15" t="s">
        <v>102</v>
      </c>
      <c r="D64" s="16">
        <v>6207.25</v>
      </c>
      <c r="E64" s="17"/>
      <c r="F64" s="15"/>
      <c r="G64" s="18">
        <f t="shared" si="1"/>
        <v>0</v>
      </c>
    </row>
    <row r="65" spans="1:7" s="1" customFormat="1" ht="255" x14ac:dyDescent="0.25">
      <c r="A65" s="13" t="s">
        <v>109</v>
      </c>
      <c r="B65" s="14" t="s">
        <v>110</v>
      </c>
      <c r="C65" s="15" t="s">
        <v>99</v>
      </c>
      <c r="D65" s="16">
        <v>20690.830000000002</v>
      </c>
      <c r="E65" s="17"/>
      <c r="F65" s="15"/>
      <c r="G65" s="18">
        <f t="shared" si="1"/>
        <v>0</v>
      </c>
    </row>
    <row r="66" spans="1:7" s="1" customFormat="1" ht="102" x14ac:dyDescent="0.25">
      <c r="A66" s="13" t="s">
        <v>111</v>
      </c>
      <c r="B66" s="14" t="s">
        <v>112</v>
      </c>
      <c r="C66" s="15" t="s">
        <v>113</v>
      </c>
      <c r="D66" s="16">
        <v>36219.5</v>
      </c>
      <c r="E66" s="17"/>
      <c r="F66" s="15"/>
      <c r="G66" s="18">
        <f t="shared" si="1"/>
        <v>0</v>
      </c>
    </row>
    <row r="67" spans="1:7" s="1" customFormat="1" ht="51" x14ac:dyDescent="0.25">
      <c r="A67" s="13" t="s">
        <v>114</v>
      </c>
      <c r="B67" s="14" t="s">
        <v>115</v>
      </c>
      <c r="C67" s="15" t="s">
        <v>21</v>
      </c>
      <c r="D67" s="16">
        <v>7243.9</v>
      </c>
      <c r="E67" s="17"/>
      <c r="F67" s="15"/>
      <c r="G67" s="18">
        <f t="shared" si="1"/>
        <v>0</v>
      </c>
    </row>
    <row r="68" spans="1:7" ht="20.25" customHeight="1" x14ac:dyDescent="0.2">
      <c r="A68" s="30"/>
      <c r="B68" s="38" t="s">
        <v>116</v>
      </c>
      <c r="C68" s="38"/>
      <c r="D68" s="38"/>
      <c r="E68" s="38"/>
      <c r="F68" s="38"/>
      <c r="G68" s="39"/>
    </row>
    <row r="69" spans="1:7" s="1" customFormat="1" ht="409.5" x14ac:dyDescent="0.25">
      <c r="A69" s="13" t="s">
        <v>117</v>
      </c>
      <c r="B69" s="14" t="s">
        <v>118</v>
      </c>
      <c r="C69" s="15" t="s">
        <v>99</v>
      </c>
      <c r="D69" s="16">
        <v>19359.2</v>
      </c>
      <c r="E69" s="17"/>
      <c r="F69" s="15"/>
      <c r="G69" s="18">
        <f t="shared" si="1"/>
        <v>0</v>
      </c>
    </row>
    <row r="70" spans="1:7" s="1" customFormat="1" ht="127.5" x14ac:dyDescent="0.25">
      <c r="A70" s="13" t="s">
        <v>119</v>
      </c>
      <c r="B70" s="14" t="s">
        <v>120</v>
      </c>
      <c r="C70" s="15" t="s">
        <v>121</v>
      </c>
      <c r="D70" s="16">
        <v>19</v>
      </c>
      <c r="E70" s="17"/>
      <c r="F70" s="15"/>
      <c r="G70" s="18">
        <f t="shared" si="1"/>
        <v>0</v>
      </c>
    </row>
    <row r="71" spans="1:7" s="1" customFormat="1" ht="153" x14ac:dyDescent="0.25">
      <c r="A71" s="13" t="s">
        <v>122</v>
      </c>
      <c r="B71" s="14" t="s">
        <v>123</v>
      </c>
      <c r="C71" s="15" t="s">
        <v>35</v>
      </c>
      <c r="D71" s="16">
        <v>70</v>
      </c>
      <c r="E71" s="17"/>
      <c r="F71" s="15"/>
      <c r="G71" s="18">
        <f t="shared" si="1"/>
        <v>0</v>
      </c>
    </row>
    <row r="72" spans="1:7" s="1" customFormat="1" ht="293.25" x14ac:dyDescent="0.25">
      <c r="A72" s="13" t="s">
        <v>124</v>
      </c>
      <c r="B72" s="14" t="s">
        <v>125</v>
      </c>
      <c r="C72" s="15" t="s">
        <v>99</v>
      </c>
      <c r="D72" s="16">
        <v>192.60000000000002</v>
      </c>
      <c r="E72" s="17"/>
      <c r="F72" s="15"/>
      <c r="G72" s="18">
        <f t="shared" si="1"/>
        <v>0</v>
      </c>
    </row>
    <row r="73" spans="1:7" s="1" customFormat="1" ht="127.5" x14ac:dyDescent="0.25">
      <c r="A73" s="13" t="s">
        <v>126</v>
      </c>
      <c r="B73" s="14" t="s">
        <v>127</v>
      </c>
      <c r="C73" s="15" t="s">
        <v>99</v>
      </c>
      <c r="D73" s="16">
        <v>19359.2</v>
      </c>
      <c r="E73" s="17"/>
      <c r="F73" s="15"/>
      <c r="G73" s="18">
        <f t="shared" si="1"/>
        <v>0</v>
      </c>
    </row>
    <row r="74" spans="1:7" ht="20.25" customHeight="1" x14ac:dyDescent="0.2">
      <c r="A74" s="30"/>
      <c r="B74" s="38" t="s">
        <v>128</v>
      </c>
      <c r="C74" s="38"/>
      <c r="D74" s="38"/>
      <c r="E74" s="38"/>
      <c r="F74" s="38"/>
      <c r="G74" s="39"/>
    </row>
    <row r="75" spans="1:7" s="1" customFormat="1" ht="255" x14ac:dyDescent="0.25">
      <c r="A75" s="13" t="s">
        <v>129</v>
      </c>
      <c r="B75" s="14" t="s">
        <v>130</v>
      </c>
      <c r="C75" s="15" t="s">
        <v>121</v>
      </c>
      <c r="D75" s="16">
        <v>4060.7800000000007</v>
      </c>
      <c r="E75" s="17"/>
      <c r="F75" s="15"/>
      <c r="G75" s="18">
        <f t="shared" si="1"/>
        <v>0</v>
      </c>
    </row>
    <row r="76" spans="1:7" s="1" customFormat="1" ht="280.5" x14ac:dyDescent="0.25">
      <c r="A76" s="13" t="s">
        <v>131</v>
      </c>
      <c r="B76" s="14" t="s">
        <v>132</v>
      </c>
      <c r="C76" s="15" t="s">
        <v>35</v>
      </c>
      <c r="D76" s="16">
        <v>285</v>
      </c>
      <c r="E76" s="17"/>
      <c r="F76" s="15"/>
      <c r="G76" s="18">
        <f t="shared" si="1"/>
        <v>0</v>
      </c>
    </row>
    <row r="77" spans="1:7" s="1" customFormat="1" ht="267.75" x14ac:dyDescent="0.25">
      <c r="A77" s="13" t="s">
        <v>133</v>
      </c>
      <c r="B77" s="14" t="s">
        <v>134</v>
      </c>
      <c r="C77" s="15" t="s">
        <v>35</v>
      </c>
      <c r="D77" s="16">
        <v>93</v>
      </c>
      <c r="E77" s="17"/>
      <c r="F77" s="15"/>
      <c r="G77" s="18">
        <f t="shared" si="1"/>
        <v>0</v>
      </c>
    </row>
    <row r="78" spans="1:7" ht="20.25" customHeight="1" x14ac:dyDescent="0.2">
      <c r="A78" s="30"/>
      <c r="B78" s="38" t="s">
        <v>135</v>
      </c>
      <c r="C78" s="38"/>
      <c r="D78" s="38"/>
      <c r="E78" s="38"/>
      <c r="F78" s="38"/>
      <c r="G78" s="39"/>
    </row>
    <row r="79" spans="1:7" s="1" customFormat="1" ht="395.25" x14ac:dyDescent="0.25">
      <c r="A79" s="13" t="s">
        <v>136</v>
      </c>
      <c r="B79" s="14" t="s">
        <v>138</v>
      </c>
      <c r="C79" s="15" t="s">
        <v>93</v>
      </c>
      <c r="D79" s="16">
        <v>12177.31</v>
      </c>
      <c r="E79" s="17"/>
      <c r="F79" s="15"/>
      <c r="G79" s="18">
        <f t="shared" si="1"/>
        <v>0</v>
      </c>
    </row>
    <row r="80" spans="1:7" s="1" customFormat="1" ht="280.5" x14ac:dyDescent="0.25">
      <c r="A80" s="13" t="s">
        <v>137</v>
      </c>
      <c r="B80" s="14" t="s">
        <v>139</v>
      </c>
      <c r="C80" s="15" t="s">
        <v>93</v>
      </c>
      <c r="D80" s="16">
        <v>394.5</v>
      </c>
      <c r="E80" s="17"/>
      <c r="F80" s="15"/>
      <c r="G80" s="18">
        <f t="shared" si="1"/>
        <v>0</v>
      </c>
    </row>
    <row r="81" spans="1:8" ht="20.25" customHeight="1" x14ac:dyDescent="0.2">
      <c r="A81" s="30"/>
      <c r="B81" s="38" t="s">
        <v>140</v>
      </c>
      <c r="C81" s="38"/>
      <c r="D81" s="38"/>
      <c r="E81" s="38"/>
      <c r="F81" s="38"/>
      <c r="G81" s="39"/>
    </row>
    <row r="82" spans="1:8" s="1" customFormat="1" ht="114.75" x14ac:dyDescent="0.25">
      <c r="A82" s="13" t="s">
        <v>141</v>
      </c>
      <c r="B82" s="14" t="s">
        <v>151</v>
      </c>
      <c r="C82" s="15" t="s">
        <v>121</v>
      </c>
      <c r="D82" s="16">
        <v>4438.7800000000007</v>
      </c>
      <c r="E82" s="17"/>
      <c r="F82" s="15"/>
      <c r="G82" s="18">
        <f t="shared" si="1"/>
        <v>0</v>
      </c>
    </row>
    <row r="83" spans="1:8" s="1" customFormat="1" ht="204" x14ac:dyDescent="0.25">
      <c r="A83" s="13" t="s">
        <v>142</v>
      </c>
      <c r="B83" s="14" t="s">
        <v>152</v>
      </c>
      <c r="C83" s="15" t="s">
        <v>99</v>
      </c>
      <c r="D83" s="16">
        <v>326.40000000000003</v>
      </c>
      <c r="E83" s="17"/>
      <c r="F83" s="15"/>
      <c r="G83" s="18">
        <f t="shared" si="1"/>
        <v>0</v>
      </c>
    </row>
    <row r="84" spans="1:8" s="1" customFormat="1" ht="114.75" x14ac:dyDescent="0.25">
      <c r="A84" s="13" t="s">
        <v>143</v>
      </c>
      <c r="B84" s="14" t="s">
        <v>153</v>
      </c>
      <c r="C84" s="15" t="s">
        <v>35</v>
      </c>
      <c r="D84" s="16">
        <v>2150</v>
      </c>
      <c r="E84" s="17"/>
      <c r="F84" s="15"/>
      <c r="G84" s="18">
        <f t="shared" si="1"/>
        <v>0</v>
      </c>
    </row>
    <row r="85" spans="1:8" s="1" customFormat="1" ht="165.75" x14ac:dyDescent="0.25">
      <c r="A85" s="13" t="s">
        <v>144</v>
      </c>
      <c r="B85" s="14" t="s">
        <v>154</v>
      </c>
      <c r="C85" s="15" t="s">
        <v>35</v>
      </c>
      <c r="D85" s="16">
        <v>88</v>
      </c>
      <c r="E85" s="17"/>
      <c r="F85" s="15"/>
      <c r="G85" s="18">
        <f t="shared" si="1"/>
        <v>0</v>
      </c>
    </row>
    <row r="86" spans="1:8" s="1" customFormat="1" ht="140.25" x14ac:dyDescent="0.25">
      <c r="A86" s="13" t="s">
        <v>145</v>
      </c>
      <c r="B86" s="14" t="s">
        <v>155</v>
      </c>
      <c r="C86" s="15" t="s">
        <v>36</v>
      </c>
      <c r="D86" s="16">
        <v>31</v>
      </c>
      <c r="E86" s="17"/>
      <c r="F86" s="15"/>
      <c r="G86" s="18">
        <f t="shared" si="1"/>
        <v>0</v>
      </c>
    </row>
    <row r="87" spans="1:8" s="1" customFormat="1" ht="114.75" x14ac:dyDescent="0.25">
      <c r="A87" s="13" t="s">
        <v>146</v>
      </c>
      <c r="B87" s="14" t="s">
        <v>156</v>
      </c>
      <c r="C87" s="15" t="s">
        <v>93</v>
      </c>
      <c r="D87" s="16">
        <v>93</v>
      </c>
      <c r="E87" s="17"/>
      <c r="F87" s="15"/>
      <c r="G87" s="18">
        <f t="shared" si="1"/>
        <v>0</v>
      </c>
    </row>
    <row r="88" spans="1:8" s="1" customFormat="1" ht="140.25" x14ac:dyDescent="0.25">
      <c r="A88" s="13" t="s">
        <v>147</v>
      </c>
      <c r="B88" s="14" t="s">
        <v>157</v>
      </c>
      <c r="C88" s="15" t="s">
        <v>148</v>
      </c>
      <c r="D88" s="16">
        <v>28</v>
      </c>
      <c r="E88" s="17"/>
      <c r="F88" s="15"/>
      <c r="G88" s="18">
        <f t="shared" si="1"/>
        <v>0</v>
      </c>
    </row>
    <row r="89" spans="1:8" s="1" customFormat="1" ht="114.75" x14ac:dyDescent="0.25">
      <c r="A89" s="13" t="s">
        <v>149</v>
      </c>
      <c r="B89" s="14" t="s">
        <v>158</v>
      </c>
      <c r="C89" s="15" t="s">
        <v>148</v>
      </c>
      <c r="D89" s="16">
        <v>11</v>
      </c>
      <c r="E89" s="17"/>
      <c r="F89" s="15"/>
      <c r="G89" s="18">
        <f t="shared" si="1"/>
        <v>0</v>
      </c>
    </row>
    <row r="90" spans="1:8" s="1" customFormat="1" ht="153" x14ac:dyDescent="0.25">
      <c r="A90" s="13" t="s">
        <v>150</v>
      </c>
      <c r="B90" s="14" t="s">
        <v>159</v>
      </c>
      <c r="C90" s="15" t="s">
        <v>148</v>
      </c>
      <c r="D90" s="16">
        <v>9</v>
      </c>
      <c r="E90" s="17"/>
      <c r="F90" s="15"/>
      <c r="G90" s="18">
        <f t="shared" si="1"/>
        <v>0</v>
      </c>
    </row>
    <row r="91" spans="1:8" s="1" customFormat="1" ht="31.5" customHeight="1" x14ac:dyDescent="0.25">
      <c r="A91" s="41" t="s">
        <v>160</v>
      </c>
      <c r="B91" s="42"/>
      <c r="C91" s="42"/>
      <c r="D91" s="42"/>
      <c r="E91" s="42"/>
      <c r="F91" s="43"/>
      <c r="G91" s="31">
        <f>SUM(G56:G90)</f>
        <v>0</v>
      </c>
      <c r="H91" s="9"/>
    </row>
    <row r="92" spans="1:8" ht="15" x14ac:dyDescent="0.2">
      <c r="A92" s="47" t="s">
        <v>161</v>
      </c>
      <c r="B92" s="48"/>
      <c r="C92" s="48"/>
      <c r="D92" s="48"/>
      <c r="E92" s="48"/>
      <c r="F92" s="48"/>
      <c r="G92" s="49"/>
    </row>
    <row r="93" spans="1:8" ht="20.25" customHeight="1" x14ac:dyDescent="0.2">
      <c r="A93" s="30"/>
      <c r="B93" s="38" t="s">
        <v>88</v>
      </c>
      <c r="C93" s="38"/>
      <c r="D93" s="38"/>
      <c r="E93" s="38"/>
      <c r="F93" s="38"/>
      <c r="G93" s="39"/>
    </row>
    <row r="94" spans="1:8" s="1" customFormat="1" ht="63.75" x14ac:dyDescent="0.25">
      <c r="A94" s="13" t="s">
        <v>162</v>
      </c>
      <c r="B94" s="14" t="s">
        <v>163</v>
      </c>
      <c r="C94" s="15" t="s">
        <v>164</v>
      </c>
      <c r="D94" s="16">
        <v>333.6</v>
      </c>
      <c r="E94" s="17"/>
      <c r="F94" s="15"/>
      <c r="G94" s="18">
        <f t="shared" si="1"/>
        <v>0</v>
      </c>
    </row>
    <row r="95" spans="1:8" s="1" customFormat="1" ht="76.5" x14ac:dyDescent="0.25">
      <c r="A95" s="13" t="s">
        <v>165</v>
      </c>
      <c r="B95" s="14" t="s">
        <v>166</v>
      </c>
      <c r="C95" s="15" t="s">
        <v>164</v>
      </c>
      <c r="D95" s="16">
        <v>277.83999999999997</v>
      </c>
      <c r="E95" s="17"/>
      <c r="F95" s="15"/>
      <c r="G95" s="18">
        <f t="shared" si="1"/>
        <v>0</v>
      </c>
    </row>
    <row r="96" spans="1:8" s="1" customFormat="1" ht="102" x14ac:dyDescent="0.25">
      <c r="A96" s="13" t="s">
        <v>167</v>
      </c>
      <c r="B96" s="14" t="s">
        <v>168</v>
      </c>
      <c r="C96" s="15" t="s">
        <v>169</v>
      </c>
      <c r="D96" s="16">
        <v>0</v>
      </c>
      <c r="E96" s="17"/>
      <c r="F96" s="15"/>
      <c r="G96" s="18">
        <f t="shared" si="1"/>
        <v>0</v>
      </c>
    </row>
    <row r="97" spans="1:7" ht="20.25" customHeight="1" x14ac:dyDescent="0.2">
      <c r="A97" s="30"/>
      <c r="B97" s="38" t="s">
        <v>170</v>
      </c>
      <c r="C97" s="38"/>
      <c r="D97" s="38"/>
      <c r="E97" s="38"/>
      <c r="F97" s="38"/>
      <c r="G97" s="39"/>
    </row>
    <row r="98" spans="1:7" s="1" customFormat="1" ht="102" x14ac:dyDescent="0.25">
      <c r="A98" s="13" t="s">
        <v>171</v>
      </c>
      <c r="B98" s="14" t="s">
        <v>172</v>
      </c>
      <c r="C98" s="15" t="s">
        <v>173</v>
      </c>
      <c r="D98" s="16">
        <v>68</v>
      </c>
      <c r="E98" s="17"/>
      <c r="F98" s="15"/>
      <c r="G98" s="18">
        <f t="shared" si="1"/>
        <v>0</v>
      </c>
    </row>
    <row r="99" spans="1:7" s="1" customFormat="1" ht="89.25" x14ac:dyDescent="0.25">
      <c r="A99" s="13" t="s">
        <v>174</v>
      </c>
      <c r="B99" s="14" t="s">
        <v>175</v>
      </c>
      <c r="C99" s="15" t="s">
        <v>173</v>
      </c>
      <c r="D99" s="16">
        <v>72</v>
      </c>
      <c r="E99" s="17"/>
      <c r="F99" s="15"/>
      <c r="G99" s="18">
        <f t="shared" si="1"/>
        <v>0</v>
      </c>
    </row>
    <row r="100" spans="1:7" s="1" customFormat="1" ht="127.5" x14ac:dyDescent="0.25">
      <c r="A100" s="13" t="s">
        <v>176</v>
      </c>
      <c r="B100" s="14" t="s">
        <v>177</v>
      </c>
      <c r="C100" s="15" t="s">
        <v>173</v>
      </c>
      <c r="D100" s="16">
        <v>4</v>
      </c>
      <c r="E100" s="17"/>
      <c r="F100" s="15"/>
      <c r="G100" s="18">
        <f t="shared" si="1"/>
        <v>0</v>
      </c>
    </row>
    <row r="101" spans="1:7" ht="20.25" customHeight="1" x14ac:dyDescent="0.2">
      <c r="A101" s="30"/>
      <c r="B101" s="38" t="s">
        <v>178</v>
      </c>
      <c r="C101" s="38"/>
      <c r="D101" s="38"/>
      <c r="E101" s="38"/>
      <c r="F101" s="38"/>
      <c r="G101" s="39"/>
    </row>
    <row r="102" spans="1:7" s="1" customFormat="1" ht="114.75" x14ac:dyDescent="0.25">
      <c r="A102" s="13" t="s">
        <v>179</v>
      </c>
      <c r="B102" s="14" t="s">
        <v>180</v>
      </c>
      <c r="C102" s="15" t="s">
        <v>173</v>
      </c>
      <c r="D102" s="16">
        <v>68</v>
      </c>
      <c r="E102" s="17"/>
      <c r="F102" s="15"/>
      <c r="G102" s="18">
        <f t="shared" si="1"/>
        <v>0</v>
      </c>
    </row>
    <row r="103" spans="1:7" s="1" customFormat="1" ht="76.5" x14ac:dyDescent="0.25">
      <c r="A103" s="13" t="s">
        <v>181</v>
      </c>
      <c r="B103" s="14" t="s">
        <v>182</v>
      </c>
      <c r="C103" s="15" t="s">
        <v>173</v>
      </c>
      <c r="D103" s="16">
        <v>68</v>
      </c>
      <c r="E103" s="17"/>
      <c r="F103" s="15"/>
      <c r="G103" s="18">
        <f t="shared" si="1"/>
        <v>0</v>
      </c>
    </row>
    <row r="104" spans="1:7" s="1" customFormat="1" ht="395.25" x14ac:dyDescent="0.25">
      <c r="A104" s="13" t="s">
        <v>183</v>
      </c>
      <c r="B104" s="14" t="s">
        <v>211</v>
      </c>
      <c r="C104" s="15" t="s">
        <v>173</v>
      </c>
      <c r="D104" s="16">
        <v>68</v>
      </c>
      <c r="E104" s="17"/>
      <c r="F104" s="15"/>
      <c r="G104" s="18">
        <f t="shared" si="1"/>
        <v>0</v>
      </c>
    </row>
    <row r="105" spans="1:7" s="1" customFormat="1" ht="89.25" customHeight="1" x14ac:dyDescent="0.25">
      <c r="A105" s="13" t="s">
        <v>184</v>
      </c>
      <c r="B105" s="14" t="s">
        <v>185</v>
      </c>
      <c r="C105" s="15" t="s">
        <v>173</v>
      </c>
      <c r="D105" s="16">
        <v>4</v>
      </c>
      <c r="E105" s="17"/>
      <c r="F105" s="15"/>
      <c r="G105" s="18">
        <f t="shared" si="1"/>
        <v>0</v>
      </c>
    </row>
    <row r="106" spans="1:7" s="1" customFormat="1" ht="63.75" x14ac:dyDescent="0.25">
      <c r="A106" s="13" t="s">
        <v>186</v>
      </c>
      <c r="B106" s="14" t="s">
        <v>187</v>
      </c>
      <c r="C106" s="15" t="s">
        <v>173</v>
      </c>
      <c r="D106" s="16">
        <v>4</v>
      </c>
      <c r="E106" s="17"/>
      <c r="F106" s="15"/>
      <c r="G106" s="18">
        <f t="shared" si="1"/>
        <v>0</v>
      </c>
    </row>
    <row r="107" spans="1:7" s="1" customFormat="1" ht="38.25" x14ac:dyDescent="0.25">
      <c r="A107" s="13" t="s">
        <v>188</v>
      </c>
      <c r="B107" s="14" t="s">
        <v>189</v>
      </c>
      <c r="C107" s="15" t="s">
        <v>190</v>
      </c>
      <c r="D107" s="16">
        <v>2272.8000000000002</v>
      </c>
      <c r="E107" s="17"/>
      <c r="F107" s="15"/>
      <c r="G107" s="18">
        <f t="shared" si="1"/>
        <v>0</v>
      </c>
    </row>
    <row r="108" spans="1:7" s="1" customFormat="1" ht="38.25" x14ac:dyDescent="0.25">
      <c r="A108" s="13" t="s">
        <v>191</v>
      </c>
      <c r="B108" s="14" t="s">
        <v>192</v>
      </c>
      <c r="C108" s="15" t="s">
        <v>190</v>
      </c>
      <c r="D108" s="16">
        <v>2305.1999999999998</v>
      </c>
      <c r="E108" s="17"/>
      <c r="F108" s="15"/>
      <c r="G108" s="18">
        <f t="shared" si="1"/>
        <v>0</v>
      </c>
    </row>
    <row r="109" spans="1:7" s="1" customFormat="1" ht="38.25" x14ac:dyDescent="0.25">
      <c r="A109" s="13" t="s">
        <v>193</v>
      </c>
      <c r="B109" s="14" t="s">
        <v>194</v>
      </c>
      <c r="C109" s="15" t="s">
        <v>190</v>
      </c>
      <c r="D109" s="16">
        <v>2270</v>
      </c>
      <c r="E109" s="17"/>
      <c r="F109" s="15"/>
      <c r="G109" s="18">
        <f t="shared" si="1"/>
        <v>0</v>
      </c>
    </row>
    <row r="110" spans="1:7" s="1" customFormat="1" ht="76.5" x14ac:dyDescent="0.25">
      <c r="A110" s="13" t="s">
        <v>195</v>
      </c>
      <c r="B110" s="14" t="s">
        <v>196</v>
      </c>
      <c r="C110" s="15" t="s">
        <v>197</v>
      </c>
      <c r="D110" s="16">
        <v>4</v>
      </c>
      <c r="E110" s="17"/>
      <c r="F110" s="15"/>
      <c r="G110" s="18">
        <f t="shared" si="1"/>
        <v>0</v>
      </c>
    </row>
    <row r="111" spans="1:7" s="1" customFormat="1" ht="63.75" x14ac:dyDescent="0.25">
      <c r="A111" s="13" t="s">
        <v>198</v>
      </c>
      <c r="B111" s="14" t="s">
        <v>199</v>
      </c>
      <c r="C111" s="15" t="s">
        <v>197</v>
      </c>
      <c r="D111" s="16">
        <v>4</v>
      </c>
      <c r="E111" s="17"/>
      <c r="F111" s="15"/>
      <c r="G111" s="18">
        <f t="shared" si="1"/>
        <v>0</v>
      </c>
    </row>
    <row r="112" spans="1:7" s="1" customFormat="1" ht="89.25" x14ac:dyDescent="0.25">
      <c r="A112" s="13" t="s">
        <v>200</v>
      </c>
      <c r="B112" s="14" t="s">
        <v>201</v>
      </c>
      <c r="C112" s="15" t="s">
        <v>173</v>
      </c>
      <c r="D112" s="16">
        <v>204</v>
      </c>
      <c r="E112" s="17"/>
      <c r="F112" s="15"/>
      <c r="G112" s="18">
        <f t="shared" si="1"/>
        <v>0</v>
      </c>
    </row>
    <row r="113" spans="1:11" s="1" customFormat="1" ht="76.5" x14ac:dyDescent="0.25">
      <c r="A113" s="13" t="s">
        <v>202</v>
      </c>
      <c r="B113" s="14" t="s">
        <v>203</v>
      </c>
      <c r="C113" s="15" t="s">
        <v>173</v>
      </c>
      <c r="D113" s="16">
        <v>68</v>
      </c>
      <c r="E113" s="17"/>
      <c r="F113" s="15"/>
      <c r="G113" s="18">
        <f t="shared" si="1"/>
        <v>0</v>
      </c>
    </row>
    <row r="114" spans="1:11" s="1" customFormat="1" ht="76.5" x14ac:dyDescent="0.25">
      <c r="A114" s="13" t="s">
        <v>204</v>
      </c>
      <c r="B114" s="14" t="s">
        <v>205</v>
      </c>
      <c r="C114" s="15" t="s">
        <v>173</v>
      </c>
      <c r="D114" s="16">
        <v>8</v>
      </c>
      <c r="E114" s="17"/>
      <c r="F114" s="15"/>
      <c r="G114" s="18">
        <f t="shared" si="1"/>
        <v>0</v>
      </c>
    </row>
    <row r="115" spans="1:11" s="1" customFormat="1" ht="140.25" x14ac:dyDescent="0.25">
      <c r="A115" s="13" t="s">
        <v>206</v>
      </c>
      <c r="B115" s="14" t="s">
        <v>207</v>
      </c>
      <c r="C115" s="15" t="s">
        <v>197</v>
      </c>
      <c r="D115" s="16">
        <v>4</v>
      </c>
      <c r="E115" s="17"/>
      <c r="F115" s="15"/>
      <c r="G115" s="18">
        <f t="shared" si="1"/>
        <v>0</v>
      </c>
    </row>
    <row r="116" spans="1:11" s="1" customFormat="1" ht="63.75" x14ac:dyDescent="0.25">
      <c r="A116" s="13" t="s">
        <v>208</v>
      </c>
      <c r="B116" s="14" t="s">
        <v>209</v>
      </c>
      <c r="C116" s="15" t="s">
        <v>197</v>
      </c>
      <c r="D116" s="16">
        <v>2</v>
      </c>
      <c r="E116" s="17"/>
      <c r="F116" s="15"/>
      <c r="G116" s="18">
        <f t="shared" si="1"/>
        <v>0</v>
      </c>
    </row>
    <row r="117" spans="1:11" s="1" customFormat="1" ht="31.5" customHeight="1" x14ac:dyDescent="0.25">
      <c r="A117" s="41" t="s">
        <v>210</v>
      </c>
      <c r="B117" s="42"/>
      <c r="C117" s="42"/>
      <c r="D117" s="42"/>
      <c r="E117" s="42"/>
      <c r="F117" s="43"/>
      <c r="G117" s="31">
        <f>SUM(G94:G116)</f>
        <v>0</v>
      </c>
      <c r="H117" s="9"/>
    </row>
    <row r="118" spans="1:11" ht="13.5" customHeight="1" x14ac:dyDescent="0.25">
      <c r="A118" s="28"/>
      <c r="B118" s="33"/>
      <c r="C118" s="28"/>
      <c r="D118" s="28"/>
      <c r="E118" s="58" t="s">
        <v>1</v>
      </c>
      <c r="F118" s="58"/>
      <c r="G118" s="40">
        <f>+G34+G53+G91+G117</f>
        <v>0</v>
      </c>
      <c r="J118" s="7"/>
      <c r="K118" s="8"/>
    </row>
    <row r="119" spans="1:11" ht="15.75" customHeight="1" x14ac:dyDescent="0.25">
      <c r="A119" s="28"/>
      <c r="B119" s="33"/>
      <c r="C119" s="28"/>
      <c r="D119" s="28"/>
      <c r="E119" s="58" t="s">
        <v>8</v>
      </c>
      <c r="F119" s="58"/>
      <c r="G119" s="40">
        <f>+G118*0.16</f>
        <v>0</v>
      </c>
    </row>
    <row r="120" spans="1:11" ht="16.5" customHeight="1" x14ac:dyDescent="0.25">
      <c r="A120" s="28"/>
      <c r="B120" s="33"/>
      <c r="C120" s="28"/>
      <c r="D120" s="28"/>
      <c r="E120" s="58" t="s">
        <v>7</v>
      </c>
      <c r="F120" s="58"/>
      <c r="G120" s="40">
        <f>+G118+G119</f>
        <v>0</v>
      </c>
      <c r="K120" s="8"/>
    </row>
    <row r="121" spans="1:11" ht="18" customHeight="1" x14ac:dyDescent="0.2">
      <c r="A121" s="27" t="s">
        <v>17</v>
      </c>
      <c r="C121" s="4"/>
      <c r="D121" s="4"/>
      <c r="E121" s="4"/>
      <c r="F121" s="19"/>
    </row>
    <row r="122" spans="1:11" ht="32.25" customHeight="1" x14ac:dyDescent="0.2">
      <c r="A122" s="57"/>
      <c r="B122" s="57"/>
      <c r="C122" s="57"/>
      <c r="D122" s="57"/>
      <c r="E122" s="57"/>
      <c r="F122" s="57"/>
      <c r="G122" s="57"/>
    </row>
    <row r="123" spans="1:11" x14ac:dyDescent="0.2">
      <c r="C123" s="4"/>
      <c r="D123" s="4"/>
      <c r="E123" s="4"/>
    </row>
    <row r="124" spans="1:11" x14ac:dyDescent="0.2">
      <c r="B124" s="6"/>
      <c r="C124" s="4"/>
      <c r="D124" s="4"/>
      <c r="E124" s="4"/>
    </row>
    <row r="125" spans="1:11" x14ac:dyDescent="0.2">
      <c r="C125" s="4"/>
      <c r="D125" s="4"/>
      <c r="E125" s="4"/>
    </row>
    <row r="126" spans="1:11" x14ac:dyDescent="0.2">
      <c r="B126" s="3"/>
      <c r="C126" s="4"/>
      <c r="D126" s="4"/>
      <c r="E126" s="4"/>
    </row>
    <row r="127" spans="1:11" x14ac:dyDescent="0.2">
      <c r="C127" s="4"/>
      <c r="D127" s="4"/>
      <c r="E127" s="4"/>
    </row>
    <row r="128" spans="1:11" x14ac:dyDescent="0.2">
      <c r="C128" s="4"/>
      <c r="D128" s="4"/>
      <c r="E128" s="4"/>
    </row>
  </sheetData>
  <mergeCells count="21">
    <mergeCell ref="A1:G1"/>
    <mergeCell ref="A2:G2"/>
    <mergeCell ref="A3:G3"/>
    <mergeCell ref="A5:G5"/>
    <mergeCell ref="A4:G4"/>
    <mergeCell ref="A122:G122"/>
    <mergeCell ref="E118:F118"/>
    <mergeCell ref="E119:F119"/>
    <mergeCell ref="E120:F120"/>
    <mergeCell ref="A92:G92"/>
    <mergeCell ref="A117:F117"/>
    <mergeCell ref="A91:F91"/>
    <mergeCell ref="A53:F53"/>
    <mergeCell ref="A54:G54"/>
    <mergeCell ref="A7:E7"/>
    <mergeCell ref="B8:E8"/>
    <mergeCell ref="F8:G8"/>
    <mergeCell ref="F7:G7"/>
    <mergeCell ref="A34:F34"/>
    <mergeCell ref="A35:G35"/>
    <mergeCell ref="A10:G10"/>
  </mergeCells>
  <printOptions horizontalCentered="1"/>
  <pageMargins left="0.43307086614173229" right="0.15748031496062992" top="0.27559055118110237" bottom="0.55118110236220474" header="0.19685039370078741" footer="0.31496062992125984"/>
  <pageSetup scale="86" fitToHeight="0" orientation="portrait" r:id="rId1"/>
  <headerFooter>
    <oddFooter xml:space="preserve">&amp;C&amp;9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vt:lpstr>
      <vt:lpstr>'CATALOGO '!Área_de_impresión</vt:lpstr>
      <vt:lpstr>'CATALOGO '!Títulos_a_imprimir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c:creator>
  <cp:lastModifiedBy>ROCIO CHAIRES CERROS</cp:lastModifiedBy>
  <cp:lastPrinted>2025-03-18T18:22:05Z</cp:lastPrinted>
  <dcterms:created xsi:type="dcterms:W3CDTF">2009-09-17T17:47:28Z</dcterms:created>
  <dcterms:modified xsi:type="dcterms:W3CDTF">2025-03-18T19:51:02Z</dcterms:modified>
</cp:coreProperties>
</file>