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0640" windowHeight="11760"/>
  </bookViews>
  <sheets>
    <sheet name="CATALOGO" sheetId="8"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c" localSheetId="0">CATALOGO!#REF!</definedName>
    <definedName name="\c">#REF!</definedName>
    <definedName name="\g" localSheetId="0">#REF!</definedName>
    <definedName name="\g">#REF!</definedName>
    <definedName name="\l" localSheetId="0">CATALOGO!#REF!</definedName>
    <definedName name="\l">#REF!</definedName>
    <definedName name="\p" localSheetId="0">CATALOGO!#REF!</definedName>
    <definedName name="\p">#REF!</definedName>
    <definedName name="\v" localSheetId="0">CATALOGO!#REF!</definedName>
    <definedName name="\v">#REF!</definedName>
    <definedName name="___________________KEY1" hidden="1">'[1]Forma E-7'!#REF!</definedName>
    <definedName name="___________________KEY2" hidden="1">'[2]Forma E-17'!#REF!</definedName>
    <definedName name="___________________PRE1">#REF!</definedName>
    <definedName name="__________________KEY1" hidden="1">'[3]Forma E-7'!#REF!</definedName>
    <definedName name="__________________KEY2" hidden="1">'[4]Forma E-17'!#REF!</definedName>
    <definedName name="__________________PRE1">#REF!</definedName>
    <definedName name="_________________KEY1" hidden="1">'[3]Forma E-7'!#REF!</definedName>
    <definedName name="_________________KEY2" hidden="1">'[4]Forma E-17'!#REF!</definedName>
    <definedName name="_________________PRE1">#REF!</definedName>
    <definedName name="_________________PRG1">#REF!</definedName>
    <definedName name="_________________PU2">#REF!</definedName>
    <definedName name="_________________TIT2">'[5]Forma 3'!$A$1:$IV$8</definedName>
    <definedName name="_________________tot1">#REF!</definedName>
    <definedName name="________________KEY1" hidden="1">'[3]Forma E-7'!#REF!</definedName>
    <definedName name="________________KEY2" hidden="1">'[4]Forma E-17'!#REF!</definedName>
    <definedName name="________________PRG1">#REF!</definedName>
    <definedName name="________________PU2">#REF!</definedName>
    <definedName name="________________TIT2">'[5]Forma 3'!$A$1:$IV$8</definedName>
    <definedName name="________________tot1">#REF!</definedName>
    <definedName name="_______________KEY1" hidden="1">'[3]Forma E-7'!#REF!</definedName>
    <definedName name="_______________KEY2" hidden="1">'[4]Forma E-17'!#REF!</definedName>
    <definedName name="_______________PRE1">#REF!</definedName>
    <definedName name="_______________PRG1">#REF!</definedName>
    <definedName name="_______________PU2">#REF!</definedName>
    <definedName name="_______________TIT2">'[5]Forma 3'!$A$1:$IV$8</definedName>
    <definedName name="_______________tot1">#REF!</definedName>
    <definedName name="______________KEY1" hidden="1">'[3]Forma E-7'!#REF!</definedName>
    <definedName name="______________KEY2" hidden="1">'[4]Forma E-17'!#REF!</definedName>
    <definedName name="______________PIP25">#REF!</definedName>
    <definedName name="______________PRG1">#REF!</definedName>
    <definedName name="______________PU1">#REF!</definedName>
    <definedName name="______________PU2">#REF!</definedName>
    <definedName name="______________TIT2">'[5]Forma 3'!$A$1:$IV$8</definedName>
    <definedName name="______________tot1">#REF!</definedName>
    <definedName name="_____________ALE2">#REF!</definedName>
    <definedName name="_____________ALE3">#REF!</definedName>
    <definedName name="_____________f">[6]CMPRESOR!$C$50</definedName>
    <definedName name="_____________KEY1" hidden="1">'[1]Forma E-7'!#REF!</definedName>
    <definedName name="_____________KEY2" hidden="1">'[2]Forma E-17'!#REF!</definedName>
    <definedName name="_____________MAT1">#REF!</definedName>
    <definedName name="_____________MAT2">#REF!</definedName>
    <definedName name="_____________PH640">#REF!</definedName>
    <definedName name="_____________PIP25">#REF!</definedName>
    <definedName name="_____________PRE1">#REF!</definedName>
    <definedName name="_____________PRG1">#REF!</definedName>
    <definedName name="_____________PU1">#REF!</definedName>
    <definedName name="_____________PU2">#REF!</definedName>
    <definedName name="_____________TIT2">'[5]Forma 3'!$A$1:$IV$8</definedName>
    <definedName name="_____________tot1">#REF!</definedName>
    <definedName name="_____________VOL1">#REF!</definedName>
    <definedName name="_____________VOL10">#REF!</definedName>
    <definedName name="_____________VOL11">#REF!</definedName>
    <definedName name="_____________VOL12">#REF!</definedName>
    <definedName name="_____________VOL13">#REF!</definedName>
    <definedName name="_____________VOL14">#REF!</definedName>
    <definedName name="_____________VOL2">#REF!</definedName>
    <definedName name="_____________VOL3">#REF!</definedName>
    <definedName name="_____________VOL4">#REF!</definedName>
    <definedName name="_____________VOL5">#REF!</definedName>
    <definedName name="_____________VOL6">#REF!</definedName>
    <definedName name="_____________VOL7">#REF!</definedName>
    <definedName name="_____________VOL8">#REF!</definedName>
    <definedName name="_____________VOL9">#REF!</definedName>
    <definedName name="____________ALE2">#REF!</definedName>
    <definedName name="____________ALE3">#REF!</definedName>
    <definedName name="____________f">[6]CMPRESOR!$C$50</definedName>
    <definedName name="____________KEY1" hidden="1">'[3]Forma E-7'!#REF!</definedName>
    <definedName name="____________KEY2" hidden="1">'[4]Forma E-17'!#REF!</definedName>
    <definedName name="____________MAT1">#REF!</definedName>
    <definedName name="____________MAT2">#REF!</definedName>
    <definedName name="____________PH640">#REF!</definedName>
    <definedName name="____________PIP25">#REF!</definedName>
    <definedName name="____________PU1">#REF!</definedName>
    <definedName name="____________VOL1">#REF!</definedName>
    <definedName name="____________VOL10">#REF!</definedName>
    <definedName name="____________VOL11">#REF!</definedName>
    <definedName name="____________VOL12">#REF!</definedName>
    <definedName name="____________VOL13">#REF!</definedName>
    <definedName name="____________VOL14">#REF!</definedName>
    <definedName name="____________VOL2">#REF!</definedName>
    <definedName name="____________VOL3">#REF!</definedName>
    <definedName name="____________VOL4">#REF!</definedName>
    <definedName name="____________VOL5">#REF!</definedName>
    <definedName name="____________VOL6">#REF!</definedName>
    <definedName name="____________VOL7">#REF!</definedName>
    <definedName name="____________VOL8">#REF!</definedName>
    <definedName name="____________VOL9">#REF!</definedName>
    <definedName name="___________ALE2">#REF!</definedName>
    <definedName name="___________ALE3">#REF!</definedName>
    <definedName name="___________f">[6]CMPRESOR!$C$50</definedName>
    <definedName name="___________KEY1" hidden="1">'[1]Forma E-7'!#REF!</definedName>
    <definedName name="___________KEY2" hidden="1">'[2]Forma E-17'!#REF!</definedName>
    <definedName name="___________MAT1">#REF!</definedName>
    <definedName name="___________MAT2">#REF!</definedName>
    <definedName name="___________PH640">#REF!</definedName>
    <definedName name="___________PRE1">#REF!</definedName>
    <definedName name="___________PRG1">#REF!</definedName>
    <definedName name="___________PU2">#REF!</definedName>
    <definedName name="___________TIT2">'[5]Forma 3'!$A$1:$IV$8</definedName>
    <definedName name="___________tot1">#REF!</definedName>
    <definedName name="___________VOL1">#REF!</definedName>
    <definedName name="___________VOL10">#REF!</definedName>
    <definedName name="___________VOL11">#REF!</definedName>
    <definedName name="___________VOL12">#REF!</definedName>
    <definedName name="___________VOL13">#REF!</definedName>
    <definedName name="___________VOL14">#REF!</definedName>
    <definedName name="___________VOL2">#REF!</definedName>
    <definedName name="___________VOL3">#REF!</definedName>
    <definedName name="___________VOL4">#REF!</definedName>
    <definedName name="___________VOL5">#REF!</definedName>
    <definedName name="___________VOL6">#REF!</definedName>
    <definedName name="___________VOL7">#REF!</definedName>
    <definedName name="___________VOL8">#REF!</definedName>
    <definedName name="___________VOL9">#REF!</definedName>
    <definedName name="__________ALE2">#REF!</definedName>
    <definedName name="__________ALE3">#REF!</definedName>
    <definedName name="__________f">[6]CMPRESOR!$C$50</definedName>
    <definedName name="__________KEY1" hidden="1">'[3]Forma E-7'!#REF!</definedName>
    <definedName name="__________KEY2" hidden="1">'[4]Forma E-17'!#REF!</definedName>
    <definedName name="__________MAT1">#REF!</definedName>
    <definedName name="__________MAT2">#REF!</definedName>
    <definedName name="__________PH640">#REF!</definedName>
    <definedName name="__________PIP25">#REF!</definedName>
    <definedName name="__________PU1">#REF!</definedName>
    <definedName name="__________VOL1">#REF!</definedName>
    <definedName name="__________VOL10">#REF!</definedName>
    <definedName name="__________VOL11">#REF!</definedName>
    <definedName name="__________VOL12">#REF!</definedName>
    <definedName name="__________VOL13">#REF!</definedName>
    <definedName name="__________VOL14">#REF!</definedName>
    <definedName name="__________VOL2">#REF!</definedName>
    <definedName name="__________VOL3">#REF!</definedName>
    <definedName name="__________VOL4">#REF!</definedName>
    <definedName name="__________VOL5">#REF!</definedName>
    <definedName name="__________VOL6">#REF!</definedName>
    <definedName name="__________VOL7">#REF!</definedName>
    <definedName name="__________VOL8">#REF!</definedName>
    <definedName name="__________VOL9">#REF!</definedName>
    <definedName name="_________ALE2">#REF!</definedName>
    <definedName name="_________ALE3">#REF!</definedName>
    <definedName name="_________f">[6]CMPRESOR!$C$50</definedName>
    <definedName name="_________MAT1">#REF!</definedName>
    <definedName name="_________MAT2">#REF!</definedName>
    <definedName name="_________PH640">#REF!</definedName>
    <definedName name="_________PIP25">#REF!</definedName>
    <definedName name="_________PRE1">#REF!</definedName>
    <definedName name="_________PRG1">#REF!</definedName>
    <definedName name="_________PU1">#REF!</definedName>
    <definedName name="_________PU2">#REF!</definedName>
    <definedName name="_________TIT2">'[5]Forma 3'!$A$1:$IV$8</definedName>
    <definedName name="_________tot1">#REF!</definedName>
    <definedName name="_________VOL1">#REF!</definedName>
    <definedName name="_________VOL10">#REF!</definedName>
    <definedName name="_________VOL11">#REF!</definedName>
    <definedName name="_________VOL12">#REF!</definedName>
    <definedName name="_________VOL13">#REF!</definedName>
    <definedName name="_________VOL14">#REF!</definedName>
    <definedName name="_________VOL2">#REF!</definedName>
    <definedName name="_________VOL3">#REF!</definedName>
    <definedName name="_________VOL4">#REF!</definedName>
    <definedName name="_________VOL5">#REF!</definedName>
    <definedName name="_________VOL6">#REF!</definedName>
    <definedName name="_________VOL7">#REF!</definedName>
    <definedName name="_________VOL8">#REF!</definedName>
    <definedName name="_________VOL9">#REF!</definedName>
    <definedName name="________ALE2">#REF!</definedName>
    <definedName name="________ALE3">#REF!</definedName>
    <definedName name="________f">[6]CMPRESOR!$C$50</definedName>
    <definedName name="________KEY1" hidden="1">'[3]Forma E-7'!#REF!</definedName>
    <definedName name="________KEY2" hidden="1">'[4]Forma E-17'!#REF!</definedName>
    <definedName name="________MAT1">#REF!</definedName>
    <definedName name="________MAT2">#REF!</definedName>
    <definedName name="________PH640">#REF!</definedName>
    <definedName name="________PIP25">#REF!</definedName>
    <definedName name="________PU1">#REF!</definedName>
    <definedName name="________VOL1">#REF!</definedName>
    <definedName name="________VOL10">#REF!</definedName>
    <definedName name="________VOL11">#REF!</definedName>
    <definedName name="________VOL12">#REF!</definedName>
    <definedName name="________VOL13">#REF!</definedName>
    <definedName name="________VOL14">#REF!</definedName>
    <definedName name="________VOL2">#REF!</definedName>
    <definedName name="________VOL3">#REF!</definedName>
    <definedName name="________VOL4">#REF!</definedName>
    <definedName name="________VOL5">#REF!</definedName>
    <definedName name="________VOL6">#REF!</definedName>
    <definedName name="________VOL7">#REF!</definedName>
    <definedName name="________VOL8">#REF!</definedName>
    <definedName name="________VOL9">#REF!</definedName>
    <definedName name="_______ALE2">#REF!</definedName>
    <definedName name="_______ALE3">#REF!</definedName>
    <definedName name="_______f">[6]CMPRESOR!$C$50</definedName>
    <definedName name="_______KEY1" hidden="1">'[3]Forma E-7'!#REF!</definedName>
    <definedName name="_______KEY2" hidden="1">'[4]Forma E-17'!#REF!</definedName>
    <definedName name="_______MAT1">#REF!</definedName>
    <definedName name="_______MAT2">#REF!</definedName>
    <definedName name="_______PH640">#REF!</definedName>
    <definedName name="_______PIP25">#REF!</definedName>
    <definedName name="_______PRE1">#REF!</definedName>
    <definedName name="_______PRG1">#REF!</definedName>
    <definedName name="_______PU1">#REF!</definedName>
    <definedName name="_______PU2">#REF!</definedName>
    <definedName name="_______TIT2">'[5]Forma 3'!$A$1:$IV$8</definedName>
    <definedName name="_______tot1">#REF!</definedName>
    <definedName name="_______VOL1">#REF!</definedName>
    <definedName name="_______VOL10">#REF!</definedName>
    <definedName name="_______VOL11">#REF!</definedName>
    <definedName name="_______VOL12">#REF!</definedName>
    <definedName name="_______VOL13">#REF!</definedName>
    <definedName name="_______VOL14">#REF!</definedName>
    <definedName name="_______VOL2">#REF!</definedName>
    <definedName name="_______VOL3">#REF!</definedName>
    <definedName name="_______VOL4">#REF!</definedName>
    <definedName name="_______VOL5">#REF!</definedName>
    <definedName name="_______VOL6">#REF!</definedName>
    <definedName name="_______VOL7">#REF!</definedName>
    <definedName name="_______VOL8">#REF!</definedName>
    <definedName name="_______VOL9">#REF!</definedName>
    <definedName name="______ALE2">#REF!</definedName>
    <definedName name="______ALE3">#REF!</definedName>
    <definedName name="______f">[6]CMPRESOR!$C$50</definedName>
    <definedName name="______MAT1">#REF!</definedName>
    <definedName name="______MAT2">#REF!</definedName>
    <definedName name="______PH640">#REF!</definedName>
    <definedName name="______PIP25">#REF!</definedName>
    <definedName name="______PRE1">#REF!</definedName>
    <definedName name="______PRG1">#REF!</definedName>
    <definedName name="______PU1">#REF!</definedName>
    <definedName name="______PU2">#REF!</definedName>
    <definedName name="______TIT2">'[5]Forma 3'!$A$1:$IV$8</definedName>
    <definedName name="______tot1">#REF!</definedName>
    <definedName name="______VOL1">#REF!</definedName>
    <definedName name="______VOL10">#REF!</definedName>
    <definedName name="______VOL11">#REF!</definedName>
    <definedName name="______VOL12">#REF!</definedName>
    <definedName name="______VOL13">#REF!</definedName>
    <definedName name="______VOL14">#REF!</definedName>
    <definedName name="______VOL2">#REF!</definedName>
    <definedName name="______VOL3">#REF!</definedName>
    <definedName name="______VOL4">#REF!</definedName>
    <definedName name="______VOL5">#REF!</definedName>
    <definedName name="______VOL6">#REF!</definedName>
    <definedName name="______VOL7">#REF!</definedName>
    <definedName name="______VOL8">#REF!</definedName>
    <definedName name="______VOL9">#REF!</definedName>
    <definedName name="_____ALE2">#REF!</definedName>
    <definedName name="_____ALE3">#REF!</definedName>
    <definedName name="_____f">[6]CMPRESOR!$C$50</definedName>
    <definedName name="_____KEY1" hidden="1">'[3]Forma E-7'!#REF!</definedName>
    <definedName name="_____KEY2" hidden="1">'[4]Forma E-17'!#REF!</definedName>
    <definedName name="_____MAT1">#REF!</definedName>
    <definedName name="_____MAT2">#REF!</definedName>
    <definedName name="_____PH640">#REF!</definedName>
    <definedName name="_____PIP25">#REF!</definedName>
    <definedName name="_____PU1">#REF!</definedName>
    <definedName name="_____VOL1">#REF!</definedName>
    <definedName name="_____VOL10">#REF!</definedName>
    <definedName name="_____VOL11">#REF!</definedName>
    <definedName name="_____VOL12">#REF!</definedName>
    <definedName name="_____VOL13">#REF!</definedName>
    <definedName name="_____VOL14">#REF!</definedName>
    <definedName name="_____VOL2">#REF!</definedName>
    <definedName name="_____VOL3">#REF!</definedName>
    <definedName name="_____VOL4">#REF!</definedName>
    <definedName name="_____VOL5">#REF!</definedName>
    <definedName name="_____VOL6">#REF!</definedName>
    <definedName name="_____VOL7">#REF!</definedName>
    <definedName name="_____VOL8">#REF!</definedName>
    <definedName name="_____VOL9">#REF!</definedName>
    <definedName name="____ALE2">#REF!</definedName>
    <definedName name="____ALE3">#REF!</definedName>
    <definedName name="____f">[6]CMPRESOR!$C$50</definedName>
    <definedName name="____KEY1" hidden="1">'[3]Forma E-7'!#REF!</definedName>
    <definedName name="____KEY2" hidden="1">'[4]Forma E-17'!#REF!</definedName>
    <definedName name="____MAT1">#REF!</definedName>
    <definedName name="____MAT2">#REF!</definedName>
    <definedName name="____PH640">#REF!</definedName>
    <definedName name="____PIP25">#REF!</definedName>
    <definedName name="____PRE1">#REF!</definedName>
    <definedName name="____PRG1">#REF!</definedName>
    <definedName name="____PU1">#REF!</definedName>
    <definedName name="____PU2">#REF!</definedName>
    <definedName name="____TIT2">'[5]Forma 3'!$A$1:$IV$8</definedName>
    <definedName name="____tot1">#REF!</definedName>
    <definedName name="____VOL1">#REF!</definedName>
    <definedName name="____VOL10">#REF!</definedName>
    <definedName name="____VOL11">#REF!</definedName>
    <definedName name="____VOL12">#REF!</definedName>
    <definedName name="____VOL13">#REF!</definedName>
    <definedName name="____VOL14">#REF!</definedName>
    <definedName name="____VOL2">#REF!</definedName>
    <definedName name="____VOL3">#REF!</definedName>
    <definedName name="____VOL4">#REF!</definedName>
    <definedName name="____VOL5">#REF!</definedName>
    <definedName name="____VOL6">#REF!</definedName>
    <definedName name="____VOL7">#REF!</definedName>
    <definedName name="____VOL8">#REF!</definedName>
    <definedName name="____VOL9">#REF!</definedName>
    <definedName name="___ALE2">#REF!</definedName>
    <definedName name="___ALE3">#REF!</definedName>
    <definedName name="___f">[6]CMPRESOR!$C$50</definedName>
    <definedName name="___KEY1" hidden="1">'[3]Forma E-7'!#REF!</definedName>
    <definedName name="___KEY2" hidden="1">'[4]Forma E-17'!#REF!</definedName>
    <definedName name="___MAT1">#REF!</definedName>
    <definedName name="___MAT2">#REF!</definedName>
    <definedName name="___PH640">#REF!</definedName>
    <definedName name="___PIP25">#REF!</definedName>
    <definedName name="___PRE1">#REF!</definedName>
    <definedName name="___PRG1">#REF!</definedName>
    <definedName name="___PU1">#REF!</definedName>
    <definedName name="___PU2">#REF!</definedName>
    <definedName name="___TIT2">'[5]Forma 3'!$A$1:$IV$8</definedName>
    <definedName name="___tot1">#REF!</definedName>
    <definedName name="___VOL1">#REF!</definedName>
    <definedName name="___VOL10">#REF!</definedName>
    <definedName name="___VOL11">#REF!</definedName>
    <definedName name="___VOL12">#REF!</definedName>
    <definedName name="___VOL13">#REF!</definedName>
    <definedName name="___VOL14">#REF!</definedName>
    <definedName name="___VOL2">#REF!</definedName>
    <definedName name="___VOL3">#REF!</definedName>
    <definedName name="___VOL4">#REF!</definedName>
    <definedName name="___VOL5">#REF!</definedName>
    <definedName name="___VOL6">#REF!</definedName>
    <definedName name="___VOL7">#REF!</definedName>
    <definedName name="___VOL8">#REF!</definedName>
    <definedName name="___VOL9">#REF!</definedName>
    <definedName name="__123Graph_A" hidden="1">'[7]Forma E-7'!$D$10:$D$189</definedName>
    <definedName name="__123Graph_ACURRENT" hidden="1">'[7]Forma E-7'!$D$10:$D$189</definedName>
    <definedName name="__123Graph_B" hidden="1">[8]Catalogo!#REF!</definedName>
    <definedName name="__123Graph_BCURRENT" hidden="1">'[7]Forma E-7'!$E$10:$E$189</definedName>
    <definedName name="__123Graph_BCURRENT1" hidden="1">'[9]Forma E-7'!$E$10:$E$189</definedName>
    <definedName name="__123Graph_X" hidden="1">'[7]Forma E-7'!$D$10:$D$189</definedName>
    <definedName name="__123Graph_XCURRENT" hidden="1">'[7]Forma E-7'!$D$10:$D$189</definedName>
    <definedName name="__ALE2">#REF!</definedName>
    <definedName name="__ALE3">#REF!</definedName>
    <definedName name="__f">[6]CMPRESOR!$C$50</definedName>
    <definedName name="__KEY1" hidden="1">'[3]Forma E-7'!#REF!</definedName>
    <definedName name="__KEY2" hidden="1">'[4]Forma E-17'!#REF!</definedName>
    <definedName name="__MAT1">#REF!</definedName>
    <definedName name="__MAT2">#REF!</definedName>
    <definedName name="__PH640">#REF!</definedName>
    <definedName name="__PIP25">#REF!</definedName>
    <definedName name="__PRE1">#REF!</definedName>
    <definedName name="__PRG1">#REF!</definedName>
    <definedName name="__PU1">#REF!</definedName>
    <definedName name="__PU2">#REF!</definedName>
    <definedName name="__TIT2">'[5]Forma 3'!$A$1:$IV$8</definedName>
    <definedName name="__tot1">#REF!</definedName>
    <definedName name="__VOL1">#REF!</definedName>
    <definedName name="__VOL10">#REF!</definedName>
    <definedName name="__VOL11">#REF!</definedName>
    <definedName name="__VOL12">#REF!</definedName>
    <definedName name="__VOL13">#REF!</definedName>
    <definedName name="__VOL14">#REF!</definedName>
    <definedName name="__VOL2">#REF!</definedName>
    <definedName name="__VOL3">#REF!</definedName>
    <definedName name="__VOL4">#REF!</definedName>
    <definedName name="__VOL5">#REF!</definedName>
    <definedName name="__VOL6">#REF!</definedName>
    <definedName name="__VOL7">#REF!</definedName>
    <definedName name="__VOL8">#REF!</definedName>
    <definedName name="__VOL9">#REF!</definedName>
    <definedName name="_1">#REF!</definedName>
    <definedName name="_120B">#REF!</definedName>
    <definedName name="_140G">#REF!</definedName>
    <definedName name="_140h">#REF!</definedName>
    <definedName name="_16G">#REF!</definedName>
    <definedName name="_2">#N/A</definedName>
    <definedName name="_3">#N/A</definedName>
    <definedName name="_31_May_99">"Fin_de_ periodo"</definedName>
    <definedName name="_3TON">#REF!</definedName>
    <definedName name="_4">#REF!</definedName>
    <definedName name="_5">#N/A</definedName>
    <definedName name="_6">#REF!</definedName>
    <definedName name="_630C">#REF!</definedName>
    <definedName name="_750">#REF!</definedName>
    <definedName name="_7M3">#REF!</definedName>
    <definedName name="_815B">#REF!</definedName>
    <definedName name="_824">#REF!</definedName>
    <definedName name="_966D">#REF!</definedName>
    <definedName name="_977">#REF!</definedName>
    <definedName name="_980B">#REF!</definedName>
    <definedName name="_988B">#REF!</definedName>
    <definedName name="_ALE2">#REF!</definedName>
    <definedName name="_ALE3">#REF!</definedName>
    <definedName name="_BG260">#REF!</definedName>
    <definedName name="_CB614">#REF!</definedName>
    <definedName name="_CMI500">#REF!</definedName>
    <definedName name="_CP10M3">#REF!</definedName>
    <definedName name="_CP15">#REF!</definedName>
    <definedName name="_CV10M3">#REF!</definedName>
    <definedName name="_D8N">#REF!</definedName>
    <definedName name="_f">[6]CMPRESOR!$C$50</definedName>
    <definedName name="_Fill" hidden="1">#REF!</definedName>
    <definedName name="_xlnm._FilterDatabase" localSheetId="0" hidden="1">CATALOGO!$B$42:$H$183</definedName>
    <definedName name="_J" hidden="1">'[10]Forma E-7'!#REF!</definedName>
    <definedName name="_Key1" hidden="1">'[4]Forma E-17'!#REF!</definedName>
    <definedName name="_Key2" hidden="1">#REF!</definedName>
    <definedName name="_MAT1">#REF!</definedName>
    <definedName name="_MAT2">#REF!</definedName>
    <definedName name="_Order1" hidden="1">255</definedName>
    <definedName name="_PH640">#REF!</definedName>
    <definedName name="_PIP25">#REF!</definedName>
    <definedName name="_PRE1">#REF!</definedName>
    <definedName name="_PRG1">#REF!</definedName>
    <definedName name="_PU1">#REF!</definedName>
    <definedName name="_PU2">#REF!</definedName>
    <definedName name="_Sort" hidden="1">'[4]Forma E-17'!#REF!</definedName>
    <definedName name="_TIT2">'[5]Forma 3'!$A$1:$IV$8</definedName>
    <definedName name="_tot1">#REF!</definedName>
    <definedName name="_VOL1">#REF!</definedName>
    <definedName name="_VOL10">#REF!</definedName>
    <definedName name="_VOL11">#REF!</definedName>
    <definedName name="_VOL12">#REF!</definedName>
    <definedName name="_VOL13">#REF!</definedName>
    <definedName name="_VOL14">#REF!</definedName>
    <definedName name="_VOL2">#REF!</definedName>
    <definedName name="_VOL3">#REF!</definedName>
    <definedName name="_VOL4">#REF!</definedName>
    <definedName name="_VOL5">#REF!</definedName>
    <definedName name="_VOL6">#REF!</definedName>
    <definedName name="_VOL7">#REF!</definedName>
    <definedName name="_VOL8">#REF!</definedName>
    <definedName name="_VOL9">#REF!</definedName>
    <definedName name="A">#REF!</definedName>
    <definedName name="A_impresión_IM" localSheetId="0">CATALOGO!#REF!</definedName>
    <definedName name="A_impresión_IM">'[11]Forma 3'!$A$9:$H$92</definedName>
    <definedName name="AB">'[12]1.6'!#REF!</definedName>
    <definedName name="AC">'[13] ficha tec.ALTA ING.'!$E$24:$I$24</definedName>
    <definedName name="AC_20">#REF!</definedName>
    <definedName name="ACEITE">[14]LISTAMA!#REF!</definedName>
    <definedName name="ADITIVO">[14]LISTAMA!#REF!</definedName>
    <definedName name="adqd23">#REF!</definedName>
    <definedName name="ADRI">#REF!</definedName>
    <definedName name="AE">'[15]2 ESTADO FINANCIERO'!$J$165</definedName>
    <definedName name="AI">'[12]2.1 FICH-GEN'!#REF!</definedName>
    <definedName name="ALC" hidden="1">'[16]Forma E-7'!#REF!</definedName>
    <definedName name="ALCANTARILLA">'[15]2 ESTADO FINANCIERO'!$J$228</definedName>
    <definedName name="ALE">#REF!</definedName>
    <definedName name="AMORT">'[17]TECSA (sin amort.)'!#REF!</definedName>
    <definedName name="AMORTI">'[17]TECSA (sin amort.)'!#REF!</definedName>
    <definedName name="AMORTIGUAMIENTO">'[15]2 ESTADO FINANCIERO'!$J$204</definedName>
    <definedName name="AMORTIZA">'[17]TECSA (sin amort.)'!#REF!</definedName>
    <definedName name="AMORTIZACION">'[18]TECSA (sin amort.)'!#REF!</definedName>
    <definedName name="ANCHO_DE_CALZADA">#REF!</definedName>
    <definedName name="ANCHO_DE_CARRIL">'[19] ficha tec.ALTA ING.'!#REF!</definedName>
    <definedName name="ANCHO_DE_CORONA">#REF!</definedName>
    <definedName name="ANCHO_DE_DERECHO_DE_VIA">'[19] ficha tec.ALTA ING.'!#REF!</definedName>
    <definedName name="ANEX">#REF!</definedName>
    <definedName name="ANZONY">#REF!</definedName>
    <definedName name="AÑO">#REF!</definedName>
    <definedName name="AP">'[15]2 ESTADO FINANCIERO'!$J$180</definedName>
    <definedName name="APECONOMICA" localSheetId="0">[20]CCALIF!#REF!</definedName>
    <definedName name="APECONOMICA">[20]CCALIF!#REF!</definedName>
    <definedName name="APERTURA" localSheetId="0">[20]REGP01!#REF!</definedName>
    <definedName name="APERTURA">[20]REGP01!#REF!</definedName>
    <definedName name="APTECNICA" localSheetId="0">[20]CCALIF!#REF!</definedName>
    <definedName name="APTECNICA">[20]CCALIF!#REF!</definedName>
    <definedName name="AR">'[15]2 ESTADO FINANCIERO'!$J$163</definedName>
    <definedName name="ARA">#REF!</definedName>
    <definedName name="_xlnm.Print_Area" localSheetId="0">CATALOGO!$B$2:$H$184</definedName>
    <definedName name="_xlnm.Print_Area">#REF!</definedName>
    <definedName name="Area_de_impresñion">#REF!</definedName>
    <definedName name="as">#REF!</definedName>
    <definedName name="ASDASD">#REF!</definedName>
    <definedName name="ASDASDASD">#REF!</definedName>
    <definedName name="ASTO">#N/A</definedName>
    <definedName name="ASWEQLPÑP">#REF!</definedName>
    <definedName name="ASWERFV">#REF!</definedName>
    <definedName name="asxcert">#REF!</definedName>
    <definedName name="AVANCE">#N/A</definedName>
    <definedName name="B">#REF!</definedName>
    <definedName name="BA">'[12]2.1 FICH-GEN'!#REF!</definedName>
    <definedName name="BARRED">#REF!</definedName>
    <definedName name="BARREDORA">[21]COSTHOR!#REF!</definedName>
    <definedName name="base">#REF!</definedName>
    <definedName name="BASE2">#REF!</definedName>
    <definedName name="Bases">#REF!</definedName>
    <definedName name="BBB">[0]!BBB</definedName>
    <definedName name="BC">'[13] ficha tec.ALTA ING.'!$B$44:$I$44</definedName>
    <definedName name="BDBFDDFBD">'[22]Forma 3'!$A$1:$IV$8</definedName>
    <definedName name="BDFBFDBFD">#REF!</definedName>
    <definedName name="BDFGFD">#REF!</definedName>
    <definedName name="BEBFE">#REF!</definedName>
    <definedName name="BJ">'[23] ficha tec.ALTA ING.'!$B$22:$I$22</definedName>
    <definedName name="BJÑOBJBÑOJÑÑ">#REF!</definedName>
    <definedName name="BT">'[23] ficha tec.ALTA ING.'!$B$44:$I$44</definedName>
    <definedName name="C_">#REF!</definedName>
    <definedName name="CAAAA">'[3]Forma E-7'!#REF!</definedName>
    <definedName name="CAB">'[5]Forma 3'!$A$9:$H$92</definedName>
    <definedName name="CABCD">#REF!</definedName>
    <definedName name="CABLE">'[15]2 ESTADO FINANCIERO'!$J$182</definedName>
    <definedName name="CAM3TON">[21]COSTHOR!#REF!</definedName>
    <definedName name="CANALIZADORES">'[15]2 ESTADO FINANCIERO'!$J$293</definedName>
    <definedName name="Cant04">'[24]Desglose 4'!#REF!</definedName>
    <definedName name="Cantidad">'[25]Caratula 3'!$G$32</definedName>
    <definedName name="Cantidad01">'[25]Desglose 4'!$J$28</definedName>
    <definedName name="Cantidad02">'[25]Desglose 4'!#REF!</definedName>
    <definedName name="Cantidad03">'[25]Desglose 4'!#REF!</definedName>
    <definedName name="Cantidad04">#REF!</definedName>
    <definedName name="Cantidad05">#REF!</definedName>
    <definedName name="Cantidad06">#REF!</definedName>
    <definedName name="Cantidad11">'[25]Resumen 5'!$K$44</definedName>
    <definedName name="Cantidad111">'[26]Res-hoja - est'!$K$112</definedName>
    <definedName name="Cantidad12">'[25]Resumen 5'!#REF!</definedName>
    <definedName name="Cantidad31">#REF!</definedName>
    <definedName name="CARPETA">'[15]2 ESTADO FINANCIERO'!$J$175</definedName>
    <definedName name="CARTON">'[15]2 ESTADO FINANCIERO'!$J$198</definedName>
    <definedName name="CARU" hidden="1">'[9]Forma E-7'!$D$10:$D$189</definedName>
    <definedName name="CARUTELA">'[11]Forma 3'!$A$9:$H$92</definedName>
    <definedName name="Catalogo">[27]Catálogo!$B$3:$L$121</definedName>
    <definedName name="CB">'[28]1.6'!#REF!</definedName>
    <definedName name="CC">#REF!</definedName>
    <definedName name="CCC">#REF!</definedName>
    <definedName name="CCCC">#REF!</definedName>
    <definedName name="CCCCCC">#REF!</definedName>
    <definedName name="CCCCCCCCC">#REF!</definedName>
    <definedName name="CCCCCCCCCCCCCCC">#REF!</definedName>
    <definedName name="CCCCCCCCCCCCCCCCCCCCCCC">'[5]Forma 3'!$A$1:$IV$8</definedName>
    <definedName name="CCCCCCCCCCCCCCCCCCCCCCCCCCCCC">#REF!</definedName>
    <definedName name="cdferer">#REF!</definedName>
    <definedName name="CEMENTO">'[15]2 ESTADO FINANCIERO'!$J$176</definedName>
    <definedName name="CFC">#REF!</definedName>
    <definedName name="cfgs">#REF!</definedName>
    <definedName name="chipote">#REF!</definedName>
    <definedName name="CHORRO">#REF!</definedName>
    <definedName name="ClaveFasar">#REF!</definedName>
    <definedName name="CLAVO">[14]LISTAMA!#REF!</definedName>
    <definedName name="cmjfuyr5">#REF!</definedName>
    <definedName name="cnbdftr">#REF!</definedName>
    <definedName name="CO">#REF!</definedName>
    <definedName name="COM3DI">#REF!</definedName>
    <definedName name="comenta">#REF!</definedName>
    <definedName name="COMPM">#REF!</definedName>
    <definedName name="COMPRE">#REF!</definedName>
    <definedName name="Con_Sanción">#REF!</definedName>
    <definedName name="Conceptos">[29]Datos!$A$43:$E$49</definedName>
    <definedName name="CONCRE">'[15]2 ESTADO FINANCIERO'!$J$239</definedName>
    <definedName name="CONCRETO">'[15]2 ESTADO FINANCIERO'!$J$164</definedName>
    <definedName name="Contrato_No">'[25]Ctl. Tramite 1'!$C$16</definedName>
    <definedName name="Convenio">'[25]Ctl. Tramite 1'!$C$20</definedName>
    <definedName name="CORTAD">#REF!</definedName>
    <definedName name="CORTADC">#REF!</definedName>
    <definedName name="CORTE">'[15]2 ESTADO FINANCIERO'!$J$208</definedName>
    <definedName name="CORTES">'[15]2 ESTADO FINANCIERO'!$J$144</definedName>
    <definedName name="COSTO">#REF!</definedName>
    <definedName name="csfer56">#REF!</definedName>
    <definedName name="CUADRO" hidden="1">#REF!</definedName>
    <definedName name="CURAD">#REF!</definedName>
    <definedName name="d">#REF!</definedName>
    <definedName name="DANY">#REF!</definedName>
    <definedName name="dasdasd">#REF!</definedName>
    <definedName name="DATOS">#REF!</definedName>
    <definedName name="dcfrt">#REF!</definedName>
    <definedName name="DEEBDEBHBE">#REF!</definedName>
    <definedName name="DEFENSA">'[15]2 ESTADO FINANCIERO'!$J$203</definedName>
    <definedName name="DEMOLICION">'[15]2 ESTADO FINANCIERO'!$J$199</definedName>
    <definedName name="descripcion">#REF!</definedName>
    <definedName name="DESMONTE">'[15]2 ESTADO FINANCIERO'!$J$143</definedName>
    <definedName name="df" hidden="1">'[30]Forma E-7'!$D$10:$D$189</definedName>
    <definedName name="df23q">#REF!</definedName>
    <definedName name="dfer">#REF!</definedName>
    <definedName name="dfer4567">#REF!</definedName>
    <definedName name="dfert">#REF!</definedName>
    <definedName name="dfert45">#REF!</definedName>
    <definedName name="dfert5">#REF!</definedName>
    <definedName name="dfes">#REF!</definedName>
    <definedName name="dfet45">#REF!</definedName>
    <definedName name="DFF">#REF!</definedName>
    <definedName name="dffg" hidden="1">#REF!</definedName>
    <definedName name="dfg">#REF!</definedName>
    <definedName name="dfg452s">#REF!</definedName>
    <definedName name="dfget">#REF!</definedName>
    <definedName name="DFGGH">#REF!</definedName>
    <definedName name="dfgrt">#REF!</definedName>
    <definedName name="dfgt">#REF!</definedName>
    <definedName name="dfgt4">#REF!</definedName>
    <definedName name="dfgt5">#REF!</definedName>
    <definedName name="dfgty">#REF!</definedName>
    <definedName name="dfgw">#REF!</definedName>
    <definedName name="dfret">#REF!</definedName>
    <definedName name="dfret12">#REF!</definedName>
    <definedName name="dfret5">#REF!</definedName>
    <definedName name="dfrt">#REF!</definedName>
    <definedName name="dfrt2">#REF!</definedName>
    <definedName name="dfrt56">#REF!</definedName>
    <definedName name="dfrt67">#REF!</definedName>
    <definedName name="dfrte">#REF!</definedName>
    <definedName name="dfrte23">#REF!</definedName>
    <definedName name="dfrte34">#REF!</definedName>
    <definedName name="dfrte4">#REF!</definedName>
    <definedName name="dfrtes">#REF!</definedName>
    <definedName name="dfrtw">#REF!</definedName>
    <definedName name="DGRG">#REF!</definedName>
    <definedName name="DIRECTO">#REF!</definedName>
    <definedName name="DIVERSOS">'[15]2 ESTADO FINANCIERO'!$J$295</definedName>
    <definedName name="dmweei">#REF!</definedName>
    <definedName name="DREN">'[15]2 ESTADO FINANCIERO'!$J$179</definedName>
    <definedName name="drety">#REF!</definedName>
    <definedName name="dsert">#REF!</definedName>
    <definedName name="dsert54">#REF!</definedName>
    <definedName name="dsfer">#REF!</definedName>
    <definedName name="dsfrt">#REF!</definedName>
    <definedName name="DUCTOS">'[15]2 ESTADO FINANCIERO'!$J$178</definedName>
    <definedName name="E">#REF!</definedName>
    <definedName name="ECAIM">[21]LISTAMA!#REF!</definedName>
    <definedName name="ECRI">#REF!</definedName>
    <definedName name="ed">#REF!</definedName>
    <definedName name="edfrt5">#REF!</definedName>
    <definedName name="EMULSION">'[15]2 ESTADO FINANCIERO'!$J$232</definedName>
    <definedName name="EQUIPO">#N/A</definedName>
    <definedName name="ER">#REF!</definedName>
    <definedName name="ER4R">#N/A</definedName>
    <definedName name="erdt546">#REF!</definedName>
    <definedName name="erfg">#REF!</definedName>
    <definedName name="ert">#REF!</definedName>
    <definedName name="ertre12">#REF!</definedName>
    <definedName name="escalatorias">#REF!</definedName>
    <definedName name="escape">#REF!</definedName>
    <definedName name="escape2">#REF!</definedName>
    <definedName name="escape3">#REF!</definedName>
    <definedName name="ESPAR">#REF!</definedName>
    <definedName name="ESPARCIDORA">[21]COSTHOR!#REF!</definedName>
    <definedName name="ESPESOR__SUBRASANTE">#REF!</definedName>
    <definedName name="ESPESOR_DE_BASE">#REF!</definedName>
    <definedName name="ESPESOR_DE_CARPETA">#REF!</definedName>
    <definedName name="ESTAB">#REF!</definedName>
    <definedName name="ESTIMACION" hidden="1">#REF!</definedName>
    <definedName name="Estimación">#REF!</definedName>
    <definedName name="evnnf">#REF!</definedName>
    <definedName name="EXCAVACION">'[15]2 ESTADO FINANCIERO'!$J$191</definedName>
    <definedName name="EXCAVACIONES">'[15]2 ESTADO FINANCIERO'!$H$147</definedName>
    <definedName name="FACIMG1">#REF!</definedName>
    <definedName name="FACIMG3">#REF!</definedName>
    <definedName name="FALLO" localSheetId="0">[20]REGP01!#REF!</definedName>
    <definedName name="FALLO">[20]REGP01!#REF!</definedName>
    <definedName name="FBDFBDZFBBFFFFFFFF">#REF!</definedName>
    <definedName name="FBEDBE">'[22]Forma 3'!$A$9:$H$92</definedName>
    <definedName name="FBFBDFBF">#REF!</definedName>
    <definedName name="fd">#REF!</definedName>
    <definedName name="FDBDFBFD">#REF!</definedName>
    <definedName name="FDBFDBFB">#REF!</definedName>
    <definedName name="FDBFDBFDBZFD">#REF!</definedName>
    <definedName name="fdert">#REF!</definedName>
    <definedName name="FDGFDG" hidden="1">'[31]Forma E-17'!#REF!</definedName>
    <definedName name="fdret45">#REF!</definedName>
    <definedName name="FDZBFDBFDB">#REF!</definedName>
    <definedName name="FECHA">#REF!</definedName>
    <definedName name="FECHA2">#REF!</definedName>
    <definedName name="Fechas">#REF!</definedName>
    <definedName name="feer45">#REF!</definedName>
    <definedName name="fefef99">#REF!</definedName>
    <definedName name="fekfj12">#REF!</definedName>
    <definedName name="FER">#REF!</definedName>
    <definedName name="fffg">'[32]2.1 FICH-GEN'!#REF!</definedName>
    <definedName name="ffgh">#REF!</definedName>
    <definedName name="ffjghty">#REF!</definedName>
    <definedName name="fgh">#REF!</definedName>
    <definedName name="fght51">#REF!</definedName>
    <definedName name="FGNHFRTGUYHRTG">#REF!</definedName>
    <definedName name="fgrdt">#REF!</definedName>
    <definedName name="fgtr45">#REF!</definedName>
    <definedName name="fgtre">#REF!</definedName>
    <definedName name="fgtre3">#REF!</definedName>
    <definedName name="fgtry6">#REF!</definedName>
    <definedName name="fhdkek2">#REF!</definedName>
    <definedName name="FICHA_TECNICA">#REF!</definedName>
    <definedName name="Fin_de_periodo">#REF!</definedName>
    <definedName name="fklekje23">#REF!</definedName>
    <definedName name="fmvgf">#REF!</definedName>
    <definedName name="FOIJD">#REF!</definedName>
    <definedName name="FORMAS" hidden="1">'[33]Forma E-7'!#REF!</definedName>
    <definedName name="foto" hidden="1">'[16]Forma E-7'!#REF!</definedName>
    <definedName name="fotografico" hidden="1">'[31]Forma E-17'!#REF!</definedName>
    <definedName name="fotos" hidden="1">'[2]Forma E-17'!#REF!</definedName>
    <definedName name="fr" hidden="1">'[34]Forma E-7'!#REF!</definedName>
    <definedName name="fret">#REF!</definedName>
    <definedName name="frkfjrj5">#REF!</definedName>
    <definedName name="FSHFH">#REF!</definedName>
    <definedName name="FTDTRV">#REF!</definedName>
    <definedName name="G">#REF!</definedName>
    <definedName name="GAMIÑO">#REF!</definedName>
    <definedName name="GENERADOR">'[35]TECSA (sin amort.)'!#REF!</definedName>
    <definedName name="Generador2">'[36]Desglose 4'!#REF!</definedName>
    <definedName name="Generador3">'[37]Desglose 4'!#REF!</definedName>
    <definedName name="GGG">[0]!GGG</definedName>
    <definedName name="GGGG">[0]!GGGG</definedName>
    <definedName name="GGGGGG">[0]!GGGGGG</definedName>
    <definedName name="GGGGGGGG">[0]!GGGGGGGG</definedName>
    <definedName name="ggt">#REF!</definedName>
    <definedName name="gh">'[11]Forma 3'!$A$1:$IV$8</definedName>
    <definedName name="ght">#REF!</definedName>
    <definedName name="GKHKGHKJJJJJK">#REF!</definedName>
    <definedName name="GRADO_DE_CURVATURA_MAXIMA">#REF!</definedName>
    <definedName name="GRUA">#REF!</definedName>
    <definedName name="GTGHHY" hidden="1">'[31]Forma E-17'!#REF!</definedName>
    <definedName name="HDYJUU">#REF!</definedName>
    <definedName name="HE">#REF!</definedName>
    <definedName name="hfdgdget546">#REF!</definedName>
    <definedName name="hfgdt564">#REF!</definedName>
    <definedName name="hfgjktr">#REF!</definedName>
    <definedName name="hhg" hidden="1">'[38]Forma E-17'!#REF!</definedName>
    <definedName name="HHHHHH" hidden="1">#REF!</definedName>
    <definedName name="HI">'[13] ficha tec.ALTA ING.'!$E$23:$I$23</definedName>
    <definedName name="HL">'[23] ficha tec.ALTA ING.'!$E$23:$I$23</definedName>
    <definedName name="HORIZONTAL">'[15]2 ESTADO FINANCIERO'!$J$247</definedName>
    <definedName name="IMPREGNACION">'[15]2 ESTADO FINANCIERO'!$J$211</definedName>
    <definedName name="IN">#REF!</definedName>
    <definedName name="INDIREC">#REF!</definedName>
    <definedName name="INF">#REF!</definedName>
    <definedName name="INFO">#REF!</definedName>
    <definedName name="INFORMATIVAS">'[15]2 ESTADO FINANCIERO'!$J$277</definedName>
    <definedName name="Inicio">#REF!</definedName>
    <definedName name="ipesa">#REF!</definedName>
    <definedName name="ISAAC" hidden="1">'[7]Forma E-7'!$D$10:$D$189</definedName>
    <definedName name="ISAJE">'[15]2 ESTADO FINANCIERO'!$J$184</definedName>
    <definedName name="JC">#N/A</definedName>
    <definedName name="JJJJ">[0]!JJJJ</definedName>
    <definedName name="JK">[39]CMPRESOR!$C$50</definedName>
    <definedName name="jo">'[11]Forma 3'!$A$1:$IV$8</definedName>
    <definedName name="jocs">'[40]Forma 3'!$A$1:$IV$8</definedName>
    <definedName name="JOCS2">'[11]Forma 3'!$A$1:$IV$8</definedName>
    <definedName name="JOCSA">'[11]Forma 3'!$A$1:$IV$8</definedName>
    <definedName name="jorge" hidden="1">'[30]Forma E-7'!$D$10:$D$189</definedName>
    <definedName name="juan" hidden="1">'[41]Forma E-17'!#REF!</definedName>
    <definedName name="JUNTA">'[15]2 ESTADO FINANCIERO'!$J$187</definedName>
    <definedName name="jytjytjytjytj">'[22]Forma 3'!$A$9:$H$92</definedName>
    <definedName name="KEY" hidden="1">'[10]Forma E-7'!#REF!</definedName>
    <definedName name="kfwfjf45">#REF!</definedName>
    <definedName name="KILY">#REF!</definedName>
    <definedName name="KJBLKLLBJKBJK">#REF!</definedName>
    <definedName name="KJKJKLKJKKK">#REF!</definedName>
    <definedName name="kkfjkjrn677">#REF!</definedName>
    <definedName name="KLBJKBLKJLLLOOÑ">#REF!</definedName>
    <definedName name="KLÑ" hidden="1">'[7]Forma E-7'!$E$10:$E$189</definedName>
    <definedName name="KLUO" hidden="1">'[7]Forma E-7'!$D$10:$D$189</definedName>
    <definedName name="KUIY">#REF!</definedName>
    <definedName name="LARG.">[42]CMPRESOR!$C$50</definedName>
    <definedName name="LARG.92">[0]!LARG.92</definedName>
    <definedName name="LARGIU" hidden="1">'[9]Forma E-7'!$D$10:$D$189</definedName>
    <definedName name="Largo" hidden="1">'[43]Forma E-7'!$D$10:$D$189</definedName>
    <definedName name="larguillo">[39]CMPRESOR!$C$50</definedName>
    <definedName name="ldfjchfg">#REF!</definedName>
    <definedName name="ldfm09">#REF!</definedName>
    <definedName name="LE">#REF!</definedName>
    <definedName name="letra">#REF!</definedName>
    <definedName name="LGL">#N/A</definedName>
    <definedName name="LHHOJUT">#REF!</definedName>
    <definedName name="LIGA">'[15]2 ESTADO FINANCIERO'!$J$177</definedName>
    <definedName name="LILOLOK">#REF!</definedName>
    <definedName name="LISA">'[15]2 ESTADO FINANCIERO'!$J$196</definedName>
    <definedName name="lll">#REF!</definedName>
    <definedName name="LLLLL">[0]!LLLLL</definedName>
    <definedName name="LLLLLLLLLL">[0]!LLLLLLLLLL</definedName>
    <definedName name="Lluvias2">#REF!</definedName>
    <definedName name="lmdwe23">#REF!</definedName>
    <definedName name="LO">'[23] ficha tec.ALTA ING.'!#REF!</definedName>
    <definedName name="LONGITUD_DE_LA_OBRA">#REF!</definedName>
    <definedName name="LP">'[13] ficha tec.ALTA ING.'!#REF!</definedName>
    <definedName name="LSJDCLAS" hidden="1">'[44]Forma E-7'!#REF!</definedName>
    <definedName name="Macro2">#N/A</definedName>
    <definedName name="MADERA">[14]LISTAMA!#REF!</definedName>
    <definedName name="MAQ">#REF!</definedName>
    <definedName name="MAQUINARI">#N/A</definedName>
    <definedName name="MAQUINARIA">#REF!</definedName>
    <definedName name="MARCAS">'[15]2 ESTADO FINANCIERO'!$J$205</definedName>
    <definedName name="MATE">#REF!</definedName>
    <definedName name="MATE1">#REF!</definedName>
    <definedName name="mclwek">#REF!</definedName>
    <definedName name="mcsdme23">#REF!</definedName>
    <definedName name="mcsv2">#REF!</definedName>
    <definedName name="mdqwjek45">#REF!</definedName>
    <definedName name="MES">#REF!</definedName>
    <definedName name="mfdk">#REF!</definedName>
    <definedName name="mferk0">#REF!</definedName>
    <definedName name="mff3ht">#REF!</definedName>
    <definedName name="mhfgj12">#REF!</definedName>
    <definedName name="MICRO">[21]LISTAMA!#REF!</definedName>
    <definedName name="mkertj">#REF!</definedName>
    <definedName name="MKLÑPYYHT">#REF!</definedName>
    <definedName name="mmcv">#REF!</definedName>
    <definedName name="mmm">#REF!</definedName>
    <definedName name="mmmm">#REF!</definedName>
    <definedName name="mmv">#REF!</definedName>
    <definedName name="mnchdh">#REF!</definedName>
    <definedName name="mndsqwk">#REF!</definedName>
    <definedName name="MO">'[23] ficha tec.ALTA ING.'!$B$35:$I$35</definedName>
    <definedName name="MORT">'[45]TECSA (sin amort.)'!#REF!</definedName>
    <definedName name="ms">'[46]1.6'!#REF!</definedName>
    <definedName name="mvgjfh">#REF!</definedName>
    <definedName name="NC">'[23] ficha tec.ALTA ING.'!$E$28:$I$28</definedName>
    <definedName name="NEOPRENO">'[15]2 ESTADO FINANCIERO'!$J$185</definedName>
    <definedName name="NGFFF">#REF!</definedName>
    <definedName name="NK">'[23] ficha tec.ALTA ING.'!$B$41:$I$41</definedName>
    <definedName name="NM">#N/A</definedName>
    <definedName name="nmm">#REF!</definedName>
    <definedName name="nn">#REF!</definedName>
    <definedName name="No_Est">'[25]Ctl. Tramite 1'!$B$24</definedName>
    <definedName name="NODRIZA">#REF!</definedName>
    <definedName name="NOVI">#REF!</definedName>
    <definedName name="nuevo">#REF!</definedName>
    <definedName name="NUMERO">#REF!</definedName>
    <definedName name="nvhfgt">#REF!</definedName>
    <definedName name="ÑOPUGNT">#REF!</definedName>
    <definedName name="ÑPIHLOIUMUY">#REF!</definedName>
    <definedName name="OBRA">#N/A</definedName>
    <definedName name="OBRAS">'[47]Programa Conc.Dif.'!#REF!</definedName>
    <definedName name="octu">#N/A</definedName>
    <definedName name="okas">[48]CMPRESOR!$C$50</definedName>
    <definedName name="P">#REF!</definedName>
    <definedName name="P.U.">#REF!</definedName>
    <definedName name="PA">#REF!</definedName>
    <definedName name="PACO">#REF!</definedName>
    <definedName name="PART">#REF!</definedName>
    <definedName name="partidas">#REF!</definedName>
    <definedName name="PAVCH">#REF!</definedName>
    <definedName name="PE">#REF!</definedName>
    <definedName name="pedro" hidden="1">#REF!</definedName>
    <definedName name="Penalización">'[25]Caratula 3'!$F$25</definedName>
    <definedName name="PENDIENTE_MAXIMA">#REF!</definedName>
    <definedName name="PERIFL">#REF!</definedName>
    <definedName name="Periodo">#REF!</definedName>
    <definedName name="PERNOS">'[15]2 ESTADO FINANCIERO'!$J$166</definedName>
    <definedName name="PETRO">#REF!</definedName>
    <definedName name="PI">'[23] ficha tec.ALTA ING.'!#REF!</definedName>
    <definedName name="PINTA">#REF!</definedName>
    <definedName name="PINTURA">[21]LISTAMA!#REF!</definedName>
    <definedName name="PIS">#REF!</definedName>
    <definedName name="PLANCH">#REF!</definedName>
    <definedName name="PLANTASF">#REF!</definedName>
    <definedName name="PORCE">#REF!</definedName>
    <definedName name="portada">#REF!</definedName>
    <definedName name="PP">[42]CMPRESOR!$C$50</definedName>
    <definedName name="PRE">#REF!</definedName>
    <definedName name="PRESU">#REF!</definedName>
    <definedName name="PREVENTIVAS">'[15]2 ESTADO FINANCIERO'!$J$272</definedName>
    <definedName name="PU">#REF!</definedName>
    <definedName name="PUESC">#REF!</definedName>
    <definedName name="qexsc">#REF!</definedName>
    <definedName name="qledwj">#REF!</definedName>
    <definedName name="QW">'[23] ficha tec.ALTA ING.'!$A$23:$D$23</definedName>
    <definedName name="qw45c">#REF!</definedName>
    <definedName name="QWER">#REF!</definedName>
    <definedName name="qwert">#REF!</definedName>
    <definedName name="RASTRA">#REF!</definedName>
    <definedName name="RBR">#REF!</definedName>
    <definedName name="RE">'[23] ficha tec.ALTA ING.'!$E$29:$I$29</definedName>
    <definedName name="REL" hidden="1">'[49]Forma E-7 (P)'!$D$14:$D$656</definedName>
    <definedName name="RelacionNueva">#REF!</definedName>
    <definedName name="RELLE">'[15]2 ESTADO FINANCIERO'!$J$222</definedName>
    <definedName name="RESTRICTIVAS">'[15]2 ESTADO FINANCIERO'!$J$275</definedName>
    <definedName name="RESUM">#N/A</definedName>
    <definedName name="RESUMEN">#N/A</definedName>
    <definedName name="RETRO">#REF!</definedName>
    <definedName name="Revalidación">'[25]Ctl. Tramite 1'!$C$18</definedName>
    <definedName name="REVOLV">#REF!</definedName>
    <definedName name="RIO">[0]!RIO</definedName>
    <definedName name="RRE">[21]LISTAMA!#REF!</definedName>
    <definedName name="RT">'[23] ficha tec.ALTA ING.'!$B$43:$I$43</definedName>
    <definedName name="rte5sd">#REF!</definedName>
    <definedName name="RYTUKKK">#REF!</definedName>
    <definedName name="S">#REF!</definedName>
    <definedName name="SA">'[23] ficha tec.ALTA ING.'!$E$25:$I$25</definedName>
    <definedName name="SAFSA">#REF!</definedName>
    <definedName name="SalarioBase">#REF!</definedName>
    <definedName name="SalarioNominal">#REF!</definedName>
    <definedName name="scdrte">#REF!</definedName>
    <definedName name="sd" hidden="1">#REF!</definedName>
    <definedName name="sdcx">#REF!</definedName>
    <definedName name="SDDD">#REF!</definedName>
    <definedName name="sder54" hidden="1">#REF!</definedName>
    <definedName name="sdert">#REF!</definedName>
    <definedName name="sdert1">#REF!</definedName>
    <definedName name="sdert456">#REF!</definedName>
    <definedName name="sderte">#REF!</definedName>
    <definedName name="sderte23">#REF!</definedName>
    <definedName name="sdet45">#REF!</definedName>
    <definedName name="sdet5">#REF!</definedName>
    <definedName name="sdf">#REF!</definedName>
    <definedName name="sdft54">#REF!</definedName>
    <definedName name="sdftr">#REF!</definedName>
    <definedName name="sdftre4">#REF!</definedName>
    <definedName name="sdrt4">#REF!</definedName>
    <definedName name="sdtre">#REF!</definedName>
    <definedName name="SDVSV">#REF!</definedName>
    <definedName name="sdwe">#REF!</definedName>
    <definedName name="sdxc46">#REF!</definedName>
    <definedName name="sdxft56">#REF!</definedName>
    <definedName name="se">[50]PRGVAL!#REF!</definedName>
    <definedName name="SEBAS">[39]CMPRESOR!$C$50</definedName>
    <definedName name="SER" hidden="1">'[44]Forma E-7'!#REF!</definedName>
    <definedName name="SERT">#REF!</definedName>
    <definedName name="sert45">#REF!</definedName>
    <definedName name="sert54">#REF!</definedName>
    <definedName name="sertr4">#REF!</definedName>
    <definedName name="sewa">#REF!</definedName>
    <definedName name="sfhu">#REF!</definedName>
    <definedName name="sfre">#REF!</definedName>
    <definedName name="SILICON">#REF!</definedName>
    <definedName name="SOLDAR">#REF!</definedName>
    <definedName name="SORT1" hidden="1">'[1]Forma E-7'!#REF!</definedName>
    <definedName name="SORT2" hidden="1">'[2]Forma E-17'!#REF!</definedName>
    <definedName name="SUPER">'[25]Caratula 3'!#REF!</definedName>
    <definedName name="SWEE" hidden="1">'[34]Forma E-7'!#REF!</definedName>
    <definedName name="sxctr">#REF!</definedName>
    <definedName name="sxctre">#REF!</definedName>
    <definedName name="sxde32">#REF!</definedName>
    <definedName name="sxtre">#REF!</definedName>
    <definedName name="sxtre3">#REF!</definedName>
    <definedName name="T.P.D.A.">#REF!</definedName>
    <definedName name="TA">#REF!</definedName>
    <definedName name="tab">#REF!</definedName>
    <definedName name="TANQUE">#REF!</definedName>
    <definedName name="TAREK">#REF!</definedName>
    <definedName name="tdjytjytjy" hidden="1">'[31]Forma E-17'!#REF!</definedName>
    <definedName name="Terminacion">'[25]Caratula 3'!$F$22</definedName>
    <definedName name="TERRA">'[15]2 ESTADO FINANCIERO'!$J$209</definedName>
    <definedName name="TERRAPLEN">'[15]2 ESTADO FINANCIERO'!$J$148</definedName>
    <definedName name="TEXTUR">#REF!</definedName>
    <definedName name="tgtyu7">#REF!</definedName>
    <definedName name="thg">#REF!</definedName>
    <definedName name="TIPO_DE_CARPETA">#REF!</definedName>
    <definedName name="TIPO_DE_CARRETERA">#REF!</definedName>
    <definedName name="TIPO_DE_TERRENO">#REF!</definedName>
    <definedName name="TITULO">'[11]Forma 3'!$A$1:$IV$8</definedName>
    <definedName name="_xlnm.Print_Titles" localSheetId="0">CATALOGO!$33:$42</definedName>
    <definedName name="_xlnm.Print_Titles">#N/A</definedName>
    <definedName name="Títulos_a_imprimir_IM" localSheetId="0">CATALOGO!$33:$34</definedName>
    <definedName name="Títulos_a_imprimir_IM">'[11]Forma 3'!$A$1:$IV$8</definedName>
    <definedName name="toño" hidden="1">'[51]Forma E-17'!#REF!</definedName>
    <definedName name="tot">#REF!</definedName>
    <definedName name="TPVC">'[15]2 ESTADO FINANCIERO'!$J$170</definedName>
    <definedName name="TRACK">#REF!</definedName>
    <definedName name="TRITU">#REF!</definedName>
    <definedName name="TRITUSEC">#REF!</definedName>
    <definedName name="trre">#REF!</definedName>
    <definedName name="TRRI" hidden="1">'[52]Forma E-7'!#REF!</definedName>
    <definedName name="TUBO_ACERO">'[15]2 ESTADO FINANCIERO'!$J$159</definedName>
    <definedName name="user" hidden="1">'[53]Forma E-17'!#REF!</definedName>
    <definedName name="VB">#N/A</definedName>
    <definedName name="vbdtl">#REF!</definedName>
    <definedName name="vdkr">#REF!</definedName>
    <definedName name="VDVGY">#REF!</definedName>
    <definedName name="VDXVXC">#REF!</definedName>
    <definedName name="VELOCIDAD_DE_PROYECTO">#REF!</definedName>
    <definedName name="VERTICAL">'[15]2 ESTADO FINANCIERO'!$J$251</definedName>
    <definedName name="vfk">#REF!</definedName>
    <definedName name="vfr">#REF!</definedName>
    <definedName name="VIALETA">[21]LISTAMA!#REF!</definedName>
    <definedName name="VIALETAS">'[15]2 ESTADO FINANCIERO'!$J$207</definedName>
    <definedName name="VIBRADOR">#REF!</definedName>
    <definedName name="vmndhf">#REF!</definedName>
    <definedName name="vmsvg12">#REF!</definedName>
    <definedName name="vngfh">#REF!</definedName>
    <definedName name="vnsdmdu">#REF!</definedName>
    <definedName name="VOL">#REF!</definedName>
    <definedName name="VOLMICRO">#REF!</definedName>
    <definedName name="VOLPINTU">#REF!</definedName>
    <definedName name="VOLTOBE">#REF!</definedName>
    <definedName name="vvvb">#REF!</definedName>
    <definedName name="VXVV">#REF!</definedName>
    <definedName name="W" hidden="1">'[54]Forma E-7'!$E$10:$E$189</definedName>
    <definedName name="WERTRHYG">#REF!</definedName>
    <definedName name="wfwel3434">#REF!</definedName>
    <definedName name="X">#REF!</definedName>
    <definedName name="x546ty">#REF!</definedName>
    <definedName name="xctr">#REF!</definedName>
    <definedName name="xcvt">#REF!</definedName>
    <definedName name="XS" hidden="1">'[54]Forma E-7'!$D$10:$D$189</definedName>
    <definedName name="xscvb">#REF!</definedName>
    <definedName name="xstre23">#REF!</definedName>
    <definedName name="xx2c">#REF!</definedName>
    <definedName name="xx3c">#REF!</definedName>
    <definedName name="xxc4">#REF!</definedName>
    <definedName name="xxcv">#REF!</definedName>
    <definedName name="xxx">#REF!</definedName>
    <definedName name="YJDJGHJJHH">#REF!</definedName>
    <definedName name="ytjrjytjytjyj">'[22]Forma 3'!$A$1:$IV$8</definedName>
    <definedName name="ytjytjty" hidden="1">'[31]Forma E-17'!#REF!</definedName>
  </definedNames>
  <calcPr calcId="144525"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0" i="8" l="1"/>
  <c r="H180" i="8"/>
  <c r="I179" i="8"/>
  <c r="H179" i="8"/>
  <c r="I156" i="8" l="1"/>
  <c r="I155" i="8"/>
  <c r="I154" i="8"/>
  <c r="H150" i="8"/>
  <c r="I148" i="8"/>
  <c r="I146" i="8"/>
  <c r="I144" i="8"/>
  <c r="H143" i="8"/>
  <c r="I142" i="8"/>
  <c r="H156" i="8" l="1"/>
  <c r="H155" i="8"/>
  <c r="H154" i="8"/>
  <c r="I150" i="8"/>
  <c r="H148" i="8"/>
  <c r="H146" i="8"/>
  <c r="H144" i="8"/>
  <c r="I143" i="8"/>
  <c r="H142" i="8"/>
  <c r="I113" i="8" l="1"/>
  <c r="H113" i="8"/>
  <c r="B111" i="8"/>
  <c r="B112" i="8" s="1"/>
  <c r="B113" i="8" s="1"/>
  <c r="B114" i="8" s="1"/>
  <c r="B115" i="8" s="1"/>
  <c r="B116" i="8" s="1"/>
  <c r="B117" i="8" s="1"/>
  <c r="I117" i="8"/>
  <c r="H117" i="8"/>
  <c r="I111" i="8"/>
  <c r="H111" i="8"/>
  <c r="H105" i="8" l="1"/>
  <c r="I67" i="8"/>
  <c r="I105" i="8" l="1"/>
  <c r="H67" i="8"/>
  <c r="E84" i="8" l="1"/>
  <c r="I79" i="8"/>
  <c r="H79" i="8"/>
  <c r="B45" i="8" l="1"/>
  <c r="I129" i="8"/>
  <c r="H129" i="8"/>
  <c r="H110" i="8"/>
  <c r="H125" i="8"/>
  <c r="I123" i="8"/>
  <c r="I122" i="8"/>
  <c r="H122" i="8"/>
  <c r="I121" i="8"/>
  <c r="H121" i="8"/>
  <c r="B121" i="8"/>
  <c r="B122" i="8" s="1"/>
  <c r="I120" i="8"/>
  <c r="H120" i="8"/>
  <c r="I119" i="8"/>
  <c r="I128" i="8"/>
  <c r="H128" i="8"/>
  <c r="I114" i="8"/>
  <c r="H114" i="8"/>
  <c r="I70" i="8"/>
  <c r="H70" i="8"/>
  <c r="I68" i="8"/>
  <c r="H68" i="8"/>
  <c r="I55" i="8"/>
  <c r="H55" i="8"/>
  <c r="I63" i="8"/>
  <c r="H63" i="8"/>
  <c r="I62" i="8"/>
  <c r="H62" i="8"/>
  <c r="I61" i="8"/>
  <c r="H61" i="8"/>
  <c r="I60" i="8"/>
  <c r="H60" i="8"/>
  <c r="I59" i="8"/>
  <c r="H59" i="8"/>
  <c r="I58" i="8"/>
  <c r="H58" i="8"/>
  <c r="I57" i="8"/>
  <c r="H57" i="8"/>
  <c r="I56" i="8"/>
  <c r="H56" i="8"/>
  <c r="I54" i="8"/>
  <c r="H54" i="8"/>
  <c r="I53" i="8"/>
  <c r="H53" i="8"/>
  <c r="H123" i="8" l="1"/>
  <c r="H18" i="8" s="1"/>
  <c r="I183" i="8" l="1"/>
  <c r="I182" i="8"/>
  <c r="I181" i="8"/>
  <c r="I178" i="8"/>
  <c r="I177" i="8"/>
  <c r="I176" i="8"/>
  <c r="I175" i="8"/>
  <c r="I174" i="8"/>
  <c r="I173" i="8"/>
  <c r="I172" i="8"/>
  <c r="I171" i="8"/>
  <c r="I170" i="8"/>
  <c r="I169" i="8"/>
  <c r="I168" i="8"/>
  <c r="I167" i="8"/>
  <c r="I166" i="8"/>
  <c r="I165" i="8"/>
  <c r="I164" i="8"/>
  <c r="I163" i="8"/>
  <c r="I162" i="8"/>
  <c r="I161" i="8"/>
  <c r="I160" i="8"/>
  <c r="I159" i="8"/>
  <c r="I158" i="8"/>
  <c r="I157" i="8"/>
  <c r="I153" i="8"/>
  <c r="I152" i="8"/>
  <c r="I151" i="8"/>
  <c r="I149" i="8"/>
  <c r="I147" i="8"/>
  <c r="I145" i="8"/>
  <c r="I141" i="8"/>
  <c r="I140" i="8"/>
  <c r="I139" i="8"/>
  <c r="I138" i="8"/>
  <c r="I137" i="8"/>
  <c r="I136" i="8"/>
  <c r="I135" i="8"/>
  <c r="I134" i="8"/>
  <c r="I133" i="8"/>
  <c r="I132" i="8"/>
  <c r="I131" i="8"/>
  <c r="I130" i="8"/>
  <c r="I127" i="8"/>
  <c r="I126" i="8"/>
  <c r="I125" i="8"/>
  <c r="I124" i="8"/>
  <c r="I118" i="8"/>
  <c r="I116" i="8"/>
  <c r="I115" i="8"/>
  <c r="I112" i="8"/>
  <c r="I110" i="8"/>
  <c r="I109" i="8"/>
  <c r="I108" i="8"/>
  <c r="I107" i="8"/>
  <c r="I106" i="8"/>
  <c r="I104" i="8"/>
  <c r="I103" i="8"/>
  <c r="I102" i="8"/>
  <c r="I101" i="8"/>
  <c r="I100" i="8"/>
  <c r="I99" i="8"/>
  <c r="I98" i="8"/>
  <c r="I97" i="8"/>
  <c r="I96" i="8"/>
  <c r="I95" i="8"/>
  <c r="I94" i="8"/>
  <c r="I93" i="8"/>
  <c r="I92" i="8"/>
  <c r="I91" i="8"/>
  <c r="I90" i="8"/>
  <c r="I89" i="8"/>
  <c r="I88" i="8"/>
  <c r="I87" i="8"/>
  <c r="I86" i="8"/>
  <c r="I85" i="8"/>
  <c r="I84" i="8"/>
  <c r="I83" i="8"/>
  <c r="I82" i="8"/>
  <c r="I81" i="8"/>
  <c r="I80" i="8"/>
  <c r="I78" i="8"/>
  <c r="I77" i="8"/>
  <c r="I76" i="8"/>
  <c r="I75" i="8"/>
  <c r="I74" i="8"/>
  <c r="I73" i="8"/>
  <c r="I72" i="8"/>
  <c r="I71" i="8"/>
  <c r="I69" i="8"/>
  <c r="I66" i="8"/>
  <c r="I65" i="8"/>
  <c r="I64" i="8"/>
  <c r="I52" i="8"/>
  <c r="I51" i="8"/>
  <c r="I50" i="8"/>
  <c r="I49" i="8"/>
  <c r="I48" i="8"/>
  <c r="I47" i="8"/>
  <c r="I46" i="8"/>
  <c r="I45" i="8"/>
  <c r="H183" i="8" l="1"/>
  <c r="H182" i="8"/>
  <c r="H181" i="8"/>
  <c r="H178" i="8"/>
  <c r="H177" i="8"/>
  <c r="H176" i="8"/>
  <c r="H175" i="8"/>
  <c r="H174" i="8"/>
  <c r="H173" i="8"/>
  <c r="H172" i="8"/>
  <c r="H171" i="8"/>
  <c r="B171" i="8"/>
  <c r="B172" i="8" s="1"/>
  <c r="B173" i="8" s="1"/>
  <c r="B174" i="8" s="1"/>
  <c r="B175" i="8" s="1"/>
  <c r="B176" i="8" s="1"/>
  <c r="B177" i="8" s="1"/>
  <c r="B178" i="8" s="1"/>
  <c r="B179" i="8" s="1"/>
  <c r="B180" i="8" s="1"/>
  <c r="B181" i="8" s="1"/>
  <c r="B182" i="8" s="1"/>
  <c r="B183" i="8" s="1"/>
  <c r="H170" i="8"/>
  <c r="H184" i="8" l="1"/>
  <c r="H138" i="8" l="1"/>
  <c r="H131" i="8"/>
  <c r="H88" i="8"/>
  <c r="H51" i="8"/>
  <c r="B161" i="8"/>
  <c r="B162" i="8" s="1"/>
  <c r="B163" i="8" s="1"/>
  <c r="B136" i="8"/>
  <c r="B137" i="8" s="1"/>
  <c r="B138" i="8" s="1"/>
  <c r="B139" i="8" s="1"/>
  <c r="B140" i="8" s="1"/>
  <c r="B141" i="8" s="1"/>
  <c r="B142" i="8" s="1"/>
  <c r="B143" i="8" s="1"/>
  <c r="B144" i="8" s="1"/>
  <c r="B145" i="8" s="1"/>
  <c r="B146" i="8" s="1"/>
  <c r="B147" i="8" s="1"/>
  <c r="B148" i="8" s="1"/>
  <c r="B149" i="8" s="1"/>
  <c r="B150" i="8" s="1"/>
  <c r="B151" i="8" s="1"/>
  <c r="B152" i="8" s="1"/>
  <c r="B153" i="8" s="1"/>
  <c r="B154" i="8" s="1"/>
  <c r="B155" i="8" s="1"/>
  <c r="B156" i="8" s="1"/>
  <c r="B157" i="8" s="1"/>
  <c r="B101" i="8"/>
  <c r="B102" i="8" s="1"/>
  <c r="B103" i="8" s="1"/>
  <c r="B104" i="8" s="1"/>
  <c r="B105" i="8" s="1"/>
  <c r="B106" i="8" s="1"/>
  <c r="B107" i="8" s="1"/>
  <c r="B76" i="8"/>
  <c r="B77" i="8" s="1"/>
  <c r="B78" i="8" s="1"/>
  <c r="B79" i="8" s="1"/>
  <c r="B80" i="8" s="1"/>
  <c r="B81" i="8" s="1"/>
  <c r="B82" i="8" s="1"/>
  <c r="B83" i="8" s="1"/>
  <c r="B84" i="8" s="1"/>
  <c r="B85" i="8" s="1"/>
  <c r="B86" i="8" s="1"/>
  <c r="B87" i="8" s="1"/>
  <c r="B88" i="8" s="1"/>
  <c r="B89" i="8" s="1"/>
  <c r="B49" i="8"/>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H44" i="8"/>
  <c r="H45" i="8"/>
  <c r="H48" i="8"/>
  <c r="H49" i="8"/>
  <c r="H50" i="8"/>
  <c r="H52" i="8"/>
  <c r="H64" i="8"/>
  <c r="H65" i="8"/>
  <c r="H66" i="8"/>
  <c r="H69" i="8"/>
  <c r="H71" i="8"/>
  <c r="H72" i="8"/>
  <c r="H75" i="8"/>
  <c r="H76" i="8"/>
  <c r="H77" i="8"/>
  <c r="H78" i="8"/>
  <c r="H80" i="8"/>
  <c r="H81" i="8"/>
  <c r="H82" i="8"/>
  <c r="H83" i="8"/>
  <c r="H84" i="8"/>
  <c r="H85" i="8"/>
  <c r="H86" i="8"/>
  <c r="H87" i="8"/>
  <c r="H89" i="8"/>
  <c r="H92" i="8"/>
  <c r="H93" i="8"/>
  <c r="H94" i="8"/>
  <c r="H95" i="8"/>
  <c r="H96" i="8"/>
  <c r="H97" i="8"/>
  <c r="H100" i="8"/>
  <c r="H101" i="8"/>
  <c r="H102" i="8"/>
  <c r="H103" i="8"/>
  <c r="H104" i="8"/>
  <c r="H106" i="8"/>
  <c r="H107" i="8"/>
  <c r="H112" i="8"/>
  <c r="H115" i="8"/>
  <c r="H116" i="8"/>
  <c r="H126" i="8"/>
  <c r="H127" i="8"/>
  <c r="H130" i="8"/>
  <c r="H132" i="8"/>
  <c r="H133" i="8"/>
  <c r="H136" i="8"/>
  <c r="H137" i="8"/>
  <c r="H139" i="8"/>
  <c r="H140" i="8"/>
  <c r="H141" i="8"/>
  <c r="H145" i="8"/>
  <c r="H147" i="8"/>
  <c r="H149" i="8"/>
  <c r="H151" i="8"/>
  <c r="H152" i="8"/>
  <c r="H153" i="8"/>
  <c r="H157" i="8"/>
  <c r="H160" i="8"/>
  <c r="H161" i="8"/>
  <c r="H162" i="8"/>
  <c r="H163" i="8"/>
  <c r="H166" i="8"/>
  <c r="H167" i="8"/>
  <c r="B126" i="8"/>
  <c r="B127" i="8" s="1"/>
  <c r="B128" i="8" s="1"/>
  <c r="B129" i="8" s="1"/>
  <c r="B130" i="8" s="1"/>
  <c r="B131" i="8" s="1"/>
  <c r="B132" i="8" s="1"/>
  <c r="B133" i="8" s="1"/>
  <c r="B93" i="8"/>
  <c r="B94" i="8" s="1"/>
  <c r="B95" i="8" s="1"/>
  <c r="B96" i="8" s="1"/>
  <c r="B97" i="8" s="1"/>
  <c r="B167" i="8"/>
  <c r="I44" i="8"/>
  <c r="I185" i="8" s="1"/>
  <c r="D33" i="8"/>
  <c r="L97" i="8"/>
  <c r="G40" i="8"/>
  <c r="D40" i="8"/>
  <c r="G39" i="8"/>
  <c r="D39" i="8"/>
  <c r="H164" i="8" l="1"/>
  <c r="H21" i="8" s="1"/>
  <c r="H168" i="8"/>
  <c r="H22" i="8" s="1"/>
  <c r="H46" i="8"/>
  <c r="H12" i="8" s="1"/>
  <c r="H90" i="8"/>
  <c r="H14" i="8" s="1"/>
  <c r="H134" i="8"/>
  <c r="H19" i="8" s="1"/>
  <c r="H108" i="8"/>
  <c r="H16" i="8" s="1"/>
  <c r="I26" i="8"/>
  <c r="H158" i="8"/>
  <c r="H20" i="8" s="1"/>
  <c r="H118" i="8"/>
  <c r="H17" i="8" s="1"/>
  <c r="H98" i="8"/>
  <c r="H15" i="8" s="1"/>
  <c r="H23" i="8"/>
  <c r="H73" i="8"/>
  <c r="H13" i="8" s="1"/>
  <c r="H185" i="8" l="1"/>
  <c r="H26" i="8"/>
</calcChain>
</file>

<file path=xl/sharedStrings.xml><?xml version="1.0" encoding="utf-8"?>
<sst xmlns="http://schemas.openxmlformats.org/spreadsheetml/2006/main" count="308" uniqueCount="193">
  <si>
    <t>CATALOGO DE CONCEPTOS Y</t>
  </si>
  <si>
    <t xml:space="preserve">CONCURSO No.  </t>
  </si>
  <si>
    <t>CANTIDADES DE OBRA.</t>
  </si>
  <si>
    <t>I.-</t>
  </si>
  <si>
    <t>SANEAMIENTO DE AGUA POTABLE</t>
  </si>
  <si>
    <t>II.-</t>
  </si>
  <si>
    <t>SANEAMIENTO DE LA RED DE DRENAJE</t>
  </si>
  <si>
    <t>III.-</t>
  </si>
  <si>
    <t>IV.-</t>
  </si>
  <si>
    <t>GUARNICIONES</t>
  </si>
  <si>
    <t>V.-</t>
  </si>
  <si>
    <t>CONSTRUCCION DE BANQUETAS</t>
  </si>
  <si>
    <t>VI.-</t>
  </si>
  <si>
    <t>ALUMBRADO PUBLICO</t>
  </si>
  <si>
    <t>VII.-</t>
  </si>
  <si>
    <t>TERRACERIAS</t>
  </si>
  <si>
    <t>VIII.-</t>
  </si>
  <si>
    <t>PAVIMENTACION</t>
  </si>
  <si>
    <t>SEÑALAMIENTO VERTICAL Y HORIZONTAL</t>
  </si>
  <si>
    <t>TOTAL :</t>
  </si>
  <si>
    <t>PRECIO</t>
  </si>
  <si>
    <t>PRECIO UNITARIO</t>
  </si>
  <si>
    <t>CLAVE</t>
  </si>
  <si>
    <t>C O N C E P T O</t>
  </si>
  <si>
    <t>UNIDAD</t>
  </si>
  <si>
    <t>CANTIDAD</t>
  </si>
  <si>
    <t>UNITARIO</t>
  </si>
  <si>
    <t>(CON LETRA)</t>
  </si>
  <si>
    <t>IMPORTE</t>
  </si>
  <si>
    <t>M3</t>
  </si>
  <si>
    <t>ML</t>
  </si>
  <si>
    <t>PZA</t>
  </si>
  <si>
    <t>SUB TOTAL : SANEAMIENTO DE AGUA POTABLE</t>
  </si>
  <si>
    <t>SUB TOTAL :  SANEAMIENTO DE LA RED DE DRENAJE</t>
  </si>
  <si>
    <t>IV.- GUARNICIONES</t>
  </si>
  <si>
    <t>SUB TOTAL :  GUARNICIONES</t>
  </si>
  <si>
    <t>V.- CONSTRUCCION DE BANQUETAS</t>
  </si>
  <si>
    <t>M2</t>
  </si>
  <si>
    <t>SUB TOTAL :  CONSTRUCCION DE BANQUETAS</t>
  </si>
  <si>
    <t>SUB TOTAL :  ALUMBRADO PUBLICO</t>
  </si>
  <si>
    <t>SUB TOTAL :  TERRACERIAS</t>
  </si>
  <si>
    <t>SUB TOTAL :  PAVIMENTACION</t>
  </si>
  <si>
    <t>SUB TOTAL :  SEÑALAMIENTO  VERTICAL Y HORIZONTAL</t>
  </si>
  <si>
    <t>IX.-</t>
  </si>
  <si>
    <t>DIRECCIÓN DE INFRAESTRUCTURA VIAL Y MOVILIDAD URBANA</t>
  </si>
  <si>
    <t>III.- SANEAMIENTO DE LA RED DE DRENAJE</t>
  </si>
  <si>
    <t>I.-OBRA PRELIMINAR</t>
  </si>
  <si>
    <t>SUB TOTAL : OBRA PRELIMINAR</t>
  </si>
  <si>
    <t>II.-SANEAMIENTO DE AGUA POTABLE</t>
  </si>
  <si>
    <t>OBRA PRELIMINAR</t>
  </si>
  <si>
    <t>M3-KM</t>
  </si>
  <si>
    <r>
      <rPr>
        <b/>
        <sz val="8"/>
        <rFont val="Arial"/>
        <family val="2"/>
      </rPr>
      <t>EXCAVACION EN CORTE</t>
    </r>
    <r>
      <rPr>
        <sz val="8"/>
        <rFont val="Arial"/>
        <family val="2"/>
      </rPr>
      <t xml:space="preserve"> EN MATERIAL INVESTIGADO EN OBRA, EN AREAS DE BANQUETAS, RAMPAS Y ADYACENTES, PARA DAR NIVELES DE PROYECTO. INCLUYE: TRAZO Y NIVELACION, CARGA, ACARREOS DENTRO Y FUERA DE LA OBRA DEL MATERIAL NO UTILIZABLE HASTA EL LUGAR INDICADO POR SUPERVISION, LA MANO DE OBRA, HERRAMIENTA Y EQUIPO NECESARIO</t>
    </r>
  </si>
  <si>
    <r>
      <rPr>
        <b/>
        <sz val="8"/>
        <rFont val="Arial"/>
        <family val="2"/>
      </rPr>
      <t>RELLENO COMPACTADO</t>
    </r>
    <r>
      <rPr>
        <sz val="8"/>
        <rFont val="Arial"/>
        <family val="2"/>
      </rPr>
      <t xml:space="preserve"> CON EQUIPO MECANICO CON MATERIAL SELECCIONADO </t>
    </r>
    <r>
      <rPr>
        <b/>
        <sz val="8"/>
        <rFont val="Arial"/>
        <family val="2"/>
      </rPr>
      <t>PRODUCTO DE EXCAVACION EN CORTE,</t>
    </r>
    <r>
      <rPr>
        <sz val="8"/>
        <rFont val="Arial"/>
        <family val="2"/>
      </rPr>
      <t xml:space="preserve"> LIBRE DE BOLEO MAYOR DE 3", EN CAPAS DE 20 CM, COMPACTADO AL 85% PROCTOR, EN AREAS DE BANQUETAS Y ADYACENTES PARA DAR NIVELES DE PROYECTO, SEGÚN INDICACIONES DE SUPERVISION. INCLUYE: CRIBADO DE MATERIAL, CARGA Y ACARREOS DENTRO DE LA OBRA, INCORPORACION DE HUMEDAD, MANO DE OBRA, HERRAMIENTA Y EQUIPO NECESARIO</t>
    </r>
  </si>
  <si>
    <r>
      <t>CONSTRUCCION  DE</t>
    </r>
    <r>
      <rPr>
        <b/>
        <sz val="8"/>
        <rFont val="Arial"/>
        <family val="2"/>
      </rPr>
      <t xml:space="preserve">  BASE  HIDRAULICA</t>
    </r>
    <r>
      <rPr>
        <sz val="8"/>
        <rFont val="Arial"/>
        <family val="2"/>
      </rPr>
      <t xml:space="preserve">  CON  MATERIAL PETREO A TAMAÑO MAXIMO DE 1 1/2", PARCIALMENTE TRITURADO PROVENIENTE DE BANCO. INCLUYE: ACARREOS, INCORPORACION DE HUMEDAD, HOMOGENIZACION, TENDIDO, AFINE Y COMPACTACION AL 100% DE SU PVSM, </t>
    </r>
    <r>
      <rPr>
        <b/>
        <sz val="8"/>
        <rFont val="Arial"/>
        <family val="2"/>
      </rPr>
      <t>ESPESOR DE 20 CM.</t>
    </r>
    <r>
      <rPr>
        <sz val="8"/>
        <rFont val="Arial"/>
        <family val="2"/>
      </rPr>
      <t xml:space="preserve"> COMPACTOS, LIMPIEZA PREVIA DEL AREA, MANO DE OBRA, MATERIALES, HERRAMIENTA, EQUIPO NECESARIO.</t>
    </r>
  </si>
  <si>
    <r>
      <t xml:space="preserve">RIEGO DE </t>
    </r>
    <r>
      <rPr>
        <b/>
        <sz val="8"/>
        <rFont val="Arial"/>
        <family val="2"/>
      </rPr>
      <t>IMPREGNACION CON ASFALTO</t>
    </r>
    <r>
      <rPr>
        <sz val="8"/>
        <rFont val="Arial"/>
        <family val="2"/>
      </rPr>
      <t xml:space="preserve"> FM-1 Y/O FR-3 REBAJADO AL 8% EN VOLUMEN CON DIESEL, EN PROPORCIÓN DE 1.5 LTS/M² </t>
    </r>
    <r>
      <rPr>
        <b/>
        <sz val="8"/>
        <rFont val="Arial"/>
        <family val="2"/>
      </rPr>
      <t>(NO SE ACEPTARA EL USO DE EMULSIONES)</t>
    </r>
    <r>
      <rPr>
        <sz val="8"/>
        <rFont val="Arial"/>
        <family val="2"/>
      </rPr>
      <t xml:space="preserve">. INCLUYE: BARRIDO Y LIMPIEZA PREVIA DE LA SUPERFICIE (RETIRO FUERA DE LA OBRA DE LOS MATERIALES PRODUCTO DE LA MISMA), CARGA, CALENTADO, FLETE, ACARREOS Y APLICACIÓN DEL ASFALTO, EN CASO DE SER NECESARIO SE REALIZARA UN ARENEO EN LAS ZONAS DONDE NO PENETRE LA IMPREGNACIÓN, EN UN TIEMPO NO MENOR DE 24 HRS., DESPUÉS DEL RIEGO, LOS MATERIALES, MANO DE OBRA, HERRAMIENTA, EQUIPO NECESARIO. </t>
    </r>
    <r>
      <rPr>
        <b/>
        <sz val="8"/>
        <rFont val="Arial"/>
        <family val="2"/>
      </rPr>
      <t>(INCLUYE EL COSTO DEL ASFALTO)</t>
    </r>
    <r>
      <rPr>
        <sz val="8"/>
        <rFont val="Arial"/>
        <family val="2"/>
      </rPr>
      <t>. P.U.O.T.
NOTA: AL EFECTUAR ESTE CONCEPTO, DEBERA CUIDARSE NO MANCHAR LAS GUARNICIONES Y BANQUETAS, EN CUYO CASO SE TENDRAN QUE LIMPIAR SEGUN INDICACIONES DE LA SUPERVISION DE OBRA.</t>
    </r>
  </si>
  <si>
    <r>
      <t xml:space="preserve">SUMINISTRO Y COLOCACION DE </t>
    </r>
    <r>
      <rPr>
        <b/>
        <sz val="8"/>
        <rFont val="Arial"/>
        <family val="2"/>
      </rPr>
      <t>NOMENCLATURA DE CALLE CON DOS</t>
    </r>
    <r>
      <rPr>
        <sz val="8"/>
        <rFont val="Arial"/>
        <family val="2"/>
      </rPr>
      <t xml:space="preserve"> DE 20 x 91 CM FABRICADA EN LAMINA GALVANIZADA CAL.16 CON POSTE DE TUBO DE 2" DE DIAMETRO CED. 30. SUJETA CON TORNILLOS DE 1/4" x 1 1/2", LAS IMPRESIONES DE LAS LETRAS Y SIMBOLOS SERAN EN SCOTCHLITE GRADO INGENIERIA EN ALTA INTENSIDAD, AHOGADA EN CONCRETO F´c= 150 KG/CM2. LA PARTE POSTERIOR DE COLOR GRIS MATE, LA DISTANCIA Y ALTURA DE LA SEÑAL SERA LO INDICADO EN EL MANUAL DE DISPOSITIVO PARA EL CONTROL DEL TRANSITO EN CALLES Y CARRETERAS. INCLUYE: MATERIALES, MANO DE OBRA Y HERRAMIENTA.</t>
    </r>
  </si>
  <si>
    <r>
      <t xml:space="preserve">SUMINISTRO E INSTALACION DE TUBO DE </t>
    </r>
    <r>
      <rPr>
        <b/>
        <sz val="8"/>
        <rFont val="Arial"/>
        <family val="2"/>
      </rPr>
      <t>PVC SANITARIO CON COPLE INTEGRAL Y ANILLO (SRD-35) DE 6"</t>
    </r>
    <r>
      <rPr>
        <sz val="8"/>
        <rFont val="Arial"/>
        <family val="2"/>
      </rPr>
      <t xml:space="preserve"> DE DIAMETRO. PARA DESCARGA DOMICILIARIA, CON PRESCENCIA DE AGUAS NEGRAS. INCLUYE: TRAZO, NIVELACION, SUMINISTRO DE TUBO, MANIOBRAS, ACARREO DE TUBO, JUNTEO, MATERIAL, MANO DE OBRA Y HERRAMIENTA. SONDEO PARA LA LOCALIZACION DE DESCARGA, U.O.T.</t>
    </r>
  </si>
  <si>
    <r>
      <t xml:space="preserve">CONSTRUCCION DE </t>
    </r>
    <r>
      <rPr>
        <b/>
        <sz val="8"/>
        <rFont val="Arial"/>
        <family val="2"/>
      </rPr>
      <t>POZO DE VISITA TIPO COMUN DE 2.00 M</t>
    </r>
    <r>
      <rPr>
        <sz val="8"/>
        <rFont val="Arial"/>
        <family val="2"/>
      </rPr>
      <t xml:space="preserve"> DE PROFUNDIDAD INTERIOR, LOSA DE CIMENTACION DE CONCRETO F´c=200 Kg/cm2. REV. NORMAL. T.M.A. 3/4" DE 20 CM DE ESPESOR. ARMADA CON VARILLA CORRUGADA DEL No. 4 (1/2") @ 15 CM EN AMBOS SENTIDOS, MEDIA CAÑA PULIDA DE LA 1/2 DEL DIAMETRO, Y CHAFLANES DE CONCRETO HASTA LA PARTE SUPERIOR DEL TUBO, MURO DE TABIQUE TIPO CUÑA DE 12 CM DE PERALTE. JUNTEADO Y APLANADO CON MORTERO DE CEMENTO-ARENA 1:4, APLANADO INTERIOR PULIDO, ANILLO PROTECTOR DE CONCRETO ARMADO  DE 20 CM DE ESPESOR PARA RECIBIR EL BROCAL, SUMINISTRO Y COL. DE ESCALERA MARINA A BASE DE VARILLA CORRUGADA DEL No.8 (1"). HUELLA DE 50 CM. CON UNA SEPARACION @ 40 CM (CON PRIMER ANTICORROSIVO). MATERIALES, MANO DE OBRA Y HERRAMIENTA. INCLUYE: EXCAVACION, RELLENO COMPACTADO AL 95% EN CAPAS DE 20 CM (NO INCLUYE BROCAL DE Fo.Fo.)</t>
    </r>
  </si>
  <si>
    <r>
      <t xml:space="preserve">SUMINISTRO E INSTALACION DE </t>
    </r>
    <r>
      <rPr>
        <b/>
        <sz val="8"/>
        <rFont val="Arial"/>
        <family val="2"/>
      </rPr>
      <t>JUNTAS ESPECIALES GIBAULT DE Fo.Fo. 3"</t>
    </r>
    <r>
      <rPr>
        <sz val="8"/>
        <rFont val="Arial"/>
        <family val="2"/>
      </rPr>
      <t xml:space="preserve"> DE DIAMETRO. INCLUYE: MANIOBRAS, INSTALACION, LIMPIEZA, PRUEBA HIDRAULICA, MANO DE OBRA Y  HERRAMIENTA. </t>
    </r>
  </si>
  <si>
    <r>
      <t xml:space="preserve">GUARNICION DE CONCRETO </t>
    </r>
    <r>
      <rPr>
        <b/>
        <sz val="8"/>
        <rFont val="Arial"/>
        <family val="2"/>
      </rPr>
      <t>F´c=150 kg/cm2.</t>
    </r>
    <r>
      <rPr>
        <sz val="8"/>
        <rFont val="Arial"/>
        <family val="2"/>
      </rPr>
      <t xml:space="preserve"> R.N. T.M.A. 19 MM. DE 15X20X40 CM DE</t>
    </r>
    <r>
      <rPr>
        <b/>
        <sz val="8"/>
        <rFont val="Arial"/>
        <family val="2"/>
      </rPr>
      <t xml:space="preserve"> SECCION TRAPEZOIDAL</t>
    </r>
    <r>
      <rPr>
        <sz val="8"/>
        <rFont val="Arial"/>
        <family val="2"/>
      </rPr>
      <t>, CORTE DE JUNTAS VERTICALES CON CORTADORA DE DISCO DE DIAMANTE A UNA PROFUNDIDAD DE 1/3 DEL PERALTE DE LA GUARNICION, LA MODULACION SERÁ INDICADA POR SUPERVISIÓN. INCLUYE: CIMBRA, DESCIMBRADO, ELABORACION, COLADO, VIBRADO Y CURADO DEL CONCRETO, TRANSPORTE A LA SIGUIENTE POSICION, MATERIALES, MANO DE OBRA Y HERRAMIENTA.</t>
    </r>
  </si>
  <si>
    <r>
      <t>SUMINISTRO Y APLICACIÓN DE</t>
    </r>
    <r>
      <rPr>
        <b/>
        <sz val="8"/>
        <rFont val="Arial"/>
        <family val="2"/>
      </rPr>
      <t xml:space="preserve"> PINTURA VINILICA</t>
    </r>
    <r>
      <rPr>
        <sz val="8"/>
        <rFont val="Arial"/>
        <family val="2"/>
      </rPr>
      <t xml:space="preserve"> AHULADA MARCA COMEX, EN COLOR BLANCO O AMARILLO (PREVIAMENTE AUTORIZADO) EN TRAMOS RECTOS Y ROJO EN CURVAS, A DOS MANOS EN GUANICIONES DE CONCRETO, INCLUYE: PREPARACION DE LA SUPERFICIE, LIMPIEZA, MATERIALES, MANO DE OBRA Y HERRAMIENTA.</t>
    </r>
  </si>
  <si>
    <r>
      <rPr>
        <b/>
        <sz val="8"/>
        <rFont val="Arial"/>
        <family val="2"/>
      </rPr>
      <t>TRAZO Y NIVELACION PARA PAVIMENTACION</t>
    </r>
    <r>
      <rPr>
        <sz val="8"/>
        <rFont val="Arial"/>
        <family val="2"/>
      </rPr>
      <t>. AL AMPARO DE ESTE CONCEPTO EL CONTRATISTA DE ACUERDO A LOS PLANOS DE PROYECTO QUE LE SEAN SUMINISTRADOS, HARA EL TRAZO Y NIVELACION CON EQUIPO DE TOPOGRAFIA DE LOS EJES, LIMITES Y DETALLES CONSTRUCTIVOS DE LOS TRABAJOS. DEBERA COLOCAR REFERENCIAS FIJAS, FUERA DE LAS AREAS DE LOS TRABAJOS PARA ASEGURAR LOS ALINEAMIENTOS Y NIVELES. INCLUYE: LOS MATERIALES, MANO DE OBRA, HERRAMIENTA Y EQUIPO NECESARIO.</t>
    </r>
  </si>
  <si>
    <r>
      <rPr>
        <b/>
        <sz val="8"/>
        <rFont val="Arial"/>
        <family val="2"/>
      </rPr>
      <t>EXCAVACION Y/O CORTE POR MEDIOS MECANICOS EN TERRENO CON CUALQUIER CLASIFICACION</t>
    </r>
    <r>
      <rPr>
        <sz val="8"/>
        <rFont val="Arial"/>
        <family val="2"/>
      </rPr>
      <t xml:space="preserve"> PARA LA ELABORACION DE CAJA, CON ESPESOR VARIABLE PARA DAR EL NIVEL DE SUBRASANTE. INCLUYE: ESCARIFICADO, ACAMELLONADO DEL MATERIAL PARA SER RETIRADO, HERRAMIENTA Y EL EQUIPO NECESARIO.</t>
    </r>
  </si>
  <si>
    <r>
      <rPr>
        <b/>
        <sz val="8"/>
        <rFont val="Arial"/>
        <family val="2"/>
      </rPr>
      <t>DEMOLICION TOTAL DE CAJA DE OPERACION DE VALVULAS</t>
    </r>
    <r>
      <rPr>
        <sz val="8"/>
        <rFont val="Arial"/>
        <family val="2"/>
      </rPr>
      <t xml:space="preserve"> POR CAMBIO DE TRAZO, PARA DAR LOS NIVELES DE PROYECTO Y PERMITIR EL TRANSITO DEL EQUIPO DE CONSTRUCCION. INCLUYE: CARGA Y RETIRO DE ESCOMBRO FUERA DE LA OBRA HASTA EL LUGAR INDICADO POR SUPERVISION, MANO DE OBRA, HERRAMIENTA Y EQUIPO NECESARIO.</t>
    </r>
  </si>
  <si>
    <r>
      <t xml:space="preserve">ELABORACION DE </t>
    </r>
    <r>
      <rPr>
        <b/>
        <sz val="8"/>
        <rFont val="Arial"/>
        <family val="2"/>
      </rPr>
      <t>TAPA PROVISIONAL DE MADERA</t>
    </r>
    <r>
      <rPr>
        <sz val="8"/>
        <rFont val="Arial"/>
        <family val="2"/>
      </rPr>
      <t xml:space="preserve"> PARA CAJA DE OPERACIÓN DE VALVULAS, SEGÚN PROYECTO. INCLUYE: COLOCACION, MATERIALES, MANO DE OBRA Y HERRAMIENTA.</t>
    </r>
  </si>
  <si>
    <r>
      <t>SUMINISTRO Y COLOCACION DE</t>
    </r>
    <r>
      <rPr>
        <b/>
        <sz val="8"/>
        <rFont val="Arial"/>
        <family val="2"/>
      </rPr>
      <t xml:space="preserve"> MARCO CON TAPA DE Fo.Fo. DE 50x50 CMS</t>
    </r>
    <r>
      <rPr>
        <sz val="8"/>
        <rFont val="Arial"/>
        <family val="2"/>
      </rPr>
      <t>. CON PESO DE 75 KG. CON LEYENDA DE AGUA POTABLE. INCLUYE: MANIOBRAS, ACARREOS, MATERIAL, MANO DE OBRA Y HERRAMIENTA.</t>
    </r>
  </si>
  <si>
    <r>
      <t xml:space="preserve">SUMINISTRO Y COLOCACION DE </t>
    </r>
    <r>
      <rPr>
        <b/>
        <sz val="8"/>
        <rFont val="Arial"/>
        <family val="2"/>
      </rPr>
      <t>CONTRAMARCO SENCILLO DE 1.10 MTS</t>
    </r>
    <r>
      <rPr>
        <sz val="8"/>
        <rFont val="Arial"/>
        <family val="2"/>
      </rPr>
      <t>. CON CANAL DE 4" DE PERALTE. INCLUYE: MANIOBRAS, ACARREOS, MATERIAL, MANO DE OBRA Y HERRAMIENTA.</t>
    </r>
  </si>
  <si>
    <t>IX.- JARDINERIA Y VEGETACION</t>
  </si>
  <si>
    <t>SUB TOTAL :  JARDINERIA Y VEGETACION</t>
  </si>
  <si>
    <t>JARDINERIA Y VEGETACION</t>
  </si>
  <si>
    <t>X.-</t>
  </si>
  <si>
    <t>VI.- TERRACERIAS</t>
  </si>
  <si>
    <r>
      <t>SUMINISTRO E INSTALACION DE</t>
    </r>
    <r>
      <rPr>
        <b/>
        <sz val="8"/>
        <rFont val="Arial"/>
        <family val="2"/>
      </rPr>
      <t xml:space="preserve"> COPLE DE REPARACION DE PVC HIDRAULICO ANGER DE 3"</t>
    </r>
    <r>
      <rPr>
        <sz val="8"/>
        <rFont val="Arial"/>
        <family val="2"/>
      </rPr>
      <t xml:space="preserve"> DE DIAMETRO. INCLUYE: MANIOBRAS, INSTALACION, LIMPIEZA, PRUEBA HIDRAULICA, MANO DE OBRA Y  HERRAMIENTA. </t>
    </r>
  </si>
  <si>
    <r>
      <t xml:space="preserve">SUMINISTRO E INSTALACION DE </t>
    </r>
    <r>
      <rPr>
        <b/>
        <sz val="8"/>
        <rFont val="Arial"/>
        <family val="2"/>
      </rPr>
      <t>EMPAQUE DE NEOPRENO DE 3"</t>
    </r>
    <r>
      <rPr>
        <sz val="8"/>
        <rFont val="Arial"/>
        <family val="2"/>
      </rPr>
      <t xml:space="preserve"> DE DIAMETRO. INCLUYE: MANIOBRAS, INSTALACION, LIMPIEZA, PRUEBA HIDRAULICA, MANO DE OBRA Y HERRAMIENTA.</t>
    </r>
  </si>
  <si>
    <t xml:space="preserve">TOTAL : </t>
  </si>
  <si>
    <r>
      <t>SUMINISTRO Y APLICACIÓN DE</t>
    </r>
    <r>
      <rPr>
        <b/>
        <sz val="8"/>
        <rFont val="Arial"/>
        <family val="2"/>
      </rPr>
      <t xml:space="preserve"> PINTURA TERMOPLÁSTICA </t>
    </r>
    <r>
      <rPr>
        <sz val="8"/>
        <rFont val="Arial"/>
        <family val="2"/>
      </rPr>
      <t xml:space="preserve">RETRORREFLEJANTE PARA TRAFICO, EN RAYAS DE PARADA CONSISTENTE EN UNA RAYA DE 40 CM, DE ANCHO </t>
    </r>
    <r>
      <rPr>
        <b/>
        <sz val="8"/>
        <rFont val="Arial"/>
        <family val="2"/>
      </rPr>
      <t>TIPO MARIMBA Y/O PARALELA AL CRUCE PEATONAL</t>
    </r>
    <r>
      <rPr>
        <sz val="8"/>
        <rFont val="Arial"/>
        <family val="2"/>
      </rPr>
      <t xml:space="preserve"> Y SEPARADA 1.20 M, DE ESTE; Y SU APLICACION SERA SEGUN LO INDICADO EN EL MANUAL DE DISPOSITIVOS PARA EL CONTROL DEL TRANSITO EN CALLES Y CARRETERAS. INCLUYE LIMPIEZA POR ASPERSION, PARA ELIMINAR LA PRESENCIA DE POLVO, GRASA, ACEITE Y CUALQUIER MATERIAL, MATERIALES, MANO DE OBRA, HERRAMIENTA Y EQUIPO NECESARIO.</t>
    </r>
  </si>
  <si>
    <r>
      <rPr>
        <b/>
        <sz val="8"/>
        <rFont val="Arial"/>
        <family val="2"/>
      </rPr>
      <t>PINTURA DE RAYA M-6 ALTO TOTAL</t>
    </r>
    <r>
      <rPr>
        <sz val="8"/>
        <rFont val="Arial"/>
        <family val="2"/>
      </rPr>
      <t xml:space="preserve"> BLANCA, SUMINISTRO Y APLICACIÓN DE </t>
    </r>
    <r>
      <rPr>
        <b/>
        <sz val="8"/>
        <rFont val="Arial"/>
        <family val="2"/>
      </rPr>
      <t>PINTURA TERMOPLÁSTICA</t>
    </r>
    <r>
      <rPr>
        <sz val="8"/>
        <rFont val="Arial"/>
        <family val="2"/>
      </rPr>
      <t xml:space="preserve"> RETRORREFLEJANTE PARA TRAFICO, EN RAYAS DE PARADA CONSISTENTE EN UNA RAYA DE 60 CM, DE ANCHO </t>
    </r>
    <r>
      <rPr>
        <b/>
        <sz val="8"/>
        <rFont val="Arial"/>
        <family val="2"/>
      </rPr>
      <t>TIPO PARALELA AL CRUCE PEATONAL</t>
    </r>
    <r>
      <rPr>
        <sz val="8"/>
        <rFont val="Arial"/>
        <family val="2"/>
      </rPr>
      <t xml:space="preserve"> Y SEPARADA 1.20 M, DE ESTE; Y SU APLICACION SERA SEGUN LO INDICADO EN EL MANUAL DE DISPOSITIVOS PARA EL CONTROL DEL TRANSITO EN CALLES Y CARRETERAS. INCLUYE LIMPIEZA POR ASPERSION, PARA ELIMINAR LA PRESENCIA DE POLVO, GRASA, ACEITE Y CUALQUIER MATERIAL, MATERIALES, MANO DE OBRA, HERRAMIENTA Y EQUIPO NECESARIO.</t>
    </r>
  </si>
  <si>
    <r>
      <rPr>
        <b/>
        <sz val="8"/>
        <rFont val="Arial"/>
        <family val="2"/>
      </rPr>
      <t>EXCAVACIÓN POR MEDIOS MECANICOS,</t>
    </r>
    <r>
      <rPr>
        <sz val="8"/>
        <rFont val="Arial"/>
        <family val="2"/>
      </rPr>
      <t xml:space="preserve"> EN ZANJAS, EN TERRENO CON CUALQUIER CLASIFICACION Y PROFUNDIDAD EN PRESENCIA DE AGUA O EN SECO, RETIRO DEL MATERIAL HASTA 4 M DE DISTANCIA HORIZONTAL, EL PRECIO UNITARIO INCLUYE: TRAZO Y NIVELACION, EQUIPO DE BOMBEO PARA ACHIQUE, OBRAS DE PROTECCION DE TALUDES DE ZANJA, TRASPALEO, SEÑALAMIENTO PREVENTIVO, LA MANO DE OBRA PARA EL APOYO EN LAS OPERACIONES MECÁNICAS, AFINE DE TALUDES Y FONDO DE ZANJA, LIMPIEZA, LA MAQUINARIA, HERRAMIENTA Y EL EQUIPO NECESARIOS PARA LA CORRECTA EJECUCIÓN DE LOS TRABAJOS. PUOT</t>
    </r>
  </si>
  <si>
    <r>
      <rPr>
        <b/>
        <sz val="8"/>
        <rFont val="Arial"/>
        <family val="2"/>
      </rPr>
      <t>EXCAVACIÓN POR MEDIOS MANUALES,</t>
    </r>
    <r>
      <rPr>
        <sz val="8"/>
        <rFont val="Arial"/>
        <family val="2"/>
      </rPr>
      <t xml:space="preserve"> EN ZANJAS, EN TERRENO CON CUALQUIER CLASIFICACION Y PROFUNDIDAD EN PRESENCIA DE AGUA O EN SECO, RETIRO DEL MATERIAL HASTA 4 M DE DISTANCIA HORIZONTAL, EL PRECIO UNITARIO INCLUYE: TRAZO Y NIVELACION, EQUIPO DE BOMBEO PARA ACHIQUE, OBRAS DE PROTECCION DE TALUDES DE ZANJA, TRASPALEO, SEÑALAMIENTO PREVENTIVO, AFINE DE TALUDES Y FONDO DE ZANJA, LIMPIEZA, LA MANO DE OBRA, EQUIPO Y HERRAMIENTA NECESARIOS PARA LA CORRECTA EJECUCIÓN DE LOS TRABAJOS. PUOT.</t>
    </r>
  </si>
  <si>
    <r>
      <rPr>
        <b/>
        <sz val="8"/>
        <rFont val="Arial"/>
        <family val="2"/>
      </rPr>
      <t>PLANTILLA COMPACTADA</t>
    </r>
    <r>
      <rPr>
        <sz val="8"/>
        <rFont val="Arial"/>
        <family val="2"/>
      </rPr>
      <t xml:space="preserve"> CON EQUIPO MECANICO DE 10 CMS. DE ESPESOR EN ZANJAS, CON MATERIAL SELECCIONADO </t>
    </r>
    <r>
      <rPr>
        <b/>
        <sz val="8"/>
        <rFont val="Arial"/>
        <family val="2"/>
      </rPr>
      <t>PRODUCTO DE EXCAVACION</t>
    </r>
    <r>
      <rPr>
        <sz val="8"/>
        <rFont val="Arial"/>
        <family val="2"/>
      </rPr>
      <t xml:space="preserve"> LIBRE DE BOLEO MAYOR DE 3". INCLUYE: CRIBADO DEL MATERIAL, ACARREOS DENTRO DE LA OBRA, INCORPORACION DE HUMEDAD, COMPACTACION DEL 85% PROCTOR, MANO DE OBRA, , HERRAMIENTA Y EQUIPO NECESARIO. </t>
    </r>
  </si>
  <si>
    <r>
      <rPr>
        <b/>
        <sz val="8"/>
        <rFont val="Arial"/>
        <family val="2"/>
      </rPr>
      <t>RELLENO COMPACTADO</t>
    </r>
    <r>
      <rPr>
        <sz val="8"/>
        <rFont val="Arial"/>
        <family val="2"/>
      </rPr>
      <t xml:space="preserve"> CON EQUIPO MECANICO MANUAL EN CAPAS DE 20 CMS. EN CEPA, CON MATERIAL SELECCIONADO</t>
    </r>
    <r>
      <rPr>
        <b/>
        <sz val="8"/>
        <rFont val="Arial"/>
        <family val="2"/>
      </rPr>
      <t xml:space="preserve"> PRODUCTO DE LA EXCAVACION</t>
    </r>
    <r>
      <rPr>
        <sz val="8"/>
        <rFont val="Arial"/>
        <family val="2"/>
      </rPr>
      <t xml:space="preserve"> (CRIBADO POR LA MALLA DE 2 1/2") LIBRE DE BOLEO MAYOR DE 3" , COMPACTADO AL 90% PROCTOR. INCLUYE: CRIBADO DEL MATERIAL, ACARREOS DENTRO DE LA OBRA, INCORPORACION DE HUMEDAD, MANO DE OBRA, HERRAMIENTA Y EQUIPO NECESARIO. </t>
    </r>
  </si>
  <si>
    <r>
      <t xml:space="preserve">CONSTRUCCION DE </t>
    </r>
    <r>
      <rPr>
        <b/>
        <sz val="8"/>
        <rFont val="Arial"/>
        <family val="2"/>
      </rPr>
      <t xml:space="preserve">ATRAQUES DE CONCRETO F´C=200 KG/CM2 </t>
    </r>
    <r>
      <rPr>
        <sz val="8"/>
        <rFont val="Arial"/>
        <family val="2"/>
      </rPr>
      <t>T.M.A. 3/4" REV. NORMAL. ELABORADO EN OBRA. INCLUYE: ELABORACION, COLADO Y VIBRADO DE CONCRETO, CIMBRADO Y DESCIMBRADO, MATERIALES, MANO DE OBRA, HERRAMIENTA Y EQUIPO NECESARIO.</t>
    </r>
  </si>
  <si>
    <r>
      <rPr>
        <b/>
        <sz val="8"/>
        <rFont val="Arial"/>
        <family val="2"/>
      </rPr>
      <t>EXCAVACIÓN POR MEDIOS MANUALES,</t>
    </r>
    <r>
      <rPr>
        <sz val="8"/>
        <rFont val="Arial"/>
        <family val="2"/>
      </rPr>
      <t xml:space="preserve"> EN ZANJAS, EN TERRENO CON CUALQUIER CLASIFICACION Y PROFUNDIDAD EN PRESENCIA DE AGUA O EN SECO, RETIRO DEL MATERIAL HASTA 4 M DE DISTANCIA HORIZONTAL, EL PRECIO UNITARIO INCLUYE: TRAZO Y NIVELACION, EQUIPO DE BOMBEO PARA ACHIQUE, OBRAS DE PROTECCION DE TALUDES DE ZANJA, TRASPALEO, SEÑALAMIENTO PREVENTIVO, AFINE DE TALUDES Y FONDO DE ZANJA, LIMPIEZA, LA MANO DE OBRA, EQUIPO Y HERRAMIENTA NECESARIOS PARA LA CORRECTA EJECUCIÓN DE LOS TRABAJOS. PUOT</t>
    </r>
  </si>
  <si>
    <r>
      <rPr>
        <b/>
        <sz val="8"/>
        <rFont val="Arial"/>
        <family val="2"/>
      </rPr>
      <t>PLANTILLA COMPACTADA</t>
    </r>
    <r>
      <rPr>
        <sz val="8"/>
        <rFont val="Arial"/>
        <family val="2"/>
      </rPr>
      <t xml:space="preserve"> CON EQUIPO MECANICO DE 10 CM DE ESPESOR EN ZANJAS, CON MATERIAL SELECCIONADO </t>
    </r>
    <r>
      <rPr>
        <b/>
        <sz val="8"/>
        <rFont val="Arial"/>
        <family val="2"/>
      </rPr>
      <t>PRODUCTO DE EXCAVACION</t>
    </r>
    <r>
      <rPr>
        <sz val="8"/>
        <rFont val="Arial"/>
        <family val="2"/>
      </rPr>
      <t xml:space="preserve"> LIBRE DE BOLEO MAYOR DE 3". INCLUYE: CRIBADO DEL MATERIAL, ACARREOS DENTRO DE LA OBRA, INCORPORACION DE HUMEDAD, COMPACTACION DEL 85% PROCTOR, MANO DE OBRA, , HERRAMIENTA Y EQUIPO NECESARIO. </t>
    </r>
  </si>
  <si>
    <r>
      <rPr>
        <b/>
        <sz val="8"/>
        <rFont val="Arial"/>
        <family val="2"/>
      </rPr>
      <t xml:space="preserve">RELLENO COMPACTADO </t>
    </r>
    <r>
      <rPr>
        <sz val="8"/>
        <rFont val="Arial"/>
        <family val="2"/>
      </rPr>
      <t xml:space="preserve">CON EQUIPO MECANICO MANUAL EN CAPAS DE 20 CM EN CEPA CON MATERIAL SELECCIONADO </t>
    </r>
    <r>
      <rPr>
        <b/>
        <sz val="8"/>
        <rFont val="Arial"/>
        <family val="2"/>
      </rPr>
      <t>PRODUCTO DE LA EXCAVACION</t>
    </r>
    <r>
      <rPr>
        <sz val="8"/>
        <rFont val="Arial"/>
        <family val="2"/>
      </rPr>
      <t xml:space="preserve"> (CRIBADO POR LA MALLA DE 2 1/2") LIBRE DE BOLEO MAYOR DE 3", COMPACTADO AL 90% PROCTOR. INCLUYE: CRIBADO DEL MATERIAL, ACARREOS DENTRO DE LA OBRA, INCORPORACION DE HUMEDAD, MANO DE OBRA, HERRAMIENTA Y EQUIPO NECESARIO. </t>
    </r>
  </si>
  <si>
    <r>
      <t xml:space="preserve">SUMINISTRO Y COLOCACION DE </t>
    </r>
    <r>
      <rPr>
        <b/>
        <sz val="8"/>
        <rFont val="Arial"/>
        <family val="2"/>
      </rPr>
      <t>CODO 45º x 6"</t>
    </r>
    <r>
      <rPr>
        <sz val="8"/>
        <rFont val="Arial"/>
        <family val="2"/>
      </rPr>
      <t xml:space="preserve"> DE DIAMETRO DE P.V.C. SANITARIO. PARA  DESCARGA  DOMICILIARIA.  INCLUYE: MANIOBRAS, EMPAQUES, MATERIALES, MANO DE OBRA Y HERRAMIENTA.</t>
    </r>
  </si>
  <si>
    <r>
      <rPr>
        <b/>
        <sz val="8"/>
        <rFont val="Arial"/>
        <family val="2"/>
      </rPr>
      <t>EXCAVACION A MANO</t>
    </r>
    <r>
      <rPr>
        <sz val="8"/>
        <rFont val="Arial"/>
        <family val="2"/>
      </rPr>
      <t xml:space="preserve"> EN TERRENO CON CUALQUIER CLASIFICACION Y PROFUNDIDAD EN PRESENCIA DE AGUA O EN SECO, PARA DESPLANTE DE GUARNICION. INCLUYE: TRAZO, NIVELACION, AFINE DE FONDO Y TALUDES, RETIRO DE MATERIAL HASTA 4 MTS. DE DISTANCIA HORIZONTAL, MATERIALES, MANO DE OBRA, HERRAMIENTA Y EQUIPO NECESARIO</t>
    </r>
  </si>
  <si>
    <r>
      <rPr>
        <b/>
        <sz val="8"/>
        <rFont val="Arial"/>
        <family val="2"/>
      </rPr>
      <t>CONFINAMIENTO DE GUARNICION</t>
    </r>
    <r>
      <rPr>
        <sz val="8"/>
        <rFont val="Arial"/>
        <family val="2"/>
      </rPr>
      <t xml:space="preserve"> CON MATERIAL SELECCIONADO PRODUCTO DE LA EXCAVACION, LIBRE DE BOLEOS DE MAS DE 3", PRODUCTO DE LA EXCAVACION: INCLUYE MANO DE OBRA Y HERRAMIENTA.</t>
    </r>
  </si>
  <si>
    <r>
      <rPr>
        <b/>
        <sz val="8"/>
        <rFont val="Arial"/>
        <family val="2"/>
      </rPr>
      <t>DEMOLICION DE GUARNICIONES</t>
    </r>
    <r>
      <rPr>
        <sz val="8"/>
        <rFont val="Arial"/>
        <family val="2"/>
      </rPr>
      <t xml:space="preserve"> DE CONCRETO EXISTENTES POR ENCONTRARSE EN MALAS CONDICIONES Y/O NO DAR LOS NIVELES DE PROYECTO. INCLUYE: CORTE CON CORTADORA DE DISCO, CARGA Y RETIRO DE ESCOMBRO FUERA DE LA OBRA HASTA EL LUGAR INDICADO POR LA SUPERVISION, LA MANO DE OBRA, HERRAMIENTA Y EQUIPO NECESARIO.</t>
    </r>
  </si>
  <si>
    <r>
      <rPr>
        <b/>
        <sz val="8"/>
        <rFont val="Arial"/>
        <family val="2"/>
      </rPr>
      <t xml:space="preserve">DEMOLICION DE BANQUETAS Y/O RAMPAS EN COCHERAS DE CONCRETO (CON O SIN ARMADO) </t>
    </r>
    <r>
      <rPr>
        <sz val="8"/>
        <rFont val="Arial"/>
        <family val="2"/>
      </rPr>
      <t xml:space="preserve"> EXISTENTES POR ENCONTRARSE EN MALAS CONDICIONES Y/O NO DAR LOS NIVELES DE PROYECTO . INCLUYE: CORTE CON CORTADORA DE DISCO, LIMPIEZA, CARGA Y RETIRO DE ESCOMBRO FUERA DE LA OBRA HASTA EL LUGAR INDICADO POR LA SUPERVISION, LA MANO DE OBRA, HERRAMIENTA Y EQUIPO NECESARIO.</t>
    </r>
  </si>
  <si>
    <r>
      <rPr>
        <b/>
        <sz val="8"/>
        <rFont val="Arial"/>
        <family val="2"/>
      </rPr>
      <t xml:space="preserve">CARGA Y RETIRO DE MATERIAL MIXTO, </t>
    </r>
    <r>
      <rPr>
        <sz val="8"/>
        <rFont val="Arial"/>
        <family val="2"/>
      </rPr>
      <t xml:space="preserve">SOBRANTE NO UTILIZABLE PRODUCTO DE LA EXCAVACION FUERA DE LA OBRA </t>
    </r>
    <r>
      <rPr>
        <b/>
        <sz val="8"/>
        <rFont val="Arial"/>
        <family val="2"/>
      </rPr>
      <t xml:space="preserve">(15 KM), </t>
    </r>
    <r>
      <rPr>
        <sz val="8"/>
        <rFont val="Arial"/>
        <family val="2"/>
      </rPr>
      <t>HASTA EL LUGAR INDICADO POR SUPERVISION, INCLUYE: ACARREOS DENTRO DE LA OBRA, MANO DE OBRA, HERRAMIENTA Y EQUIPO NECESARIO.</t>
    </r>
  </si>
  <si>
    <r>
      <t xml:space="preserve">SUMINISTRO Y COLOCACION DE </t>
    </r>
    <r>
      <rPr>
        <b/>
        <sz val="8"/>
        <rFont val="Arial"/>
        <family val="2"/>
      </rPr>
      <t>BROCAL DE Fo.Fo. CIEGO TIPO PESADO</t>
    </r>
    <r>
      <rPr>
        <sz val="8"/>
        <rFont val="Arial"/>
        <family val="2"/>
      </rPr>
      <t xml:space="preserve"> PARA POZO DE VISITA, INCLUYE:</t>
    </r>
    <r>
      <rPr>
        <b/>
        <sz val="8"/>
        <rFont val="Arial"/>
        <family val="2"/>
      </rPr>
      <t xml:space="preserve"> LOSA DE 1.20 x 1.20 M</t>
    </r>
    <r>
      <rPr>
        <sz val="8"/>
        <rFont val="Arial"/>
        <family val="2"/>
      </rPr>
      <t xml:space="preserve"> CON CONCRETO F'C= 250 KG/CM2 DE 10 CM DE ESPESOR. ACABADO EXTERIOR RAYADO CON BROCHA DE PELO, ARMADA CON VARILLA CORRUGADA DEL No.3 @ 10 CM AMBOS SENTIDOS, VARILLA CORRUGADA DEL No.3 SOLDADA AL PERIMETRO DEL BROCAL PARA AMARRE DEL ARMADO DE LA PARILLA, CARGA Y RETIRO DEL MATERIAL NO UTILIZABLE FUERA DE OBRA, HASTA LUGAR INDICADO, ACARREOS, GANCHOS, TRASLAPES, HABILITADO Y ARMADO, CIMBRA EN FRONTERAS, CORTE CON CORTADORA DE DISCO DE ACUERDO A SECCION, MANIOBRAS, MATERIAL, MANO DE OBRA Y HERRAMIENTA. ACABADO RAYADO CON BROCHA DE PELO DEL CONCRETO. </t>
    </r>
  </si>
  <si>
    <r>
      <rPr>
        <b/>
        <sz val="8"/>
        <rFont val="Arial"/>
        <family val="2"/>
      </rPr>
      <t xml:space="preserve">REHABILITACIÓN Y REPARACIONES MENORES EN GUARNICIÓN TIPO TRAPEZOIDAL DE CONCRETO EXISTENTES </t>
    </r>
    <r>
      <rPr>
        <sz val="8"/>
        <rFont val="Arial"/>
        <family val="2"/>
      </rPr>
      <t xml:space="preserve">POR ENCONTRARSE EN MALAS CONDICIONES Y/O NO DAR LA CALIDAD REQUERIDA, LOS TRAMOS A REPARAR SERÁN INDICADADOS POR SUPERVISIÓN. INCLUYE: PERFILADO, RESANE, DESGASTE, CARGA Y RETIRO DE ESCOMBRO FUERA DE LA OBRA HASTA EL LUGAR INDICADO POR LA SUPERVISION, MATERIALES, CIMBRA, MAQUINARIA, MANO DE OBRA, HERRAMIENTA Y TODO LO NECESARIO PARA SU CORRECTA EJECUCIÓN DE LOS TRABAJOS. </t>
    </r>
  </si>
  <si>
    <r>
      <t>SUMINISTRO Y COLOCACIÓN DE</t>
    </r>
    <r>
      <rPr>
        <b/>
        <sz val="8"/>
        <rFont val="Arial"/>
        <family val="2"/>
      </rPr>
      <t xml:space="preserve"> BOTONES DH-1</t>
    </r>
    <r>
      <rPr>
        <sz val="8"/>
        <rFont val="Arial"/>
        <family val="2"/>
      </rPr>
      <t xml:space="preserve"> RETRORREFLEJANTES Y DELIMITADORES SOBRE EL PAVIMENTO, DE FORMA TRAPECIAL, PLÁSTICOS DE UNA CARA, DE COLOR BLANCO, AMARILLO O ROJO DE ACUERDO A LO INIDICADO EN PROYECTO Y SU COLOCACIÓN SERA SEGUN LO INDICADO EN EL MANUAL DE DISPOSITIVOS PARA EL CONTROL DEL TRANSITO EN CALLES Y CARRETERAS, INCLUYE: LIMPIEZA, MATERIALES, MANO DE OBRA, HERRAMIENTA Y EQUIPO NECESARIO. P.U.O.T. </t>
    </r>
  </si>
  <si>
    <r>
      <rPr>
        <b/>
        <sz val="8"/>
        <rFont val="Arial"/>
        <family val="2"/>
      </rPr>
      <t>LIMPIEZA GENERAL DE OBRA TERMINADA.</t>
    </r>
    <r>
      <rPr>
        <sz val="8"/>
        <rFont val="Arial"/>
        <family val="2"/>
      </rPr>
      <t xml:space="preserve"> INCLUYE: ACOPIO, CARGA, ACARREO DE MATERIALES Y ESCOMBRO PRODUCTO DE LOS TRABAJOS EJECUTADOS FUERA DE LA OBRA, HASTA EL SITIO AUTORIZADO, SEGUN LO INDIQUE LA SUPERVISION, LA MANO DE OBRA, HERRAMIENTA Y EQUIPO NECESARIO.</t>
    </r>
  </si>
  <si>
    <r>
      <t xml:space="preserve">SUMINISTRO Y APLICACIÓN DE PINTURA DE COLOR PREVIAMENTE AUTORIZADO, CON PINTURA CON </t>
    </r>
    <r>
      <rPr>
        <b/>
        <sz val="8"/>
        <rFont val="Arial"/>
        <family val="2"/>
      </rPr>
      <t>PINTURA TERMOPLÁSTICA</t>
    </r>
    <r>
      <rPr>
        <sz val="8"/>
        <rFont val="Arial"/>
        <family val="2"/>
      </rPr>
      <t xml:space="preserve"> RETRORREFLEJANTE PARA TRAFICO, PARA </t>
    </r>
    <r>
      <rPr>
        <b/>
        <sz val="8"/>
        <rFont val="Arial"/>
        <family val="2"/>
      </rPr>
      <t>INDICADOR DE VELOCIDAD HORIZONTAL.</t>
    </r>
    <r>
      <rPr>
        <sz val="8"/>
        <rFont val="Arial"/>
        <family val="2"/>
      </rPr>
      <t xml:space="preserve"> CONSISTE EN UNA MARCA INTEGRADA POR UNA RAYA DE 0.10 MTS. DE ANCHO EN FORMA DE RECTANGULO CON LOS EXTREMOS REDONDEADOS DE 4.00 MTS DE ALTO Y 2.00 MTS. DE ANCHO PARA VELOCIDADES DE HASTA 60 KM/H; PARA VELOCIDADES MAYORES TIENE 3.00 MTS. DE ANCHO POR 6.00 MTS. DE ALTO Y LA RAYA ES DE 0.15 CMS. DE ANCHO. SE COLOCA EL PICTOGRAMA DEL NUMERO DE VELOCIDAD; Y SU APLICACION SERA SEGUN LO INDICADO EN EL MANUAL DE DISPOSITIVOS PARA EL CONTROL DEL TRANSITO EN CALLES Y CARRETERAS. INCLUYE LIMPIEZA POR ASPERSION, PARA ELIMINAR LA PRESENCIA DE POLVO, GRASA, ACEITE Y CUALQUIER MATERIAL, MATERIALES, MANO DE OBRA, HERRAMIENTA Y EQUIPO NECESARIO.</t>
    </r>
  </si>
  <si>
    <t>X.- MOBILIARIO URBANO</t>
  </si>
  <si>
    <t>VII.- PAVIMENTACION</t>
  </si>
  <si>
    <t>VIII.- SEÑALAMIENTO VERTICAL Y HORIZONTAL</t>
  </si>
  <si>
    <t>XI.- ALUMBRADO PUBLICO</t>
  </si>
  <si>
    <t>MOBILIARIO URBANO</t>
  </si>
  <si>
    <t>XI.-</t>
  </si>
  <si>
    <t>SUB TOTAL :  MOBILIARIO URBANO</t>
  </si>
  <si>
    <r>
      <t>SUMINISTRO Y APLICACION DE</t>
    </r>
    <r>
      <rPr>
        <b/>
        <sz val="8"/>
        <rFont val="Arial"/>
        <family val="2"/>
      </rPr>
      <t xml:space="preserve"> PINTURA PARA FLECHAS, LETRAS, NUMEROS DE COLOR BLANCO</t>
    </r>
    <r>
      <rPr>
        <sz val="8"/>
        <rFont val="Arial"/>
        <family val="2"/>
      </rPr>
      <t>, DELINEANDO EL CONTORNO CON RAYAS DE 5 CM DE ANCHO COLOR NEGRO PREVIAMENTE AUTORIZADO POR SUPERVISION</t>
    </r>
    <r>
      <rPr>
        <b/>
        <sz val="8"/>
        <rFont val="Arial"/>
        <family val="2"/>
      </rPr>
      <t xml:space="preserve"> CON PINTURA TERMOPLÁSTICA RETRORREFLEJANTE PARA TRAFICO</t>
    </r>
    <r>
      <rPr>
        <sz val="8"/>
        <rFont val="Arial"/>
        <family val="2"/>
      </rPr>
      <t xml:space="preserve"> Y SU APLICACION SERA SEGUN LO INDICADO EN EL MANUAL DE DISPOSITIVOS PARA EL CONTROL DEL TRANSITO EN CALLES Y CARRETERAS, INCLUYE: LIMPIEZA POR ASPERSION PARA ELIMINAR LA PRESENCIA DE POLVO, GRASA, ACEITE Y CUALQUIER MATERIAL, MATERIALES, MANO DE OBRA, HERRAMIENTA Y EQUIPO NECESARIO. P.U.O.T. </t>
    </r>
  </si>
  <si>
    <r>
      <t xml:space="preserve">REPOSICION DE TUBERIA </t>
    </r>
    <r>
      <rPr>
        <b/>
        <sz val="8"/>
        <rFont val="Arial"/>
        <family val="2"/>
      </rPr>
      <t>EXISTENTE DE 3"</t>
    </r>
    <r>
      <rPr>
        <sz val="8"/>
        <rFont val="Arial"/>
        <family val="2"/>
      </rPr>
      <t xml:space="preserve"> DE DIAMETRO POR </t>
    </r>
    <r>
      <rPr>
        <b/>
        <sz val="8"/>
        <rFont val="Arial"/>
        <family val="2"/>
      </rPr>
      <t>TUBERIA DE PVC HIDRAULICO ANGER (RD-32.5) DE 3"</t>
    </r>
    <r>
      <rPr>
        <sz val="8"/>
        <rFont val="Arial"/>
        <family val="2"/>
      </rPr>
      <t xml:space="preserve"> DE DIAMETRO. INCLUYE: TRAZO, NIVELACION, SUMINISTRO, INSTALACION, JUNTEO, LIMPIEZA, PRUEBA HIDRAULICA, INTERCONEXION A LA RED MUNICIPAL, SONDEO PARA LA LOCALIZACION DE TUBERIA, MANO DE OBRA Y HERRAMIENTA, U.O.T.</t>
    </r>
  </si>
  <si>
    <r>
      <t xml:space="preserve">SUMINISTRO E INSTALACION DE </t>
    </r>
    <r>
      <rPr>
        <b/>
        <sz val="8"/>
        <rFont val="Arial"/>
        <family val="2"/>
      </rPr>
      <t>EXTREMIDAD CAMPANA DE PVC HIDRAULICO ANGER DE 3"</t>
    </r>
    <r>
      <rPr>
        <sz val="8"/>
        <rFont val="Arial"/>
        <family val="2"/>
      </rPr>
      <t xml:space="preserve"> DE DIAMETRO. INCLUYE: MANIOBRAS, INSTALACION, LIMPIEZA, PRUEBA HIDRAULICA, MANO DE OBRA Y HERRAMIENTA.</t>
    </r>
  </si>
  <si>
    <r>
      <t xml:space="preserve">SUMINISTRO E INSTALACION DE </t>
    </r>
    <r>
      <rPr>
        <b/>
        <sz val="8"/>
        <rFont val="Arial"/>
        <family val="2"/>
      </rPr>
      <t>EXTREMIDAD ESPIGA  DE PVC HIDRAULICO ANGER DE 3"</t>
    </r>
    <r>
      <rPr>
        <sz val="8"/>
        <rFont val="Arial"/>
        <family val="2"/>
      </rPr>
      <t xml:space="preserve"> DE DIAMETRO. INCLUYE: MANIOBRAS, INSTALACION, LIMPIEZA, PRUEBA HIDRAULICA, MANO DE OBRA Y HERRAMIENTA.</t>
    </r>
  </si>
  <si>
    <r>
      <t>SUMINISTRO E INSTALACION DE</t>
    </r>
    <r>
      <rPr>
        <b/>
        <sz val="8"/>
        <rFont val="Arial"/>
        <family val="2"/>
      </rPr>
      <t xml:space="preserve"> TORNILLOS CON TUERCA Y CABEZA HEXAGONAL DE 5/8" x 3 1/2"</t>
    </r>
    <r>
      <rPr>
        <sz val="8"/>
        <rFont val="Arial"/>
        <family val="2"/>
      </rPr>
      <t xml:space="preserve"> DE DIAMETRO. INCLUYE: MANIOBRAS, INSTALACION, LIMPIEZA, PRUEBA HIDRAULICA, MANO DE OBRA Y  HERRAMIENTA. </t>
    </r>
  </si>
  <si>
    <r>
      <t xml:space="preserve">CONSTRUCCION DE </t>
    </r>
    <r>
      <rPr>
        <b/>
        <sz val="8"/>
        <rFont val="Arial"/>
        <family val="2"/>
      </rPr>
      <t>REGISTRO SANITARIO DE 40x60 CM Y HASTA 1.20 M</t>
    </r>
    <r>
      <rPr>
        <sz val="8"/>
        <rFont val="Arial"/>
        <family val="2"/>
      </rPr>
      <t xml:space="preserve"> DE PROFUNDIDAD MEDIDA INTERIOR. A BASE DE BLOCK HUECO DE 15x20x40 CM. JUNTEADO Y APLANADO CON MORTERO DE CEMENTO-ARENA EN PROPORCION 1:4, ACABADO PULIDO INTERIOR. CON MEDIA CAÑA DE CONCRETO, TAPA DE CONCRETO F'c=150 kg/cm2. T.M.A. 19 MM (3/4") R. NORMAL. (TAPA COLADA EN SITIO DE ACUERDO A LOS ACABADOS DE BANQUETAS SEGÚN PROYECTO </t>
    </r>
    <r>
      <rPr>
        <b/>
        <sz val="8"/>
        <rFont val="Arial"/>
        <family val="2"/>
      </rPr>
      <t>ESTA INCLUIRA 2 AZAS RETRACTILES PARA IZAJE HECHAS CON VARILLA DE 3/8" SEGUN INDICACIONES DE SUPERVISION</t>
    </r>
    <r>
      <rPr>
        <sz val="8"/>
        <rFont val="Arial"/>
        <family val="2"/>
      </rPr>
      <t xml:space="preserve">). ARMADO CON VARILLA CORRUGADA DEL No.3 @ 10 CM, AMBOS SENTIDOS SOLDADAS, MARCO A BASE DE ANGULO DE FIERRO DE 1 1/2" x 1 1/2" x 1/8" Y CONTRAMARCO CON ANGULO DE FIERRO DE 2" x 2" x 1/8" DE ESPESOR. INCLUYE: </t>
    </r>
    <r>
      <rPr>
        <b/>
        <sz val="8"/>
        <rFont val="Arial"/>
        <family val="2"/>
      </rPr>
      <t>TAPA PROVISIONAL DE MADERA,</t>
    </r>
    <r>
      <rPr>
        <sz val="8"/>
        <rFont val="Arial"/>
        <family val="2"/>
      </rPr>
      <t xml:space="preserve"> DEMOLICIONES DE REGISTRO EXISTENTE DE SER NECESARIO, CARGA Y RETIRO DE MATERIAL NO UTILIZABLE FUERA DE LA OBRA, HASTA EL LUGAR INDICADO POR SUPERVISION, EXCAVACION Y RELLENO COMPACTADO AL 85%  EN CAPAS DE 20 CM., MATERIALES, MANO DE OBRA Y HERRAMIENTA. (LA TAPA DE CONCRETO DEBERA SER REFORZADA CUANDO QUEDE EN LA ZONA DE ACCESO VEHICULAR).
</t>
    </r>
  </si>
  <si>
    <t>RESUMEN</t>
  </si>
  <si>
    <t>IMPORTE DE LA PROPUESTA ES DE $________________________ 00/100 M.N. (SIN INCLUIR EL I.V.A.)</t>
  </si>
  <si>
    <r>
      <t xml:space="preserve">CONSTRUCCION DE </t>
    </r>
    <r>
      <rPr>
        <b/>
        <sz val="8"/>
        <rFont val="Arial"/>
        <family val="2"/>
      </rPr>
      <t>BANQUETAS DE 8 CM DE ESPESOR, ACABADO, PULIDO Y RAYADO ESCOBILLADO,</t>
    </r>
    <r>
      <rPr>
        <sz val="8"/>
        <rFont val="Arial"/>
        <family val="2"/>
      </rPr>
      <t xml:space="preserve"> </t>
    </r>
    <r>
      <rPr>
        <b/>
        <sz val="8"/>
        <rFont val="Arial"/>
        <family val="2"/>
      </rPr>
      <t>EN LOSAS DE ANCHO EN PROMEDIO INDICADO POR SUPERVISION,</t>
    </r>
    <r>
      <rPr>
        <sz val="8"/>
        <rFont val="Arial"/>
        <family val="2"/>
      </rPr>
      <t xml:space="preserve"> JUNTAS FRIAS EN ACABADO CON VOLTEADOR. EL CONCRETO SERA </t>
    </r>
    <r>
      <rPr>
        <b/>
        <sz val="8"/>
        <rFont val="Arial"/>
        <family val="2"/>
      </rPr>
      <t xml:space="preserve">F´c= 150 KG/CM2. </t>
    </r>
    <r>
      <rPr>
        <sz val="8"/>
        <rFont val="Arial"/>
        <family val="2"/>
      </rPr>
      <t xml:space="preserve">T.M.A. 3/4". REV. DE 8 A 10 CM PREMEZCLADO ELABORADO EN PLANTA, INCLUYE: </t>
    </r>
    <r>
      <rPr>
        <b/>
        <sz val="8"/>
        <rFont val="Arial"/>
        <family val="2"/>
      </rPr>
      <t>MUESTRAS DE BANQUETAS EN CAMPO CON EL ACABADO ANTES DEL INICIO DE LOS TRABAJOS CON DIMENSION DE 1.5 x 1.5 MTS.,</t>
    </r>
    <r>
      <rPr>
        <sz val="8"/>
        <rFont val="Arial"/>
        <family val="2"/>
      </rPr>
      <t xml:space="preserve"> SUMINISTRO, COLADO, EXTENDIDO, VIBRADO Y ACARREOS DEL CONCRETO, SUMINISTRO Y APLICACIÓN DE CURACRETO EN COLOR BLANCO MARCA PASA O SIKA, CON EL EQUIPO ADECUADO, Y EN LA PROPORCION INDICADA POR EL FABRICANTE, CIMBRA EN FRONTERAS, NIVELACION, AFINE, COMPACTACION AL 95 % EN UN ESPESOR DE 15 CM Y PREPARACION DE LA SUPERFICIE DEL TERRENO, ACARREOS DE LOS MATERIALES DENTRO DE LA OBRA, LIMPIEZA GENERAL ANTES Y UNA VEZ CONCLUIDOS LOS TRABAJOS, CARGA Y ACARREO DE LOS MATERIALES NO UTILIZABLES HASTA EL LUGAR INDICADO POR SUPERVISION, TRAZO Y NIVELACION, LOS MATERIALES, MANO DE OBRA,  HERRAMIENTA Y EQUIPO NECESARIO. U.O.T.
NOTA: EL LICITANTE DEBERA DE CONSIDERAR LAS PRUEBAS DE LABORATORIO RESPECTIVAS EFECTUADAS POR UN LABORATORIO EXTERNO AL MISMO Y PRESENTARSE AL MOMENTO DE REALIZAR EL TRAMITE PARA EL PAGO DE ESTIMACIONES
</t>
    </r>
  </si>
  <si>
    <r>
      <rPr>
        <b/>
        <sz val="8"/>
        <rFont val="Arial"/>
        <family val="2"/>
      </rPr>
      <t xml:space="preserve">ACARREO </t>
    </r>
    <r>
      <rPr>
        <sz val="8"/>
        <rFont val="Arial"/>
        <family val="2"/>
      </rPr>
      <t xml:space="preserve"> EN CAMION DEL MATERIAL PRODUCTO DEL CORTE PARA</t>
    </r>
    <r>
      <rPr>
        <sz val="8"/>
        <color rgb="FFFF0000"/>
        <rFont val="Arial"/>
        <family val="2"/>
      </rPr>
      <t xml:space="preserve"> </t>
    </r>
    <r>
      <rPr>
        <b/>
        <sz val="8"/>
        <rFont val="Arial"/>
        <family val="2"/>
      </rPr>
      <t>KILOMETROS SUBSECUENTES. (6 KM).</t>
    </r>
    <r>
      <rPr>
        <sz val="8"/>
        <rFont val="Arial"/>
        <family val="2"/>
      </rPr>
      <t xml:space="preserve"> INCLUYE: EL EQUIPO NECESARIO.</t>
    </r>
  </si>
  <si>
    <r>
      <rPr>
        <b/>
        <sz val="8"/>
        <rFont val="Arial"/>
        <family val="2"/>
      </rPr>
      <t>TRAZO, NIVELACION Y ENCALADO DE TERRACERIAS,</t>
    </r>
    <r>
      <rPr>
        <sz val="8"/>
        <rFont val="Arial"/>
        <family val="2"/>
      </rPr>
      <t xml:space="preserve"> AL AMPARO DE ESTE CONCEPTO EL CONTRATISTA DE ACUERDO A LOS PLANOS DE PROYECTO QUE LE SEAN SUMINISTRADOS, HARA EL TRAZO Y NIVELACION CON EQUIPO DE TOPOGRAFIA DE LOS EJES, LIMITES Y DETALLES CONSTRUCTIVOS DE LOS TRABAJOS. DEBERA COLOCAR REFERENCIAS FIJAS, FUERA DE LAS AREAS DE LOS TRABAJOS PARA ASEGURAR LOS ALINEAMIENTOS Y NIVELES. INCLUYE: </t>
    </r>
    <r>
      <rPr>
        <b/>
        <sz val="8"/>
        <rFont val="Arial"/>
        <family val="2"/>
      </rPr>
      <t>EL ENCALADO SUPERVISADO Y AUTORIZADO POR SUPERVISION,</t>
    </r>
    <r>
      <rPr>
        <sz val="8"/>
        <rFont val="Arial"/>
        <family val="2"/>
      </rPr>
      <t xml:space="preserve"> LOS MATERIALES, MANO DE OBRA, HERRAMIENTA Y EQUIPO NECESARIO.</t>
    </r>
  </si>
  <si>
    <r>
      <t xml:space="preserve">SUMINISTRO E INSTALACIÓN DE ACCESORIO </t>
    </r>
    <r>
      <rPr>
        <b/>
        <sz val="8"/>
        <rFont val="Arial"/>
        <family val="2"/>
      </rPr>
      <t>(BOLARDO O PICOBA CODIGO: PF-110)</t>
    </r>
    <r>
      <rPr>
        <sz val="8"/>
        <rFont val="Arial"/>
        <family val="2"/>
      </rPr>
      <t xml:space="preserve"> PARA DELIMITAR ZONAS PEATONALES, BANQUETAS Y CAMELLONES, DISEÑO MODERNO DE ALTA RESISTENCIA FABRICADO EN POLIETILENO DE UNA SOLA PIEZA. CON TUBO DE ACERO INTERNO, COLOR NEGRO CON FRANJA REFLEJANTE DE ALTA DENSIDAD COLOR AMARILLO, </t>
    </r>
    <r>
      <rPr>
        <b/>
        <sz val="8"/>
        <rFont val="Arial"/>
        <family val="2"/>
      </rPr>
      <t>MEDIDAS: DIÁMETRO 15 CM. ALTURA 1.10 CM. CON 20.00 CM PARA ANCLAJE EN EL PISO,</t>
    </r>
    <r>
      <rPr>
        <sz val="8"/>
        <rFont val="Arial"/>
        <family val="2"/>
      </rPr>
      <t xml:space="preserve"> INCLUYE MATERIAL, MANO DE OBRA, HERRAMIENTA, EQUIPO NECESARIO, LIMPIEZA, CARGA Y RETIRO DEL ESCOMBRO FUERA DE LA OBRA HASTA EL LUGAR DONDE INDIQUE LA SUPERVISIÓN.</t>
    </r>
  </si>
  <si>
    <r>
      <t xml:space="preserve">SUMINISTRO Y COLOCACION DE SEÑAL TIPO REGLAMENTARIA (PREVENTIVA) </t>
    </r>
    <r>
      <rPr>
        <b/>
        <sz val="8"/>
        <rFont val="Arial"/>
        <family val="2"/>
      </rPr>
      <t>SP-32 CRUCE DE PEATONES,</t>
    </r>
    <r>
      <rPr>
        <sz val="8"/>
        <rFont val="Arial"/>
        <family val="2"/>
      </rPr>
      <t xml:space="preserve"> SEGUN NORMAS DE LA DIRECCION DE TRANSITO MUNICIPAL </t>
    </r>
    <r>
      <rPr>
        <b/>
        <sz val="8"/>
        <rFont val="Arial"/>
        <family val="2"/>
      </rPr>
      <t xml:space="preserve">DE 71 x 71 CM, </t>
    </r>
    <r>
      <rPr>
        <sz val="8"/>
        <rFont val="Arial"/>
        <family val="2"/>
      </rPr>
      <t>CON CEJA FABRICADA EN LAMINA GALVANIZADA CAL.16 CON POSTE CUADRADO DE 2" CAL.14  SUJETA CON TORNILLOS 3/8" x 3" Y TUERCAS CON GUASA DE PRESION, LAS IMPRESIONES DE LETRAS Y SIMBOLOS SERAN EN SCOTCHLITE REFLECTIVO GRADO INGENIERIA, AHOGADA EN CONCRETO F´c= 150 KG/CM2. LA PARTE POSTERIOR DE COLOR GRIS MATE, LA DISTANCIA Y ALTURA DE LA SEÑAL SERA LO INDICADO EN EL MANUAL DE DISPOSITIVO PARA EL CONTROL DEL TRANSITO EN CALLES Y CARRETERAS INCLUYE: MATERIALES, MANO DE OBRA Y HERRAMIENTA. P.U.O.T.</t>
    </r>
  </si>
  <si>
    <r>
      <t xml:space="preserve">SUMINISTRO Y COLOCACION DE SEÑAL TIPO REGLAMENTARIA RESTRICTIVA </t>
    </r>
    <r>
      <rPr>
        <b/>
        <sz val="8"/>
        <rFont val="Arial"/>
        <family val="2"/>
      </rPr>
      <t>SR-9 LIMITE DE VELOCIDAD,</t>
    </r>
    <r>
      <rPr>
        <sz val="8"/>
        <rFont val="Arial"/>
        <family val="2"/>
      </rPr>
      <t xml:space="preserve"> SEGUN NORMAS DE LA DIRECCION DE TRANSITO MUNICIPAL </t>
    </r>
    <r>
      <rPr>
        <b/>
        <sz val="8"/>
        <rFont val="Arial"/>
        <family val="2"/>
      </rPr>
      <t>DE 71 x 71 CM, CON UN TABLERO DE 30 CM POR LADO,</t>
    </r>
    <r>
      <rPr>
        <sz val="8"/>
        <rFont val="Arial"/>
        <family val="2"/>
      </rPr>
      <t xml:space="preserve"> CON CEJA FABRICADA EN LAMINA GALVANIZADA CAL.16 CON POSTE CUADRADO DE 2" CAL.14  SUJETA CON TORNILLOS 3/8" x 3" Y TUERCAS CON GUASA DE PRESION, LAS IMPRESIONES DE LETRAS Y SIMBOLOS SERAN EN SCOTCHLITE REFLECTIVO GRADO INGENIERIA, AHOGADA EN CONCRETO F´c= 150 KG/CM2. LA PARTE POSTERIOR DE COLOR GRIS MATE, LA DISTANCIA Y ALTURA DE LA SEÑAL SERA LO INDICADO EN EL MANUAL DE DISPOSITIVO PARA EL CONTROL DEL TRANSITO EN CALLES Y CARRETERAS INCLUYE: MATERIALES, MANO DE OBRA Y HERRAMIENTA. P.U.O.T.</t>
    </r>
  </si>
  <si>
    <r>
      <t xml:space="preserve">SUMINISTRO, COLOCACION Y ACOMODO DE </t>
    </r>
    <r>
      <rPr>
        <b/>
        <sz val="8"/>
        <rFont val="Arial"/>
        <family val="2"/>
      </rPr>
      <t>ROCA GRANDE DE 0.50 A 0.70 MTS. PARA DECORACION DE JARDINERA,</t>
    </r>
    <r>
      <rPr>
        <sz val="8"/>
        <rFont val="Arial"/>
        <family val="2"/>
      </rPr>
      <t xml:space="preserve"> INCLUYE: ADQUISICIÓN DE MATERIAL EN VIVERO, SUMINISTRO, FLETE A LA OBRA, ACOMODO DE ROCA EN JARDINERAS INDICADAS POR SUPERVISION, MATERIALES, MANO DE OBRA, HERRAMIENTA Y TODO LO NECESARIO PARA SU CORRECTA EJECUCION. P.U.O.T.</t>
    </r>
  </si>
  <si>
    <r>
      <t xml:space="preserve">SUMINISTRO Y COLOCACION DE </t>
    </r>
    <r>
      <rPr>
        <b/>
        <sz val="8"/>
        <rFont val="Arial"/>
        <family val="2"/>
      </rPr>
      <t>CONCRETO HIDRAULICO PREMEZCLADO MR-42 KG/CM2 DE FRAGUADO A 7 (SIETE) DÍAS</t>
    </r>
    <r>
      <rPr>
        <sz val="8"/>
        <rFont val="Arial"/>
        <family val="2"/>
      </rPr>
      <t xml:space="preserve">, </t>
    </r>
    <r>
      <rPr>
        <b/>
        <sz val="8"/>
        <rFont val="Arial"/>
        <family val="2"/>
      </rPr>
      <t>AUTOCURABLE HIDRATIUM O SIMILAR,</t>
    </r>
    <r>
      <rPr>
        <sz val="8"/>
        <rFont val="Arial"/>
        <family val="2"/>
      </rPr>
      <t xml:space="preserve"> T.M.A. DE 1 1/2". </t>
    </r>
    <r>
      <rPr>
        <b/>
        <sz val="8"/>
        <rFont val="Arial"/>
        <family val="2"/>
      </rPr>
      <t>REV. DE 8 (± 2.0 CM.),</t>
    </r>
    <r>
      <rPr>
        <sz val="8"/>
        <rFont val="Arial"/>
        <family val="2"/>
      </rPr>
      <t xml:space="preserve"> MUESTREO EN OBRA, CEMENTO TIPO CPC40. SEGÚN NORMA NMX-C-414, AGREGADO GRUESO TRITURADO Y ARENA DE RIO. ELABORADO Y DOSIFICADO POR PESO EN PLANTA, EXTENDIDO EN LOSAS PARA PAVIMENTACIÓN CON </t>
    </r>
    <r>
      <rPr>
        <b/>
        <sz val="8"/>
        <rFont val="Arial"/>
        <family val="2"/>
      </rPr>
      <t>ESPESOR DE 15 CM</t>
    </r>
    <r>
      <rPr>
        <sz val="8"/>
        <rFont val="Arial"/>
        <family val="2"/>
      </rPr>
      <t xml:space="preserve">, TENDIDO Y NIVELADO CON RODILLOS VIBRATORIOS, SEGUN SEA EL CASO, Y VIBRADO, </t>
    </r>
    <r>
      <rPr>
        <b/>
        <sz val="8"/>
        <rFont val="Arial"/>
        <family val="2"/>
      </rPr>
      <t>MEMBRANA DE CURADO,</t>
    </r>
    <r>
      <rPr>
        <sz val="8"/>
        <rFont val="Arial"/>
        <family val="2"/>
      </rPr>
      <t xml:space="preserve"> AVIONADO CON CHECK ROD Y BULL FLOAT PARA UNA CORRECTA PLANICIDAD ACABADO CON PEINE METALICO DE CERDAS METALICAS ESPACIADOS @ 3/4" PARA DAR TEXTURA EN </t>
    </r>
    <r>
      <rPr>
        <b/>
        <sz val="8"/>
        <rFont val="Arial"/>
        <family val="2"/>
      </rPr>
      <t>ACABADO RAYADO TRANSVERSAL;</t>
    </r>
    <r>
      <rPr>
        <sz val="8"/>
        <rFont val="Arial"/>
        <family val="2"/>
      </rPr>
      <t xml:space="preserve"> COLADO POR FRANJAS CON UNA RELACIÓN LARGO ANCHO NO MAYOR DE 1.25; PLASTICO CAL. 600 MICRAS DESPUES DEL ACABADO, PARA REFORZAR CURADO CORRECTO DE LAS LOSAS. INCLUYE TRAZO, NIVELACIÓN, SEÑALAMIENTO, BARRIDO Y PREPARACIÓN DE LA SUPERFICIE, CIMBRADO Y DESCIMBRADO, VIBRADO, ELABORACIÓN, MEZCLADO Y ACARREO DEL CONCRETO HASTA EL LUGAR DE LA OBRA CON UN MÍNIMO DE CAMIONES REVOLVEDORES, PARA MANTENER UNA FRECUENCIA MINIMA DE 15 MINUTOS ENTRE UNIDADES DE ACUERDO AL CICLO REQUERIDO (PARA EVITAR LA FORMACIÓN DE JUNTAS FRÍAS DEL CONCRETO), </t>
    </r>
    <r>
      <rPr>
        <b/>
        <sz val="8"/>
        <rFont val="Arial"/>
        <family val="2"/>
      </rPr>
      <t>PASA JUNTAS DE VARILLA LISA DE 3/4"</t>
    </r>
    <r>
      <rPr>
        <sz val="8"/>
        <rFont val="Arial"/>
        <family val="2"/>
      </rPr>
      <t xml:space="preserve"> GRADO 60, DE 46 CM DE LARGO @ 30 CM, EN FORMA TRANSVERSAL </t>
    </r>
    <r>
      <rPr>
        <b/>
        <sz val="8"/>
        <rFont val="Arial"/>
        <family val="2"/>
      </rPr>
      <t>Y COLOCADAS A CADA 3.50 M</t>
    </r>
    <r>
      <rPr>
        <sz val="8"/>
        <rFont val="Arial"/>
        <family val="2"/>
      </rPr>
      <t xml:space="preserve">, (CON UN  </t>
    </r>
    <r>
      <rPr>
        <b/>
        <sz val="8"/>
        <rFont val="Arial"/>
        <family val="2"/>
      </rPr>
      <t>EXTREMO ENGRASADO,</t>
    </r>
    <r>
      <rPr>
        <sz val="8"/>
        <rFont val="Arial"/>
        <family val="2"/>
      </rPr>
      <t xml:space="preserve"> FUNDA O PINTURA ANTIADHERENTE); BARRA DE AMARRE EN JUNTA LONG. CON VARILLA CORRUGADA DEL #4 F´Y=4200 KG/CM2 DE 79 CM DE LARGO @ 76 CM, DE ESPACIAMIENTO; CON CANASTILLA METÁLICA, AHOGADAS EN EL CONCRETO EN EL ESPESOR MEDIO; CORTE DE JUNTAS TRANSVERSALES Y LONGITUDINALES CON CORTADORA DE DISCO DE DIAMANTE A UNA PROFUNDIDAD DE 1/3 DEL PERALTE DE LA LOSA, MODULACIÓN DE TABLEROS SEGUN PROYECTO, PARA PREVENIR AGRIETAMIENTOS POR TEMPERATURA,  LIMPIEZA CON AIRE A PRESIÓN, Y  RELLENO EN JUNTA CONSTRUCTIVA CON CINTILLA DE POLIETILENO DE 3/8" (BACKER ROD) , Y SELLADOR AUTONIVELANTE A BASE DE  POLIURETANO-ASFALTO TIPO SONOMERIC 1 Ó SIMILAR. INCLUYE: MATERIALES, MANO DE OBRA, HERRAMIENTA Y EQUIPO NECESARIO, CAPACIDAD INSTALADA PARA PRODUCIR Y SUMINISTRAR CONCRETO PREMEZCLADO CONFORME A PROGRAMA DE OBRA. (COLADOS NOCTURNOS).
NOTA: EL LICITANTE DEBERA DE CONSIDERAR LAS PRUEBAS DE LABORATORIO RESPECTIVAS, EFECTUADAS POR UN LABORATORIO EXTERNO AL MISMO Y PRESENTARSE AL MOMENTO DE REALIZAR EL TRAMITE PARA EL PAGO DE ESTIMACIONES), INCLUYE: LIMPIEZA GENERAL (FINA Y GRUESA). VER ESPECIFICACIONES PARTICULARES Y APEGARSE A LAS NORMAS DE LA SCT. VIGENTES.
</t>
    </r>
  </si>
  <si>
    <r>
      <t xml:space="preserve">SUMINISTRO Y ACOMODO DE </t>
    </r>
    <r>
      <rPr>
        <b/>
        <sz val="8"/>
        <rFont val="Arial"/>
        <family val="2"/>
      </rPr>
      <t>GRAVA BEIGE PARA DECORACION DE JARDIN DE 3/4",</t>
    </r>
    <r>
      <rPr>
        <sz val="8"/>
        <rFont val="Arial"/>
        <family val="2"/>
      </rPr>
      <t xml:space="preserve"> INCLUYE: SUMINISTRO,  FLETE A LA OBRA, ACOMODO DE GRAVA EN JARDINERAS INDICADAS POR SUPERVISION, MATERIALES, MANO DE OBRA, HERRAMIENTA Y TODO LO NECESARIO PARA SU CORRECTA EJECUCION. P.U.O.T.</t>
    </r>
  </si>
  <si>
    <r>
      <t xml:space="preserve">SUMINISTRO Y COLOCACION DE </t>
    </r>
    <r>
      <rPr>
        <b/>
        <sz val="8"/>
        <rFont val="Arial"/>
        <family val="2"/>
      </rPr>
      <t xml:space="preserve">OLIVO NEGRO DE 1.50 MTS. FRONDA MINIMA 1.00 M. </t>
    </r>
    <r>
      <rPr>
        <sz val="8"/>
        <rFont val="Arial"/>
        <family val="2"/>
      </rPr>
      <t>EN JARDINERAS INDICADAS POR SUPERVISION, INCLUYE: ADQUISICIÓN DE ÁRBOL/PLANTA EN VIVERO, INSTALACIÓN PROFESIONAL, ADITIVOS Y FERTILIZANTES, TIERRA ROJA PARA JARDÍN, SUMINISTRO, MOVIMIENTO A SITIO Y PLANTACION EN OBRA, CUIDADO DURANTE EL PERIODO DE LA OBRA, MANO DE OBRA, MATERIALES, HERRAMIENTA Y TODO LO NECESARIO PARA SU CORRECTA EJECUCION. P.U.O.T.</t>
    </r>
  </si>
  <si>
    <r>
      <t xml:space="preserve">SUMINISTRO E INSTALACION DE </t>
    </r>
    <r>
      <rPr>
        <b/>
        <sz val="8"/>
        <rFont val="Arial"/>
        <family val="2"/>
      </rPr>
      <t>TEE DE Fo.Fo. BRIDADA DE 3" x 3"</t>
    </r>
    <r>
      <rPr>
        <sz val="8"/>
        <rFont val="Arial"/>
        <family val="2"/>
      </rPr>
      <t xml:space="preserve"> DE DIAMETRO. INCLUYE: MANIOBRAS, INSTALACION, LIMPIEZA, PRUEBA HIDRAULICA, MANO DE OBRA Y HERRAMIENTA.</t>
    </r>
  </si>
  <si>
    <r>
      <t>CONSTRUCCION DE</t>
    </r>
    <r>
      <rPr>
        <b/>
        <sz val="8"/>
        <rFont val="Arial"/>
        <family val="2"/>
      </rPr>
      <t xml:space="preserve"> DENTELLON DE CONCRETO F'C=150 KG/CM2.T.M.A. 3/4". DE 15x50 CM</t>
    </r>
    <r>
      <rPr>
        <sz val="8"/>
        <rFont val="Arial"/>
        <family val="2"/>
      </rPr>
      <t xml:space="preserve"> DE SECCION. EN REMATE DE PAVIMENTO. INCLUYE: TRAZO, NIVELACION, EXCAVACION, RELLENO COMPACTADO, CIMBRADO Y DESCIMBRADO, COLADO, VIBRADO Y CURADO DE CONCRETO, MATERIALES, MANO DE OBRA Y HERRAMIENTA.</t>
    </r>
  </si>
  <si>
    <r>
      <t>SUMINISTRO Y COLOCACION DE SEÑAL TIPO REGLAMENTARIA</t>
    </r>
    <r>
      <rPr>
        <b/>
        <sz val="8"/>
        <rFont val="Arial"/>
        <family val="2"/>
      </rPr>
      <t xml:space="preserve"> RESTRICTIVA SR-6 ALTO TOTAL,</t>
    </r>
    <r>
      <rPr>
        <sz val="8"/>
        <rFont val="Arial"/>
        <family val="2"/>
      </rPr>
      <t xml:space="preserve"> SEGUN NORMAS DE LA DIRECCION DE TRANSITO MUNICIPAL CON UN TABLERO DE 30 CM POR LADO, CON CEJA FABRICADA EN LAMINA GALVANIZADA CAL.16 CON POSTE CUADRADO DE 2" CAL.14  SUJETA CON TORNILLOS 3/8" x 3" Y TUERCAS CON GUASA DE PRESION, LAS IMPRESIONES DE LETRAS Y SIMBOLOS SERAN EN SCOTCHLITE REFLECTIVO GRADO INGENIERIA, AHOGADA EN CONCRETO F´c= 150 KG/CM2. LA PARTE POSTERIOR DE COLOR GRIS MATE, LA DISTANCIA Y ALTURA DE LA SEÑAL SERA LO INDICADO EN EL MANUAL DE DISPOSITIVO PARA EL CONTROL DEL TRANSITO EN CALLES Y CARRETERAS INCLUYE: MATERIALES, MANO DE OBRA Y HERRAMIENTA. P.U.O.T.</t>
    </r>
  </si>
  <si>
    <r>
      <t xml:space="preserve">SUMINISTRO Y COLOCACIÓN DE </t>
    </r>
    <r>
      <rPr>
        <b/>
        <sz val="8"/>
        <rFont val="Arial"/>
        <family val="2"/>
      </rPr>
      <t>CANALIZACIÓN ELÉCTRICA A BASE DE TUBERÍA PAD DE 2" (53mm) DE Ø,</t>
    </r>
    <r>
      <rPr>
        <sz val="8"/>
        <rFont val="Arial"/>
        <family val="2"/>
      </rPr>
      <t xml:space="preserve"> INCLUYE CARGO DIRECTO POR EL COSTO DE MANO DE OBRA Y MATERIALES REQUERIDOS, FLETE A OBRA, ACARREO, COPLE, TRAZO, CORTE, COLOCACIÓN, GUÍA DE ALAMBRE GALVANIZADO CALIBRE 14, FIJACIÓN, LIMPIEZA Y RETIRO DE SOBRANTES FUERA DE OBRA, EQUIPO DE SEGURIDAD, INSTALACIONES ESPECÍFICAS, DEPRECIACIÓN Y DEMÁS CARGOS DERIVADOS DEL USO DE EQUIPO Y HERRAMIENTA, EN CUALQUIER NIVEL.</t>
    </r>
  </si>
  <si>
    <r>
      <t xml:space="preserve">SUMINISTRO Y COLOCACIÓN DE </t>
    </r>
    <r>
      <rPr>
        <b/>
        <sz val="8"/>
        <rFont val="Arial"/>
        <family val="2"/>
      </rPr>
      <t>CABLE DE ALUMINIO TRIPLEX XLP No. (2-2+1-2)</t>
    </r>
    <r>
      <rPr>
        <sz val="8"/>
        <rFont val="Arial"/>
        <family val="2"/>
      </rPr>
      <t xml:space="preserve"> (SUBTERRANEO) EN CANALIZACIÓN ELÉCTRICA, INCLUYE CARGO DIRECTO POR EL COSTO DE MANO DE OBRA Y MATERIALES REQUERIDOS, FLETE A OBRA, ACARREO, CORTE, COLOCACIÓN, CINTA AISLANTE, CINTA VULCANIZABLE, CONECTORES PONCHABLES BIMETALICOS (PUROS) EN CALIBRE ADECUADO, FIJACIÓN, LIMPIEZA Y RETIRO DE SOBRANTES FUERA DE OBRA, EQUIPO DE SEGURIDAD, INSTALACIONES ESPECÍFICAS, DEPRECIACIÓN Y DEMÁS CARGOS DERIVADOS DEL USO DE EQUIPO Y HERRAMIENTA, EN CUALQUIER NIVEL.</t>
    </r>
  </si>
  <si>
    <r>
      <rPr>
        <b/>
        <sz val="8"/>
        <rFont val="Arial"/>
        <family val="2"/>
      </rPr>
      <t>PAGO DE UNIDAD DE VERIFICACIÓN</t>
    </r>
    <r>
      <rPr>
        <sz val="8"/>
        <rFont val="Arial"/>
        <family val="2"/>
      </rPr>
      <t xml:space="preserve"> CERTIFICADO POR LA SECRETARIA DE ENERGÍA, AVALANDO LA INSTALACIÓN ELÉCTRICA DEL SISTEMA DE ALUMBRADO.</t>
    </r>
  </si>
  <si>
    <t>TRAMITE</t>
  </si>
  <si>
    <t>UBICACION : CD. DE LA PAZ.</t>
  </si>
  <si>
    <t>MUNICIPIO : LA PAZ, B.C.S.</t>
  </si>
  <si>
    <r>
      <t xml:space="preserve">SUMINISTRO Y COLOCACION DE </t>
    </r>
    <r>
      <rPr>
        <b/>
        <sz val="8"/>
        <rFont val="Arial"/>
        <family val="2"/>
      </rPr>
      <t>CONTRAMARCO SENCILLO DE 1.80 MTS</t>
    </r>
    <r>
      <rPr>
        <sz val="8"/>
        <rFont val="Arial"/>
        <family val="2"/>
      </rPr>
      <t>. CON CANAL DE 4" DE PERALTE. INCLUYE: MANIOBRAS, ACARREOS, MATERIAL, MANO DE OBRA Y HERRAMIENTA.</t>
    </r>
  </si>
  <si>
    <r>
      <rPr>
        <b/>
        <sz val="8"/>
        <rFont val="Arial"/>
        <family val="2"/>
      </rPr>
      <t>CARGA Y ACARREO POR MEDIOS MECANICOS</t>
    </r>
    <r>
      <rPr>
        <sz val="8"/>
        <rFont val="Arial"/>
        <family val="2"/>
      </rPr>
      <t xml:space="preserve"> DEL MATERIAL PRODUCTO DEL CORTE Y DESPALME DE CAPA VEGETAL NO UTILIZABLE PARA EL PRIMER KILOMETRO DE DISTANCIA. INCLUYE: HERRAMIENTA Y EL EQUIPO NECESARIO.</t>
    </r>
  </si>
  <si>
    <r>
      <rPr>
        <b/>
        <sz val="8"/>
        <rFont val="Arial"/>
        <family val="2"/>
      </rPr>
      <t>RIEGO DE LIGA</t>
    </r>
    <r>
      <rPr>
        <sz val="8"/>
        <rFont val="Arial"/>
        <family val="2"/>
      </rPr>
      <t xml:space="preserve"> PARA CARPETA CON ASFALTO FR-3</t>
    </r>
    <r>
      <rPr>
        <b/>
        <sz val="8"/>
        <rFont val="Arial"/>
        <family val="2"/>
      </rPr>
      <t xml:space="preserve"> EN PROPORCION DE 0.5 LTS/M².</t>
    </r>
    <r>
      <rPr>
        <sz val="8"/>
        <rFont val="Arial"/>
        <family val="2"/>
      </rPr>
      <t xml:space="preserve"> INCLUYE: BARRIDO, LIMPIEZA Y RETIRO FUERA DE LA OBRA DE LOS MATERIALES PRODUCTO DE LA LIMPIEZA HASTA EL LUGAR INDICADO, CARGA, CALENTADO, ACARREOS, APLICACION, DEL ASFALTO, MANO DE OBRA, HERRAMIENTA, EQUIPO.</t>
    </r>
    <r>
      <rPr>
        <b/>
        <sz val="8"/>
        <rFont val="Arial"/>
        <family val="2"/>
      </rPr>
      <t xml:space="preserve"> (INCLUYE EL COSTO DEL ASFALTO).</t>
    </r>
    <r>
      <rPr>
        <sz val="8"/>
        <rFont val="Arial"/>
        <family val="2"/>
      </rPr>
      <t xml:space="preserve"> P.U.O.T.
NOTA: AL EFECTUAR ESTE CONCEPTO, DEBERA CUIDARSE NO MANCHAR LAS GUARNICIONES Y BANQUETAS, EN CUYO CASO SE TENDRAN QUE LIMPIAR SEGUN INDICACIONES DE LA SUPERVISION DE OBRA.</t>
    </r>
  </si>
  <si>
    <t>SUB TOTAL :  OBRAS DE PROTECCION</t>
  </si>
  <si>
    <t>VII.- OBRAS DE PROTECCION</t>
  </si>
  <si>
    <t>OBRAS DE PROTECCION</t>
  </si>
  <si>
    <t>XII.-</t>
  </si>
  <si>
    <r>
      <rPr>
        <b/>
        <sz val="8"/>
        <rFont val="Arial"/>
        <family val="2"/>
      </rPr>
      <t>CARGA Y RETIRO DE MATERIAL MIXTO,</t>
    </r>
    <r>
      <rPr>
        <sz val="8"/>
        <rFont val="Arial"/>
        <family val="2"/>
      </rPr>
      <t xml:space="preserve"> SOBRANTE NO UTILIZABLE PRODUCTO DE LA EXCAVACION FUERA DE LA OBRA</t>
    </r>
    <r>
      <rPr>
        <b/>
        <sz val="8"/>
        <rFont val="Arial"/>
        <family val="2"/>
      </rPr>
      <t xml:space="preserve"> (15 KM), </t>
    </r>
    <r>
      <rPr>
        <sz val="8"/>
        <rFont val="Arial"/>
        <family val="2"/>
      </rPr>
      <t>HASTA EL LUGAR INDICADO POR SUPERVISION, INCLUYE: ACARREOS DENTRO DE LA OBRA, MANO DE OBRA, HERRAMIENTA Y EQUIPO NECESARIO.</t>
    </r>
  </si>
  <si>
    <r>
      <t>SUMINISTRO Y COLOCACION DE TUBERIA SANITARIA</t>
    </r>
    <r>
      <rPr>
        <b/>
        <sz val="8"/>
        <rFont val="Arial"/>
        <family val="2"/>
      </rPr>
      <t xml:space="preserve"> DE 18" </t>
    </r>
    <r>
      <rPr>
        <sz val="8"/>
        <rFont val="Arial"/>
        <family val="2"/>
      </rPr>
      <t xml:space="preserve">DE DIAMETRO CON </t>
    </r>
    <r>
      <rPr>
        <b/>
        <sz val="8"/>
        <rFont val="Arial"/>
        <family val="2"/>
      </rPr>
      <t>TUBO DE PEAD CORRUGADO PTCORR DE 18"</t>
    </r>
    <r>
      <rPr>
        <sz val="8"/>
        <rFont val="Arial"/>
        <family val="2"/>
      </rPr>
      <t xml:space="preserve"> DE DIAMETRO. CON O SIN PRESCENCIA DE AGUAS NEGRAS. INCLUYE: SUMINISTRO DE TUBO, MATERIAL, MANIOBRAS, EQUIPO PARA TAPONAMIENTO, CONEXION E INTERCONEXION DEL TUBO A POZOS DE VISITA (CONSTRUIDOS Y/O EXISTENTES),  MANO DE OBRA Y HERRAMIENTA, REPARACION PROVISIONAL DE DESCARGAS DOMICILIARIAS, SONDEO PARA LA LOCALIZACION DE TUBERIA, U.O.T.</t>
    </r>
  </si>
  <si>
    <r>
      <t>REPOSICION DE TUBERIA</t>
    </r>
    <r>
      <rPr>
        <b/>
        <sz val="8"/>
        <rFont val="Arial"/>
        <family val="2"/>
      </rPr>
      <t xml:space="preserve"> EXISTENTE DE 10"</t>
    </r>
    <r>
      <rPr>
        <sz val="8"/>
        <rFont val="Arial"/>
        <family val="2"/>
      </rPr>
      <t xml:space="preserve"> DE DIAMETRO POR TUBERIA DE </t>
    </r>
    <r>
      <rPr>
        <b/>
        <sz val="8"/>
        <rFont val="Arial"/>
        <family val="2"/>
      </rPr>
      <t>PVC SANITARIO CON COPLE INTEGRAL (SDR-35) DE 10"</t>
    </r>
    <r>
      <rPr>
        <sz val="8"/>
        <rFont val="Arial"/>
        <family val="2"/>
      </rPr>
      <t xml:space="preserve"> DE DIAMETRO. CON PRESCENCIA DE AGUAS NEGRAS. INCLUYE: SUMINISTRO DE TUBO, MATERIAL, MANIOBRAS, EQUIPO PARA TAPONAMIENTO, CONEXION E INTERCONEXION DEL TUBO A POZOS DE VISITA (CONSTRUIDOS Y/O EXISTENTES),  MANO DE OBRA Y HERRAMIENTA, REPARACION PROVISIONAL DE DESCARGAS DOMICILIARIAS, SONDEO PARA LA LOCALIZACION DE TUBERIA, U.O.T.
</t>
    </r>
  </si>
  <si>
    <r>
      <t xml:space="preserve">SUMINISTRO Y COLOCACION DE </t>
    </r>
    <r>
      <rPr>
        <b/>
        <sz val="8"/>
        <rFont val="Arial"/>
        <family val="2"/>
      </rPr>
      <t>SILLETAS  DE P.V.C. SANITARIA  DE 10" x 6"</t>
    </r>
    <r>
      <rPr>
        <sz val="8"/>
        <rFont val="Arial"/>
        <family val="2"/>
      </rPr>
      <t xml:space="preserve">  DE DIAMETRO, PARA CONEXION DE DESCARGA DOMICILIARIA A LA RED MUNICIPAL. INCLUYE: ABRAZADERAS GALVANIZADA DE 8" DE DIAMETRO, PEGAMENTO, MATERIAL, MANO DE OBRA Y HERRAMIENTA.</t>
    </r>
  </si>
  <si>
    <r>
      <t xml:space="preserve">CONSTRUCCION DE </t>
    </r>
    <r>
      <rPr>
        <b/>
        <sz val="8"/>
        <rFont val="Arial"/>
        <family val="2"/>
      </rPr>
      <t>POZO DE VISITA TIPO COMUN DE 1.20 M</t>
    </r>
    <r>
      <rPr>
        <sz val="8"/>
        <rFont val="Arial"/>
        <family val="2"/>
      </rPr>
      <t xml:space="preserve"> DE PROFUNDIDAD INTERIOR, LOSA DE CIMENTACION DE CONCRETO F´c=200 Kg/cm2. REV. NORMAL. T.M.A. 3/4" DE 20 CM DE ESPESOR. ARMADA CON VARILLA CORRUGADA DEL No. 4 (1/2") @ 15 CM EN AMBOS SENTIDOS, MEDIA CAÑA PULIDA DE LA 1/2 DEL DIAMETRO, Y CHAFLANES DE CONCRETO HASTA LA PARTE SUPERIOR DEL TUBO, MURO DE TABIQUE TIPO CUÑA DE 12 CM DE PERALTE. JUNTEADO Y APLANADO CON MORTERO DE CEMENTO-ARENA 1:4, APLANADO INTERIOR PULIDO, ANILLO PROTECTOR DE CONCRETO ARMADO  DE 20 CM DE ESPESOR PARA RECIBIR EL BROCAL, SUMINISTRO Y COL. DE ESCALERA MARINA A BASE DE VARILLA CORRUGADA DEL No.8 (1"). HUELLA DE 50 CM. CON UNA SEPARACION @ 40 CM (CON PRIMER ANTICORROSIVO). MATERIALES, MANO DE OBRA Y HERRAMIENTA. INCLUYE: EXCAVACION, RELLENO COMPACTADO AL 95% EN CAPAS DE 20 CM (NO INCLUYE BROCAL DE Fo.Fo.)</t>
    </r>
  </si>
  <si>
    <r>
      <t xml:space="preserve">TOMA DE AGUA POTABLE DE </t>
    </r>
    <r>
      <rPr>
        <b/>
        <sz val="8"/>
        <rFont val="Arial"/>
        <family val="2"/>
      </rPr>
      <t>3"x1/2" CON TUBO KITEC DE 1/2" DE DIAMETRO.</t>
    </r>
    <r>
      <rPr>
        <sz val="8"/>
        <rFont val="Arial"/>
        <family val="2"/>
      </rPr>
      <t xml:space="preserve"> INCLUYE: ABRAZADERA DE PVC TIPO-II. C/VALVULA DE INSER.Y SACABOCADO INTEGRADO FLOTAP DE</t>
    </r>
    <r>
      <rPr>
        <b/>
        <sz val="8"/>
        <rFont val="Arial"/>
        <family val="2"/>
      </rPr>
      <t xml:space="preserve"> 3"x3/4",</t>
    </r>
    <r>
      <rPr>
        <sz val="8"/>
        <rFont val="Arial"/>
        <family val="2"/>
      </rPr>
      <t xml:space="preserve"> REDUCCION DE 3/4" A 1/2", INSERTOS Y CONECTORES PARA KITEC, TUBO KITEC DE 1/2" DE DIAM. VALVULA DE ANGULO TIPO BOLA, VALVULA MUNICIPAL DE BLOQUEO SENCILLO, CAJA DE PROTECCION DE PVC (EN LA PARTE SUPERIOR DE 17"x11 3/4" Y BASE DE 15 3/4"x21") POR 12" DE ALTURA COLOCADA SOBRE PLANTILLA DE MORTERO DE CEMENTO-ARENA 1:3 DE 6 CMS. DE ESPEROR, PREVIO EL NIVELADO Y COMPACTACION DEL TERRENO NATURAL. MATERIALES, MANO DE OBRA Y HERRAMIENTA. PARA RED DE AGUA POTABLE DE</t>
    </r>
    <r>
      <rPr>
        <b/>
        <sz val="8"/>
        <rFont val="Arial"/>
        <family val="2"/>
      </rPr>
      <t xml:space="preserve"> PVC HIDRAULICO DE 3" ( 76 MM)</t>
    </r>
    <r>
      <rPr>
        <sz val="8"/>
        <rFont val="Arial"/>
        <family val="2"/>
      </rPr>
      <t xml:space="preserve"> DE DIAMETRO. SONDEOS PARA LOCALIZACION DE LA TOMA, DEMOLICIONES NECESARIAS PARA SU INSTALACION, REPARACION PROVISIONAL DE TOMA DOMICILIARIA; INTERCONEXIONES EN TUBO DE COBRE, MANGUERA HIDRAULICA Y/O P.V.C. HIDRAULICO CED. 40 SEGUN SEA EL CASO. U.O.T.</t>
    </r>
    <r>
      <rPr>
        <b/>
        <sz val="8"/>
        <color rgb="FF0000FF"/>
        <rFont val="Arial"/>
        <family val="2"/>
      </rPr>
      <t xml:space="preserve"> </t>
    </r>
    <r>
      <rPr>
        <b/>
        <sz val="8"/>
        <rFont val="Arial"/>
        <family val="2"/>
      </rPr>
      <t>(LONGITUD DE 10.00 MTS, LARGA).</t>
    </r>
  </si>
  <si>
    <r>
      <t xml:space="preserve">SUMINISTRO E INSTALACION DE </t>
    </r>
    <r>
      <rPr>
        <b/>
        <sz val="8"/>
        <rFont val="Arial"/>
        <family val="2"/>
      </rPr>
      <t>VALVULA DE Fo.Fo. BRIDADA DE 3"</t>
    </r>
    <r>
      <rPr>
        <sz val="8"/>
        <rFont val="Arial"/>
        <family val="2"/>
      </rPr>
      <t xml:space="preserve">  DE DIAMETRO. INCLUYE: MANIOBRAS, INSTALACION, LIMPIEZA, PRUEBA HIDRAULICA, MANO DE OBRA Y  HERRAMIENTA. </t>
    </r>
  </si>
  <si>
    <r>
      <t xml:space="preserve">SUMINISTRO E INSTALACION DE </t>
    </r>
    <r>
      <rPr>
        <b/>
        <sz val="8"/>
        <rFont val="Arial"/>
        <family val="2"/>
      </rPr>
      <t>CRUZ DE Fo.Fo. BRIDADA DE 3" x 3"</t>
    </r>
    <r>
      <rPr>
        <sz val="8"/>
        <rFont val="Arial"/>
        <family val="2"/>
      </rPr>
      <t xml:space="preserve"> DE DIAMETRO. INCLUYE: MANIOBRAS, INSTALACION, LIMPIEZA, PRUEBA HIDRAULICA, MANO DE OBRA Y HERRAMIENTA.</t>
    </r>
  </si>
  <si>
    <r>
      <t xml:space="preserve">SUMINISTRO E INSTALACION DE </t>
    </r>
    <r>
      <rPr>
        <b/>
        <sz val="8"/>
        <rFont val="Arial"/>
        <family val="2"/>
      </rPr>
      <t>EMPAQUE DE PLOMO DE 3"</t>
    </r>
    <r>
      <rPr>
        <sz val="8"/>
        <rFont val="Arial"/>
        <family val="2"/>
      </rPr>
      <t xml:space="preserve"> DE DIAMETRO. INCLUYE: MANIOBRAS, INSTALACION, LIMPIEZA, PRUEBA HIDRAULICA, MANO DE OBRA Y HERRAMIENTA.</t>
    </r>
  </si>
  <si>
    <r>
      <t xml:space="preserve">SUMINISTRO Y COLOCACION DE </t>
    </r>
    <r>
      <rPr>
        <b/>
        <sz val="8"/>
        <rFont val="Arial"/>
        <family val="2"/>
      </rPr>
      <t>CONTRAMARCO DOBLE DE 1.80 MTS</t>
    </r>
    <r>
      <rPr>
        <sz val="8"/>
        <rFont val="Arial"/>
        <family val="2"/>
      </rPr>
      <t>. CON CANAL DE 4" DE PERALTE. INCLUYE: MANIOBRAS, ACARREOS, MATERIAL, MANO DE OBRA Y HERRAMIENTA.</t>
    </r>
  </si>
  <si>
    <r>
      <t>CONSTRUCCION DE</t>
    </r>
    <r>
      <rPr>
        <b/>
        <sz val="8"/>
        <rFont val="Arial"/>
        <family val="2"/>
      </rPr>
      <t xml:space="preserve"> CAJA DE OPERACIÓN DE VALVULA TIPO 12 DE ( 1.96 X 1.66 MTS.)</t>
    </r>
    <r>
      <rPr>
        <sz val="8"/>
        <rFont val="Arial"/>
        <family val="2"/>
      </rPr>
      <t xml:space="preserve"> INCLUYE FIRME, ARMADO DE CONCRETO DE 15 CMS DE ESPESOR F'c=150 Kg/Cm², VARS DE 3/8 @ 20 CMS EN AMBOS SENTIDOS, MURO DE BLOCK DE 15X20X40 ASENTADO CON MORTERO CEM-ARENA EN PROP. 1:3 VARILLAS VERTICALES @ 60 CMS EN CELDAS COLADAS CON CONCRETO F'c=150 Kg/Cm², DALA DE CERRAMIENTO DE 15 X 15 CMS ARMADA 4 VARILLAS DE 3/8 Y ESTRIBOS DE 1/4 @ 20 CMS., LOSA TAPA DE 15 CMS. DE ESPESOR CONCRETO F'c=200 Kg/Cm², ARMADA CON VARILLA DE 1/2" @ 20 CMS., EN AMBOS SENTIDOS, APLANADO INTERIOR, ACABADO PULIDO CON MORTERO C-A 1:3 CIMBRA, DESCIMBRADO, EXCAVACIONES Y RELLENOS. </t>
    </r>
    <r>
      <rPr>
        <b/>
        <sz val="8"/>
        <rFont val="Arial"/>
        <family val="2"/>
      </rPr>
      <t>(INTERCONEXIONES A REDES DE DISTRIBUCION).</t>
    </r>
  </si>
  <si>
    <r>
      <t>CONSTRUCCION DE</t>
    </r>
    <r>
      <rPr>
        <b/>
        <sz val="8"/>
        <rFont val="Arial"/>
        <family val="2"/>
      </rPr>
      <t xml:space="preserve"> CAJA DE OPERACIÓN DE VALVULA TIPO 9 DE ( 1.48 X 1.48 MTS.)</t>
    </r>
    <r>
      <rPr>
        <sz val="8"/>
        <rFont val="Arial"/>
        <family val="2"/>
      </rPr>
      <t xml:space="preserve"> INCLUYE FIRME, ARMADO DE CONCRETO DE 15 CMS DE ESPESOR F'c=150 Kg/Cm², VARS DE 3/8 @ 20 CMS EN AMBOS SENTIDOS, MURO DE BLOCK DE 15X20X40 ASENTADO CON MORTERO CEM-ARENA EN PROP. 1:3 VARILLAS VERTICALES @ 60 CMS EN CELDAS COLADAS CON CONCRETO F'c=150 Kg/Cm², DALA DE CERRAMIENTO DE 15 X 15 CMS ARMADA 4 VARILLAS DE 3/8 Y ESTRIBOS DE 1/4 @ 20 CMS., LOSA TAPA DE 15 CMS. DE ESPESOR CONCRETO F'c=200 Kg/Cm², ARMADA CON VARILLA DE 1/2" @ 20 CMS., EN AMBOS SENTIDOS, APLANADO INTERIOR, ACABADO PULIDO CON MORTERO C-A 1:3 CIMBRA, DESCIMBRADO, EXCAVACIONES Y RELLENOS. </t>
    </r>
    <r>
      <rPr>
        <b/>
        <sz val="8"/>
        <rFont val="Arial"/>
        <family val="2"/>
      </rPr>
      <t>(INTERCONEXIONES A REDES DE DISTRIBUCION).</t>
    </r>
  </si>
  <si>
    <r>
      <rPr>
        <b/>
        <sz val="8"/>
        <rFont val="Arial"/>
        <family val="2"/>
      </rPr>
      <t>RELLENO COMPACTADO</t>
    </r>
    <r>
      <rPr>
        <sz val="8"/>
        <rFont val="Arial"/>
        <family val="2"/>
      </rPr>
      <t xml:space="preserve"> CON EQUIPO MECANICO CON MATERIAL SELECCIONADO </t>
    </r>
    <r>
      <rPr>
        <b/>
        <sz val="8"/>
        <rFont val="Arial"/>
        <family val="2"/>
      </rPr>
      <t>PRODUCTO DE BANCO,</t>
    </r>
    <r>
      <rPr>
        <sz val="8"/>
        <rFont val="Arial"/>
        <family val="2"/>
      </rPr>
      <t xml:space="preserve"> LIBRE DE BOLEO MAYOR DE 3", EN CAPAS DE 20 CM, COMPACTADO AL 85% PROCTOR, EN AREAS DE BANQUETAS Y ADYACENTES PARA DAR NIVELES DE PROYECTO, SEGÚN INDICACIONES DE SUPERVISION. INCLUYE: CRIBADO DE MATERIAL, CARGA Y ACARREOS DENTRO DE LA OBRA, INCORPORACION DE HUMEDAD, MANO DE OBRA, HERRAMIENTA Y EQUIPO NECESARIO</t>
    </r>
  </si>
  <si>
    <t>KG</t>
  </si>
  <si>
    <r>
      <rPr>
        <b/>
        <sz val="8"/>
        <rFont val="Arial"/>
        <family val="2"/>
      </rPr>
      <t xml:space="preserve">SUMINISTRO Y COLOCACION DE CONCRETO HIDRAULICO F´c= 250 KG/CM² HECHO EN OBRA, </t>
    </r>
    <r>
      <rPr>
        <sz val="8"/>
        <rFont val="Arial"/>
        <family val="2"/>
      </rPr>
      <t>T.M.A. 3/4". CON UN REVENIMIENTO DE 8-10 CM., PARA OBRA DE DRENAJE MENOR. INCLUYE: CIMBRA CON MADERA DE PINO ACABADO COMUN, COLADO, VIBRADO, AFINE, CURADO. FLETE Y ACARREOS HASTA LA OBRA, ARMADO DE MURO POR MEDIOS MANUALES EN SECCION DE ACUERDO A PROYECTO, AMARRES, ACARREOS HASTA EL LUGAR DE COLOCACION, SUMINISTRO, CARGA, ACARREOS, TRAZO, NIVELACION, EXCAVACION EN TERRENO INVESTIGADO EN OBRA, RELLENO COMPACTADO AL 95% MINIMO, CON MATERIAL SELECCCIONADO PRODUCTO DE LA EXCAVACION, LA MANO DE OBRA, HERRAMIENTA Y EQUIPO NECESARIO. P.U.O.T. (DETALLES EN PLANO).</t>
    </r>
  </si>
  <si>
    <r>
      <t>SUMINISTRO Y COLOCACION DE</t>
    </r>
    <r>
      <rPr>
        <b/>
        <sz val="8"/>
        <rFont val="Arial"/>
        <family val="2"/>
      </rPr>
      <t xml:space="preserve"> ACERO DE REFUERZO F= 4,200 KG/CM2</t>
    </r>
    <r>
      <rPr>
        <sz val="8"/>
        <rFont val="Arial"/>
        <family val="2"/>
      </rPr>
      <t xml:space="preserve"> POR UNIDAD DE OBRA TERMINADA.</t>
    </r>
  </si>
  <si>
    <r>
      <rPr>
        <b/>
        <sz val="8"/>
        <rFont val="Arial"/>
        <family val="2"/>
      </rPr>
      <t>DESPALME DE CAPA VEGETAL DE POR MEDIOS MECANICOS EN TERRENO,</t>
    </r>
    <r>
      <rPr>
        <sz val="8"/>
        <rFont val="Arial"/>
        <family val="2"/>
      </rPr>
      <t xml:space="preserve"> CON ESPESOR DE 20 CM. PARA DAR EL NIVEL DE TERRENO NATURAL. INCLUYE: ESCARIFICADO, ACAMELLONADO DEL MATERIAL PARA SER RETIRADO, HERRAMIENTA Y EL EQUIPO NECESARIO.</t>
    </r>
  </si>
  <si>
    <r>
      <t xml:space="preserve">CONSTRUCCION Y FORMACION DE </t>
    </r>
    <r>
      <rPr>
        <b/>
        <sz val="8"/>
        <rFont val="Arial"/>
        <family val="2"/>
      </rPr>
      <t>TERRAPLENES</t>
    </r>
    <r>
      <rPr>
        <sz val="8"/>
        <rFont val="Arial"/>
        <family val="2"/>
      </rPr>
      <t xml:space="preserve"> UTILIZANDO MATERIALES COMPACTABLES PROCEDENTES DE </t>
    </r>
    <r>
      <rPr>
        <b/>
        <sz val="8"/>
        <rFont val="Arial"/>
        <family val="2"/>
      </rPr>
      <t>PRODUCTO DE EXCAVACION EN CORTE</t>
    </r>
    <r>
      <rPr>
        <sz val="8"/>
        <rFont val="Arial"/>
        <family val="2"/>
      </rPr>
      <t>. INCLUYE: CARGA, ACARREO, REGALÍAS, TENDIDO, INCORPORACION DE HUMEDAD, ACAMELLONADO EN ALAS, AFINE Y COMPACTACION AL 90% DE SU P.V.S.M. DE LA PRUEBA PROCTOR, LA MANO DE OBRA, HERRAMIENTA Y EQUIPO NECESARIO.</t>
    </r>
  </si>
  <si>
    <r>
      <rPr>
        <b/>
        <sz val="8"/>
        <rFont val="Arial"/>
        <family val="2"/>
      </rPr>
      <t>CONSTRUCCIÓN DE TERRAPLENES</t>
    </r>
    <r>
      <rPr>
        <sz val="8"/>
        <rFont val="Arial"/>
        <family val="2"/>
      </rPr>
      <t xml:space="preserve"> UTILIZANDO MATERIALES COMPACTABLES PROCEDENTES DE BANCOS PROPUESTOS POR EL CONTRATISTA, EN LA </t>
    </r>
    <r>
      <rPr>
        <b/>
        <sz val="8"/>
        <rFont val="Arial"/>
        <family val="2"/>
      </rPr>
      <t xml:space="preserve">CAPA SUBRASANTE COMPACTADO AL 100% </t>
    </r>
    <r>
      <rPr>
        <sz val="8"/>
        <rFont val="Arial"/>
        <family val="2"/>
      </rPr>
      <t>CONFORME LO INDICADO EN EL PROYECTO, POR UNIDAD DE OBRA TERMINADA.</t>
    </r>
  </si>
  <si>
    <r>
      <rPr>
        <b/>
        <sz val="8"/>
        <rFont val="Arial"/>
        <family val="2"/>
      </rPr>
      <t>CONSTRUCCION DE CARPETA CON MEZCLA ASFALTICA EN CALIENTE</t>
    </r>
    <r>
      <rPr>
        <sz val="8"/>
        <rFont val="Arial"/>
        <family val="2"/>
      </rPr>
      <t xml:space="preserve"> ELABORADA EN PLANTA DE PRODUCCION CONTINUA POR EL SISTEMA EN CALIENTE, CUYO DISEÑO SE LLEVARA A CABO POR EL MÉTODO MARSHALL, CON MATERIAL PETREO TRITURADO A TAMAÑO MÁXIMO DE 3/4" A FINOS Y CEMENTO ASFALTICO AC-20 EN PROPORCION DE 118-120 KG/M3. LA TEMPERATURA DE LA MEZCLA AL SALIR DE LA PLANTA SERA DE 150°C MINIMO. INCLUYE: ADITIVO ADIFLEX "EN" AL 2% EN VOLUMEN, ELABORACION, MEZCLA HOMOGENIZADA, ACARREO, TENDIDO, AFINE Y COMPACTACION AL 100%,</t>
    </r>
    <r>
      <rPr>
        <b/>
        <sz val="8"/>
        <rFont val="Arial"/>
        <family val="2"/>
      </rPr>
      <t xml:space="preserve"> ESPESOR DE 6 CM. COMPACTOS. </t>
    </r>
    <r>
      <rPr>
        <sz val="8"/>
        <rFont val="Arial"/>
        <family val="2"/>
      </rPr>
      <t xml:space="preserve">LIMPIEZA PREVIA DEL AREA, LOS MATERIALES, MANO DE OBRA, HERRAMIENTA Y EQUIPO NECESARIO. </t>
    </r>
    <r>
      <rPr>
        <b/>
        <sz val="8"/>
        <rFont val="Arial"/>
        <family val="2"/>
      </rPr>
      <t>(NO INCLUYE EL COSTO DEL CEMENTO ASFALTICO).</t>
    </r>
    <r>
      <rPr>
        <sz val="8"/>
        <rFont val="Arial"/>
        <family val="2"/>
      </rPr>
      <t xml:space="preserve"> NOTA: AL EFECTUAR ESTE CONCEPTO, DEBERA CUIDARSE NO MANCHAR LAS GUARNICIONES Y BANQUETAS, EN CUYO CASO SE TENDRAN QUE LIMPIAR SEGUN INDICACIONES DE LA SUPERVISION DE OBRA.</t>
    </r>
  </si>
  <si>
    <r>
      <rPr>
        <b/>
        <sz val="8"/>
        <rFont val="Arial"/>
        <family val="2"/>
      </rPr>
      <t xml:space="preserve">DEMOLICION DE LOSAS DE CONCRETO HIDRAULICO EXISTENTE HASTA 20 CM. </t>
    </r>
    <r>
      <rPr>
        <sz val="8"/>
        <rFont val="Arial"/>
        <family val="2"/>
      </rPr>
      <t xml:space="preserve">DE ESPESOR, APROXIMADO, POR MEDIOS MECANICOS. INCLUYE: DISGREGADO, ACAMELLONADO, ACOPIO, </t>
    </r>
    <r>
      <rPr>
        <b/>
        <sz val="8"/>
        <rFont val="Arial"/>
        <family val="2"/>
      </rPr>
      <t>CARGA Y ACARREOS DE LOS MATERIALES FUERA DE LA OBRA</t>
    </r>
    <r>
      <rPr>
        <sz val="8"/>
        <rFont val="Arial"/>
        <family val="2"/>
      </rPr>
      <t xml:space="preserve"> HASTA EL TIRADERO AUTORIZADO, (SEGÚN LO INDIQUE LA SUPERVISIÓN). EN ZONAS DE CRUCEROS CON OTRAS AVENIDAS REALIZAR EL CORTE PREVIO CON DISCO DE 3 MM. (1/8”) DE ANCHO, CON CORTADORA EN PAVIMENTO DE CONCRETO HIDRÁULICO Y/O ASFALTO, PARA EL PERFILADO EN BOCACALLES, SEÑALAMIENTO PREVENTIVO, LA MANO DE OBRA, HERRAMIENTA Y EQUIPO NECESARIO.</t>
    </r>
  </si>
  <si>
    <r>
      <t xml:space="preserve">SUMINISTRO Y COLOCACION DE </t>
    </r>
    <r>
      <rPr>
        <b/>
        <sz val="8"/>
        <rFont val="Arial"/>
        <family val="2"/>
      </rPr>
      <t xml:space="preserve">NEEM DE 1.50 MTS. FRONDA MINIMA 1.00 M. </t>
    </r>
    <r>
      <rPr>
        <sz val="8"/>
        <rFont val="Arial"/>
        <family val="2"/>
      </rPr>
      <t>EN JARDINERAS INDICADAS POR SUPERVISION, INCLUYE: ADQUISICIÓN DE ÁRBOL/PLANTA EN VIVERO, INSTALACIÓN PROFESIONAL, ADITIVOS Y FERTILIZANTES, TIERRA ROJA PARA JARDÍN, SUMINISTRO, MOVIMIENTO A SITIO Y PLANTACION EN OBRA, CUIDADO DURANTE EL PERIODO DE LA OBRA, MANO DE OBRA, MATERIALES, HERRAMIENTA Y TODO LO NECESARIO PARA SU CORRECTA EJECUCION. P.U.O.T.</t>
    </r>
  </si>
  <si>
    <r>
      <t>SUMINISTRO Y COLOCACION DE SEÑAL TIPO REGLAMENTARIA INFORMATIVA DE IDENTIFICACION</t>
    </r>
    <r>
      <rPr>
        <b/>
        <sz val="8"/>
        <rFont val="Arial"/>
        <family val="2"/>
      </rPr>
      <t xml:space="preserve"> SIS-19 PARADA DE AUTOBUSES,</t>
    </r>
    <r>
      <rPr>
        <sz val="8"/>
        <rFont val="Arial"/>
        <family val="2"/>
      </rPr>
      <t xml:space="preserve"> SEGUN NORMAS DE LA DIRECCION DE TRANSITO MUNICIPAL CON UN TABLERO DE 85 CM POR LADO, CON CEJA FABRICADA EN LAMINA GALVANIZADA CAL.16 CON POSTE CUADRADO DE 2" CAL.14  SUJETA CON TORNILLOS 3/8" x 3" Y TUERCAS CON GUASA DE PRESION, LAS IMPRESIONES DE LETRAS Y SIMBOLOS SERAN EN SCOTCHLITE REFLECTIVO GRADO INGENIERIA, AHOGADA EN CONCRETO F´c= 150 KG/CM2. LA PARTE POSTERIOR DE COLOR GRIS MATE, LA DISTANCIA Y ALTURA DE LA SEÑAL SERA LO INDICADO EN EL MANUAL DE DISPOSITIVO PARA EL CONTROL DEL TRANSITO EN CALLES Y CARRETERAS INCLUYE: MATERIALES, MANO DE OBRA Y HERRAMIENTA. P.U.O.T.</t>
    </r>
  </si>
  <si>
    <r>
      <t xml:space="preserve">SUMINISTRO Y COLOCACION DE </t>
    </r>
    <r>
      <rPr>
        <b/>
        <sz val="8"/>
        <rFont val="Arial"/>
        <family val="2"/>
      </rPr>
      <t xml:space="preserve">SEÑAL TIPO DISPOSITIVOS DIVERSOS OD-5, </t>
    </r>
    <r>
      <rPr>
        <sz val="8"/>
        <rFont val="Arial"/>
        <family val="2"/>
      </rPr>
      <t>SEGUN NORMAS DE LA DIRECCION DE TRANSITO MUNICIPAL CON UN TABLERO DE 85 CM POR LADO, CON CEJA FABRICADA EN LAMINA GALVANIZADA CAL.16 CON POSTE CUADRADO DE 2" CAL.14  SUJETA CON TORNILLOS 3/8" x 3" Y TUERCAS CON GUASA DE PRESION, LAS IMPRESIONES DE LETRAS Y SIMBOLOS SERAN EN SCOTCHLITE REFLECTIVO GRADO INGENIERIA, AHOGADA EN CONCRETO F´c= 150 KG/CM2. LA PARTE POSTERIOR DE COLOR GRIS MATE, LA DISTANCIA Y ALTURA DE LA SEÑAL SERA LO INDICADO EN EL MANUAL DE DISPOSITIVO PARA EL CONTROL DEL TRANSITO EN CALLES Y CARRETERAS INCLUYE: MATERIALES, MANO DE OBRA Y HERRAMIENTA. P.U.O.T.</t>
    </r>
  </si>
  <si>
    <r>
      <t xml:space="preserve">SUMINISTRO Y COLOCACION DE </t>
    </r>
    <r>
      <rPr>
        <b/>
        <sz val="8"/>
        <rFont val="Arial"/>
        <family val="2"/>
      </rPr>
      <t>SEÑAL TIPO DISPOSITIVOS DIVERSOS OD-5 (IZQUIERDO),</t>
    </r>
    <r>
      <rPr>
        <sz val="8"/>
        <rFont val="Arial"/>
        <family val="2"/>
      </rPr>
      <t xml:space="preserve"> SEGUN NORMAS DE LA DIRECCION DE TRANSITO MUNICIPAL CON UN TABLERO DE 85 CM POR LADO, CON CEJA FABRICADA EN LAMINA GALVANIZADA CAL.16 CON POSTE CUADRADO DE 2" CAL.14  SUJETA CON TORNILLOS 3/8" x 3" Y TUERCAS CON GUASA DE PRESION, LAS IMPRESIONES DE LETRAS Y SIMBOLOS SERAN EN SCOTCHLITE REFLECTIVO GRADO INGENIERIA, AHOGADA EN CONCRETO F´c= 150 KG/CM2. LA PARTE POSTERIOR DE COLOR GRIS MATE, LA DISTANCIA Y ALTURA DE LA SEÑAL SERA LO INDICADO EN EL MANUAL DE DISPOSITIVO PARA EL CONTROL DEL TRANSITO EN CALLES Y CARRETERAS INCLUYE: MATERIALES, MANO DE OBRA Y HERRAMIENTA. P.U.O.T.</t>
    </r>
  </si>
  <si>
    <r>
      <t xml:space="preserve">PINTURA CON </t>
    </r>
    <r>
      <rPr>
        <b/>
        <sz val="8"/>
        <rFont val="Arial"/>
        <family val="2"/>
      </rPr>
      <t>LETRAS SOBRE PAVIMENTO CON LEYENDA "BUS", M-11.3</t>
    </r>
    <r>
      <rPr>
        <sz val="8"/>
        <rFont val="Arial"/>
        <family val="2"/>
      </rPr>
      <t xml:space="preserve"> SIMBOLO PARA ESTABLECER LUGARES DE PARADA CON DIMENSION DE 160 x 220 CMS, DE LA NORMA. NOM-034-SCT2-2011 SEÑALAMIENTO HORIZONTAL Y VERTICAL DE CARRETERAS Y VIALIDADES URBANAS, SE PINTARA CON PINTURA CON PINTURA TERMOPLÁSTICA RETRORREFLEJANTE PARA TRAFICO Y SU APLICACION SERA SEGUN LO INDICADO EN EL MANUAL DE DISPOSITIVOS PARA EL CONTROL DEL TRANSITO EN CALLES Y CARRETERAS. INCLUYE: LIMPIEZA POR ASPERSION PARA ELIMINAR LA PRESENCIA DE POLVO, GRASA, ACEITE Y CUALQUIER MATERIAL, MATERIALES, MANO DE OBRA, HERRAMIENTA Y EQUIPO NECESARIO.</t>
    </r>
  </si>
  <si>
    <r>
      <t xml:space="preserve">SUMINISTRO Y APLICACION DE </t>
    </r>
    <r>
      <rPr>
        <b/>
        <sz val="8"/>
        <rFont val="Arial"/>
        <family val="2"/>
      </rPr>
      <t>PINTURA DE RAYA SEPARADORA DE SENTIDOS DE CIRCULACION CONTINUA SENCILLA</t>
    </r>
    <r>
      <rPr>
        <sz val="8"/>
        <rFont val="Arial"/>
        <family val="2"/>
      </rPr>
      <t xml:space="preserve">, SE PINTARA UN ANCHO DE 10 CM DE COLOR AMARILLA, DELINEANDO EL CONTORNO DE LA MARCA CON RAYAS DE 5 CM DE COLOR NEGRO PREVIAMENTE AUTORIZADO POR SUPERVISION </t>
    </r>
    <r>
      <rPr>
        <b/>
        <sz val="8"/>
        <rFont val="Arial"/>
        <family val="2"/>
      </rPr>
      <t>CON PINTURA TERMOPLÁSTICA</t>
    </r>
    <r>
      <rPr>
        <sz val="8"/>
        <rFont val="Arial"/>
        <family val="2"/>
      </rPr>
      <t xml:space="preserve"> RETRORREFLEJANTE PARA TRAFICO Y SU APLICACION SERA SEGUN LO INDICADO EN EL MANUAL DE DISPOSITIVOS PARA EL CONTROL DEL TRANSITO EN CALLES Y CARRETERAS, INCLUYE: LIMPIEZA POR ASPERSION PARA ELIMINAR LA PRESENCIA DE POLVO, GRASA, ACEITE Y CUALQUIER MATERIAL, MATERIALES, MANO DE OBRA, HERRAMIENTA Y EQUIPO NECESARIO. P.U.O.T. </t>
    </r>
  </si>
  <si>
    <r>
      <rPr>
        <b/>
        <sz val="8"/>
        <rFont val="Arial"/>
        <family val="2"/>
      </rPr>
      <t xml:space="preserve">PINTURA DE RAYA DISCONTINUA SEPARADORA DE CARRILES, SE PINTARA UN ANCHO DE 10 CM </t>
    </r>
    <r>
      <rPr>
        <sz val="8"/>
        <rFont val="Arial"/>
        <family val="2"/>
      </rPr>
      <t xml:space="preserve">DE COLOR BLANCO CON </t>
    </r>
    <r>
      <rPr>
        <b/>
        <sz val="8"/>
        <rFont val="Arial"/>
        <family val="2"/>
      </rPr>
      <t>PINTURA TERMOPLÁSTICA</t>
    </r>
    <r>
      <rPr>
        <sz val="8"/>
        <rFont val="Arial"/>
        <family val="2"/>
      </rPr>
      <t xml:space="preserve"> RETRORREFLEJANTE PARA TRAFICO Y SU APLICACION SERA SEGUN LO INDICADO EN EL MANUAL DE DISPOSITIVOS PARA EL CONTROL DEL TRANSITO EN CALLES Y CARRETERAS. INCLUYE: LIMPIEZA POR ASPERSION PARA ELIMINAR LA PRESENCIA DE POLVO, GRASA, ACEITE Y CUALQUIER MATERIAL, MATERIALES, MANO DE OBRA, HERRAMIENTA Y EQUIPO NECESARIO.</t>
    </r>
  </si>
  <si>
    <r>
      <rPr>
        <b/>
        <sz val="8"/>
        <rFont val="Arial"/>
        <family val="2"/>
      </rPr>
      <t xml:space="preserve">PINTURA DE RAYA M-3.3 RAYA EN ORILLA DE CALZADA CONTINUA, SE PINTARA UN ANCHO DE 10 CM </t>
    </r>
    <r>
      <rPr>
        <sz val="8"/>
        <rFont val="Arial"/>
        <family val="2"/>
      </rPr>
      <t xml:space="preserve">DE COLOR AMARILLO CON </t>
    </r>
    <r>
      <rPr>
        <b/>
        <sz val="8"/>
        <rFont val="Arial"/>
        <family val="2"/>
      </rPr>
      <t>PINTURA TERMOPLÁSTICA</t>
    </r>
    <r>
      <rPr>
        <sz val="8"/>
        <rFont val="Arial"/>
        <family val="2"/>
      </rPr>
      <t xml:space="preserve"> RETRORREFLEJANTE PARA TRAFICO Y SU APLICACION SERA SEGUN LO INDICADO EN EL MANUAL DE DISPOSITIVOS PARA EL CONTROL DEL TRANSITO EN CALLES Y CARRETERAS. INCLUYE: LIMPIEZA POR ASPERSION PARA ELIMINAR LA PRESENCIA DE POLVO, GRASA, ACEITE Y CUALQUIER MATERIAL, MATERIALES, MANO DE OBRA, HERRAMIENTA Y EQUIPO NECESARIO.</t>
    </r>
  </si>
  <si>
    <r>
      <rPr>
        <b/>
        <sz val="8"/>
        <rFont val="Arial"/>
        <family val="2"/>
      </rPr>
      <t xml:space="preserve">PINTURA DE RAYA M-5.1 RAYA BLANCA QUE LIMITA LA ZONA NEUTRAL, SE PINTARA UN ANCHO DE 10 CM </t>
    </r>
    <r>
      <rPr>
        <sz val="8"/>
        <rFont val="Arial"/>
        <family val="2"/>
      </rPr>
      <t xml:space="preserve">DE COLOR AMARILLO CON </t>
    </r>
    <r>
      <rPr>
        <b/>
        <sz val="8"/>
        <rFont val="Arial"/>
        <family val="2"/>
      </rPr>
      <t>PINTURA TERMOPLÁSTICA</t>
    </r>
    <r>
      <rPr>
        <sz val="8"/>
        <rFont val="Arial"/>
        <family val="2"/>
      </rPr>
      <t xml:space="preserve"> RETRORREFLEJANTE PARA TRAFICO Y SU APLICACION SERA SEGUN LO INDICADO EN EL MANUAL DE DISPOSITIVOS PARA EL CONTROL DEL TRANSITO EN CALLES Y CARRETERAS. INCLUYE: LIMPIEZA POR ASPERSION PARA ELIMINAR LA PRESENCIA DE POLVO, GRASA, ACEITE Y CUALQUIER MATERIAL, MATERIALES, MANO DE OBRA, HERRAMIENTA Y EQUIPO NECESARIO.</t>
    </r>
  </si>
  <si>
    <r>
      <rPr>
        <b/>
        <sz val="8"/>
        <rFont val="Arial"/>
        <family val="2"/>
      </rPr>
      <t xml:space="preserve">PINTURA DE RAYA M-5.2 RAYA BLANCA CANALIZADORA, SE PINTARA UN ANCHO DE 10 CM </t>
    </r>
    <r>
      <rPr>
        <sz val="8"/>
        <rFont val="Arial"/>
        <family val="2"/>
      </rPr>
      <t xml:space="preserve">DE COLOR AMARILLO CON </t>
    </r>
    <r>
      <rPr>
        <b/>
        <sz val="8"/>
        <rFont val="Arial"/>
        <family val="2"/>
      </rPr>
      <t>PINTURA TERMOPLÁSTICA</t>
    </r>
    <r>
      <rPr>
        <sz val="8"/>
        <rFont val="Arial"/>
        <family val="2"/>
      </rPr>
      <t xml:space="preserve"> RETRORREFLEJANTE PARA TRAFICO Y SU APLICACION SERA SEGUN LO INDICADO EN EL MANUAL DE DISPOSITIVOS PARA EL CONTROL DEL TRANSITO EN CALLES Y CARRETERAS. INCLUYE: LIMPIEZA POR ASPERSION PARA ELIMINAR LA PRESENCIA DE POLVO, GRASA, ACEITE Y CUALQUIER MATERIAL, MATERIALES, MANO DE OBRA, HERRAMIENTA Y EQUIPO NECESARIO.</t>
    </r>
  </si>
  <si>
    <r>
      <t>SUMINISTRO Y APLICACION DE</t>
    </r>
    <r>
      <rPr>
        <b/>
        <sz val="8"/>
        <rFont val="Arial"/>
        <family val="2"/>
      </rPr>
      <t xml:space="preserve"> PINTURA DE RAYA  M-11.3 SIMBOLO PARA ESTABLECER LUGARES DE PARADA CONTINUA SENCILLA</t>
    </r>
    <r>
      <rPr>
        <sz val="8"/>
        <rFont val="Arial"/>
        <family val="2"/>
      </rPr>
      <t>, SE PINTARA UN ANCHO DE 10 CM DE COLOR BLANCA, DELINEANDO EL CONTORNO DE LA MARCA CON RAYAS DE 5 CM DE COLOR NEGRO PREVIAMENTE AUTORIZADO POR SUPERVISION CON</t>
    </r>
    <r>
      <rPr>
        <b/>
        <sz val="8"/>
        <rFont val="Arial"/>
        <family val="2"/>
      </rPr>
      <t xml:space="preserve"> PINTURA TERMOPLÁSTICA</t>
    </r>
    <r>
      <rPr>
        <sz val="8"/>
        <rFont val="Arial"/>
        <family val="2"/>
      </rPr>
      <t xml:space="preserve"> RETRORREFLEJANTE PARA TRAFICO Y SU APLICACION SERA SEGUN LO INDICADO EN EL MANUAL DE DISPOSITIVOS PARA EL CONTROL DEL TRANSITO EN CALLES Y CARRETERAS, INCLUYE: LIMPIEZA POR ASPERSION PARA ELIMINAR LA PRESENCIA DE POLVO, GRASA, ACEITE Y CUALQUIER MATERIAL, MATERIALES, MANO DE OBRA, HERRAMIENTA Y EQUIPO NECESARIO. P.U.O.T. </t>
    </r>
  </si>
  <si>
    <r>
      <rPr>
        <b/>
        <sz val="8"/>
        <rFont val="Arial"/>
        <family val="2"/>
      </rPr>
      <t>PINTURA DE RAYA M-11.3 SIMBOLO PARA ESTABLECER LUGARES DE PARADA</t>
    </r>
    <r>
      <rPr>
        <sz val="8"/>
        <rFont val="Arial"/>
        <family val="2"/>
      </rPr>
      <t xml:space="preserve"> BLANCA, SUMINISTRO Y APLICACIÓN DE </t>
    </r>
    <r>
      <rPr>
        <b/>
        <sz val="8"/>
        <rFont val="Arial"/>
        <family val="2"/>
      </rPr>
      <t>PINTURA TERMOPLÁSTICA</t>
    </r>
    <r>
      <rPr>
        <sz val="8"/>
        <rFont val="Arial"/>
        <family val="2"/>
      </rPr>
      <t xml:space="preserve"> RETRORREFLEJANTE PARA TRAFICO, EN RAYAS DE PARADA CONSISTENTE EN UNA RAYA DE 60 CM, DE ANCHO </t>
    </r>
    <r>
      <rPr>
        <b/>
        <sz val="8"/>
        <rFont val="Arial"/>
        <family val="2"/>
      </rPr>
      <t>TIPO PARALELA A LA RAYA M-6 ALTO TOTAL</t>
    </r>
    <r>
      <rPr>
        <sz val="8"/>
        <rFont val="Arial"/>
        <family val="2"/>
      </rPr>
      <t xml:space="preserve"> Y SEPARADA 2.00 M, DE ESTE; Y SU APLICACION SERA SEGUN LO INDICADO EN EL MANUAL DE DISPOSITIVOS PARA EL CONTROL DEL TRANSITO EN CALLES Y CARRETERAS. INCLUYE LIMPIEZA POR ASPERSION, PARA ELIMINAR LA PRESENCIA DE POLVO, GRASA, ACEITE Y CUALQUIER MATERIAL, MATERIALES, MANO DE OBRA, HERRAMIENTA Y EQUIPO NECESARIO.</t>
    </r>
  </si>
  <si>
    <t>TRAMITES  ANTE LA COMISIÓN FEDERAL DE ELECTRICIDAD PAGO DEL DEPOSITO EN GARANTIA DEL CONTRATO A NOMBRE DEL H. AYUNTAMIENTO.</t>
  </si>
  <si>
    <r>
      <t xml:space="preserve">SUMINISTRO Y COLOCACIÓN DE </t>
    </r>
    <r>
      <rPr>
        <b/>
        <sz val="8"/>
        <rFont val="Arial"/>
        <family val="2"/>
      </rPr>
      <t>LUMINARIO DE LED DE 100  WATTS</t>
    </r>
    <r>
      <rPr>
        <sz val="8"/>
        <rFont val="Arial"/>
        <family val="2"/>
      </rPr>
      <t xml:space="preserve"> </t>
    </r>
    <r>
      <rPr>
        <b/>
        <sz val="8"/>
        <rFont val="Arial"/>
        <family val="2"/>
      </rPr>
      <t>MODELO ARTE-STL006LP</t>
    </r>
    <r>
      <rPr>
        <sz val="8"/>
        <rFont val="Arial"/>
        <family val="2"/>
      </rPr>
      <t xml:space="preserve">  </t>
    </r>
    <r>
      <rPr>
        <b/>
        <sz val="8"/>
        <rFont val="Arial"/>
        <family val="2"/>
      </rPr>
      <t>MARCA ARTEIKE</t>
    </r>
    <r>
      <rPr>
        <sz val="8"/>
        <rFont val="Arial"/>
        <family val="2"/>
      </rPr>
      <t>, TERMINADA CON PINTURA ELECTROSTATICA, PARA MAYOR EFICIENCIA Y CONTROL DE LUZ , SE INCLUYE:  ELEMENTOS DE FIJACIÓN Y CONEXIÓN,  ANEXAR HOJA DE CERTIFICACIÓN NOM-003-SCFI O NOM-031-SCFI ., CONSIDERAR CARGO DIRECTO POR EL COSTO DE MANO DE OBRA Y MATERIALES REQUERIDOS, FLETE A OBRA, ACARREO, COPLE, COLOCACIÓN, GUÍA DE ALAMBRE GALVANIZADO CALIBRE 14, FIJACIÓN, LIMPIEZA Y RETIRO DE SOBRANTES FUERA DE OBRA, EQUIPO DE SEGURIDAD, INSTALACIONES ESPECÍFICAS, DEPRECIACIÓN Y DEMÁS CARGOS DERIVADOS DEL USO DE EQUIPO Y HERRAMIENTA, EN CUALQUIER NIVEL.</t>
    </r>
  </si>
  <si>
    <r>
      <t xml:space="preserve">SUMINISTRO Y COLOCACION DE POSTE DE Fe. (CAL. 11) </t>
    </r>
    <r>
      <rPr>
        <b/>
        <sz val="8"/>
        <rFont val="Arial"/>
        <family val="2"/>
      </rPr>
      <t xml:space="preserve">CIRCULAR CÓNICO GALVANIZADOS (DUPLEX) DE 9 METROS DE ALTURA,  </t>
    </r>
    <r>
      <rPr>
        <sz val="8"/>
        <rFont val="Arial"/>
        <family val="2"/>
      </rPr>
      <t xml:space="preserve"> SE INCLUYE CABLE INTERIOR THHW CALIBRE No 10 AWG 90°C (TRES HILOS) POR LAMPARA, CIMENTACIÓN TRAPEZOIDAL DE CONCRETO DE 40x40 EN CORONA Y 80x80 EN BASE, CON ALTURA DE 120 Cm., F´c=200 Kg/Cm2 ARMADA CON VARILLA N° 3 Y 4 SEGÚN SE INDICA EN PLANOS,  ANCLAJE ADECUADO, TUBO CONDUIT PARED GRUESA DE 1" DE REGISTRO A PARTE SUPERIOR DE PEDESTAL ( VER DETALLE EN PLANO DE INSTALACIONES ), INCLUYE: </t>
    </r>
    <r>
      <rPr>
        <b/>
        <sz val="8"/>
        <rFont val="Arial"/>
        <family val="2"/>
      </rPr>
      <t>2 BRAZOS DE FIERRO DE 1.80 METROS DE LARGO</t>
    </r>
    <r>
      <rPr>
        <sz val="8"/>
        <rFont val="Arial"/>
        <family val="2"/>
      </rPr>
      <t>, CARGO DIRECTO POR EL COSTO DE MANO DE OBRA Y MATERIALES REQUERIDOS, FLETE A OBRA, ACARREO, COPLE, TRAZO, CORTE, CIMBRA,  COLOCACIÓN, GUÍA DE ALAMBRE GALVANIZADO CALIBRE 14, FIJACIÓN, LIMPIEZA Y RETIRO DE SOBRANTES FUERA DE OBRA, EQUIPO DE SEGURIDAD, INSTALACIONES ESPECÍFICAS, DEPRECIACIÓN Y DEMÁS CARGOS DERIVADOS DEL USO DE EQUIPO Y HERRAMIENTA, EN CUALQUIER NIVEL.
NOTA: LA BASE DEL POSTE DEBERA SER PRECOLADA FUERA DEL SITIO DE LA OBRA</t>
    </r>
  </si>
  <si>
    <r>
      <t xml:space="preserve">SUMINISTRO Y COLOCACIÓN DE </t>
    </r>
    <r>
      <rPr>
        <b/>
        <sz val="8"/>
        <rFont val="Arial"/>
        <family val="2"/>
      </rPr>
      <t>REGISTRO ELÉCTRICO DE 40x40x40 Cm</t>
    </r>
    <r>
      <rPr>
        <sz val="8"/>
        <rFont val="Arial"/>
        <family val="2"/>
      </rPr>
      <t xml:space="preserve">, A BASE DE CONCRETO F'c = 150 Kg/Cm2. T.M.A. 3/4". REV. DE 8 A 10 CMS. CON UN ESPESOR DE 10 CMS. PISO DE GRAVA, APLANADO INTERIOR PULIDO FINO, </t>
    </r>
    <r>
      <rPr>
        <b/>
        <sz val="8"/>
        <rFont val="Arial"/>
        <family val="2"/>
      </rPr>
      <t>MARCO Y CONTRAMARCO METALICOS GALVANIZADOS</t>
    </r>
    <r>
      <rPr>
        <sz val="8"/>
        <rFont val="Arial"/>
        <family val="2"/>
      </rPr>
      <t xml:space="preserve"> ÁNGULO 1 1/2"x 1/4" Y TAPA DE CONCRETO ARMADO CON VARILLA CORRUGADA ALTA RESISTENCIA DEL No.2 @ 10 CMS. AMBOS SENTIDOS SOLDADAS, F'c = 250 Kg/Cm2. T.M.A. 3/4". REVENIMIENTO DE 8 A 10 CMS. INCLUYE: EXCAVACION EN TERRENO INVESTIGADO EN SITIO, RELLENO COMPACTADO AL 90% MINIMO, CON MATERIAL SELECCIONADO PRODUCTO DE LA EXCAVACIÓN LIBRE DE BOLEO MAYOR DE 3", NIVELADO A N.P.T., ELABORACION, COLADO Y VIBRADO DE CONCRETO, CIMBRA Y DESCIMBRADO, LIMPIEZA Y RETIRO DE SOBRANTES FUERA DE OBRA HASTA EL LUGAR INDICADO, ACARREOS, NIVELADO Y PLOMEADO, MANIOBRAS, MATERIALES, MANO DE OBRA, HERRAMIENTA Y EQUIPO NECESARIO.POR UNIDAD DE OBRA TERMINADA. NOTA: EL REGISTRO DEBERA SER PRECOLADO FUERA DEL SITIO DE LA OBRA (CONSIDERAR  EL SELLADO DEL INTERIOR DE LOS DUCTOS DE LA CANALIZACION CON SILICON DE POLIURETANO TIPO A1, MINIMO 15 CMS, CUBRIENDO EL ESPESOR DE LA PARED DEL REGISTRO).
</t>
    </r>
  </si>
  <si>
    <r>
      <t xml:space="preserve">SUMINISTRO DE MATERIALES Y CONSTRUCCIÓN DE MURETE MT-3 TIPO C, UN FRENTE, </t>
    </r>
    <r>
      <rPr>
        <b/>
        <sz val="8"/>
        <rFont val="Arial"/>
        <family val="2"/>
      </rPr>
      <t>DE UN METRO EXTERIOR</t>
    </r>
    <r>
      <rPr>
        <sz val="8"/>
        <rFont val="Arial"/>
        <family val="2"/>
      </rPr>
      <t xml:space="preserve"> POR 2 METROS DE ALTO Y 40 CM. DE PROFUNDIDAD, A BASE DE BLOCK DE CEMENTO DE 15x20x40 CM. ASENTADO Y APLANADO CON MORTERO DE CEMENTO-ARENA EN PROPORCION DE 1:3, APLANADO PULIDO FINO, PISO DE GRAVA, SUMINISTRO Y APLICACION DE PINTURA VINILICA A DOS MANOS EN COLOR INDICADO POR SUPERVISIÓN. INCLUYE: MATERIALES, MANO DE OBRA Y HERRAMIENTA. POR UNIDAD DE OBRA TERMINADA.</t>
    </r>
  </si>
  <si>
    <r>
      <t xml:space="preserve">SUMINISTRO Y COLOCACIÓN DE BASE DE </t>
    </r>
    <r>
      <rPr>
        <b/>
        <sz val="8"/>
        <rFont val="Arial"/>
        <family val="2"/>
      </rPr>
      <t>MEDICIÓN MS-03 (100AMP.)  MONOFÁSICA 220/127 VOLTS.</t>
    </r>
    <r>
      <rPr>
        <sz val="8"/>
        <rFont val="Arial"/>
        <family val="2"/>
      </rPr>
      <t>, COMPLETA, CABLEADA CON TRES CABLES CALIBRE 6 AWG PARA FASES Y NEUTRO, INTERRUPTOR PRINCIPAL 2X100,  VARILLA DE TIERRA, MATERIAL DIVERSO DE INSTALACIÓN Y FIJACIÓN, EQUIPO DE SEGURIDAD, INSTALACIONES ESPECÍFICAS, DEPRECIACIÓN Y DEMÁS CARGOS DERIVADOS DEL USO DE EQUIPO Y HERRAMIENTA.</t>
    </r>
  </si>
  <si>
    <r>
      <rPr>
        <b/>
        <sz val="8"/>
        <rFont val="Arial"/>
        <family val="2"/>
      </rPr>
      <t>REUBICACIÓN DE POSTES DE TELECOMUNICACIONES</t>
    </r>
    <r>
      <rPr>
        <sz val="8"/>
        <rFont val="Arial"/>
        <family val="2"/>
      </rPr>
      <t xml:space="preserve">  (INCLUYE:  RETIRO DE  </t>
    </r>
    <r>
      <rPr>
        <b/>
        <sz val="8"/>
        <rFont val="Arial"/>
        <family val="2"/>
      </rPr>
      <t>POSTES EXISTENTES TELMEX</t>
    </r>
    <r>
      <rPr>
        <sz val="8"/>
        <rFont val="Arial"/>
        <family val="2"/>
      </rPr>
      <t xml:space="preserve"> PARA REUBICACION; RESGUARDO EN SITIO).</t>
    </r>
  </si>
  <si>
    <r>
      <rPr>
        <b/>
        <sz val="8"/>
        <rFont val="Arial"/>
        <family val="2"/>
      </rPr>
      <t>REUBICACIÓN DE POSTES DE COMISIÓN FEDERAL DE ELECTRICIDAD</t>
    </r>
    <r>
      <rPr>
        <sz val="8"/>
        <rFont val="Arial"/>
        <family val="2"/>
      </rPr>
      <t xml:space="preserve">  (INCLUYE: REMATE EN  POSTES DE CFE, HERRAJERIA Y MANIOBRA DE TENSIONADO DE CABLES CON SERVICIO ACTIVO; RETIRO DE  </t>
    </r>
    <r>
      <rPr>
        <b/>
        <sz val="8"/>
        <rFont val="Arial"/>
        <family val="2"/>
      </rPr>
      <t>POSTES EXISTENTES CFE</t>
    </r>
    <r>
      <rPr>
        <sz val="8"/>
        <rFont val="Arial"/>
        <family val="2"/>
      </rPr>
      <t xml:space="preserve"> PARA REUBICACION; RESGUARDO EN SITIO).</t>
    </r>
  </si>
  <si>
    <r>
      <rPr>
        <b/>
        <sz val="8"/>
        <rFont val="Arial"/>
        <family val="2"/>
      </rPr>
      <t>DESMONTE Y REUBICACION DE ESTRUCTURAS URBANAS EXISTENTES, COMO SON NOMENCLATURAS, SEÑALAMIENTOS, ALTOS VERTICALES, ANUNCIOS,</t>
    </r>
    <r>
      <rPr>
        <sz val="8"/>
        <rFont val="Arial"/>
        <family val="2"/>
      </rPr>
      <t xml:space="preserve"> ETC. INCLUYE MANIOBRAS, DESMONTE DE SECCIONES DEL POSTE, LAMPARA, BASES DE CONCRETO, REGISTRO ELECTRICO, HERRAJES, ACCESORIOS, EQUIPO, MANO DE OBRA, HERRAMIENTA, ESTIBA, TRASLADO, ACARREOS, REINSTALACION Y TODO LO NECESARIO PARA SU CORRECTA EJECUCION. P.U.O.T.</t>
    </r>
  </si>
  <si>
    <r>
      <rPr>
        <b/>
        <sz val="8"/>
        <rFont val="Arial"/>
        <family val="2"/>
      </rPr>
      <t>EXCAVACIÓN DE ZANJA DE 50 Cm</t>
    </r>
    <r>
      <rPr>
        <sz val="8"/>
        <rFont val="Arial"/>
        <family val="2"/>
      </rPr>
      <t xml:space="preserve"> DE PROFUNDIDAD Y ANCHO VARIABLE DE 20 A 40 Cm EN TERRENO INVESTIGADO EN SITIO,  CAMA DE ARENA DE 10 Cm, TENDIDO DE TUBOS SEGÚN SE INDICA EN PLANOS, RELLENO DE LA ZANJA CON MATERIAL PRODUCTO DE EXCAVACIÓN COMPACTADO AL 90% MÍNIMO, INCLUYE CARGO DIRECTO POR EL COSTO DE MANO DE OBRA Y MATERIALES Y EQUIPOS REQUERIDOS, FLETE A OBRA, ACARREO, TRAZO, LIMPIEZA Y RETIRO DE SOBRANTES FUERA DE OBRA, EQUIPO DE SEGURIDAD, INSTALACIONES ESPECÍFICAS, DEPRECIACIÓN Y DEMÁS CARGOS DERIVADOS DEL USO DE EQUIPO Y HERRAMIENTA, EN CUALQUIER NIVEL.</t>
    </r>
  </si>
  <si>
    <r>
      <t xml:space="preserve">SUMINISTRO Y COLOCACION DE </t>
    </r>
    <r>
      <rPr>
        <b/>
        <sz val="8"/>
        <rFont val="Arial"/>
        <family val="2"/>
      </rPr>
      <t>PROTECCION METALICA EN MURETE DE MEDICION</t>
    </r>
    <r>
      <rPr>
        <sz val="8"/>
        <rFont val="Arial"/>
        <family val="2"/>
      </rPr>
      <t xml:space="preserve"> A BASE DE MARCO DE ANGULO DE 1 1/2" x 1/8" DE ESPESOR Y LAMINA ESTRIADA CAL. 16. SECCION SEGÚN DIMENSION DE MURETE. INCLUYE: PRIMER ANTICORROSIVO Y PINTURA DE ESMALTE A DOS MANOS, EN COLOR PREVIAMENTE AUTORIZADO POR SUPERVISION, BISAGRAS, CANDADO (GRANDE), MATERIALES, MANO DE OBRA, HERRAMIENTA Y EQUIPO.</t>
    </r>
  </si>
  <si>
    <t>OBRA: PAVIMENTACIÓN CON CARPETA ASFÁLTICA DE LA CALLE BAHIA CONCEPCIÓN, TRAMO BLVD. FORJADORES A CARRETERA CAMINO A LOS PLANES, EN LA CIUDAD DE LA PAZ, DE CALLE GRANITO A AVENIDA DEL VALLE 3+500 A 3+150 (TRAMO 07)</t>
  </si>
  <si>
    <r>
      <rPr>
        <b/>
        <sz val="8"/>
        <rFont val="Arial"/>
        <family val="2"/>
      </rPr>
      <t>DEMOLICION TOTAL DE POZOS</t>
    </r>
    <r>
      <rPr>
        <sz val="8"/>
        <rFont val="Arial"/>
        <family val="2"/>
      </rPr>
      <t xml:space="preserve"> DE VISITA TIPO COMUN, HASTA 3.00 M DE PROFUNDIDAD, POR NO DAR LOS NIVELES Y/O ALINEACION DE LA RED DE ALCANTARILLADO DE PROYECTO. INCLUYE: CARGA Y RETIRO DE ESCOMBRO FUERA DE OBRA HASTA EL LUGAR INDICADO POR LA SUPERVISION, MANO DE OBRA, HERRAMIENTA Y EQUIPO NECESARIO.</t>
    </r>
  </si>
  <si>
    <r>
      <t xml:space="preserve">ELABORACION DE </t>
    </r>
    <r>
      <rPr>
        <b/>
        <sz val="8"/>
        <rFont val="Arial"/>
        <family val="2"/>
      </rPr>
      <t>TAPA PROVISIONAL DE MADERA</t>
    </r>
    <r>
      <rPr>
        <sz val="8"/>
        <rFont val="Arial"/>
        <family val="2"/>
      </rPr>
      <t xml:space="preserve"> PARA POZO DE VISITA PARA PERMITIR EL TRANSITO DEL EQUIPO DE  CONSTRUCCION. INCLUYE: COLOCACION, MATERIALES, MANO DE OBRA Y HERRAMIENTA.</t>
    </r>
  </si>
  <si>
    <r>
      <t xml:space="preserve">CONSTRUCCION DE </t>
    </r>
    <r>
      <rPr>
        <b/>
        <sz val="8"/>
        <rFont val="Arial"/>
        <family val="2"/>
      </rPr>
      <t>BANQUETAS DE 8 CM DE ESPESOR ARMADA</t>
    </r>
    <r>
      <rPr>
        <sz val="8"/>
        <rFont val="Arial"/>
        <family val="2"/>
      </rPr>
      <t xml:space="preserve"> CON MALLA-LACK 6x6-10/10. EN ZONA DE COCHERA,</t>
    </r>
    <r>
      <rPr>
        <b/>
        <sz val="8"/>
        <rFont val="Arial"/>
        <family val="2"/>
      </rPr>
      <t xml:space="preserve"> ACABADO, PULIDO Y RAYADO ESCOBILLADO, </t>
    </r>
    <r>
      <rPr>
        <sz val="8"/>
        <rFont val="Arial"/>
        <family val="2"/>
      </rPr>
      <t>EN LOSAS DE SECCION VARIABLE, JUNTAS FRIAS EN ACABADO CON VOLTEADOR. EL CONCRETO SERA</t>
    </r>
    <r>
      <rPr>
        <b/>
        <sz val="8"/>
        <rFont val="Arial"/>
        <family val="2"/>
      </rPr>
      <t xml:space="preserve"> F´c=150 KG/CM2. </t>
    </r>
    <r>
      <rPr>
        <sz val="8"/>
        <rFont val="Arial"/>
        <family val="2"/>
      </rPr>
      <t xml:space="preserve">T.M.A. 3/4". REV. DE 8 A 10 CM PREMEZCLADO ELABORADO EN PLANTA, INCLUYE: </t>
    </r>
    <r>
      <rPr>
        <b/>
        <sz val="8"/>
        <rFont val="Arial"/>
        <family val="2"/>
      </rPr>
      <t>MUESTRAS DE BANQUETAS EN CAMPO CON EL ACABADO ANTES DEL INICIO DE LOS TRABAJOS CON DIMENSION DE 1.5 x 1.5 MTS.,</t>
    </r>
    <r>
      <rPr>
        <sz val="8"/>
        <rFont val="Arial"/>
        <family val="2"/>
      </rPr>
      <t xml:space="preserve"> SUMINISTRO, COLADO, EXTENDIDO, VIBRADO Y ACARREOS DEL CONCRETO, SUMINISTRO Y APLICACIÓN DE CURACRETO EN COLOR BLANCO MARCA PASA O SIKA, CON EL EQUIPO ADECUADO, Y EN LA PROPORCION INDICADA POR EL FABRICANTE, CIMBRA EN FRONTERAS, NIVELACION, AFINE, COMPACTACION AL 95 % EN UN ESPESOR DE 15 CM Y  PREPARACION DE LA SUPERFICIE DEL TERRENO, ACARREOS DE LOS MATERIALES DENTRO DE LA OBRA, LIMPIEZA GENERAL ANTES Y UNA VEZ CONCLUIDOS LOS TRABAJOS, CARGA Y   ACARREOS DE LOS MATERIALES NO UTILIZABLES HASTA EL LUGAR INDICADO POR SUPERVISION, TRAZO Y NIVELACION, MATERIALES, MANO DE OBRA,  HERRAMIENTA Y EQUIPO NECESARIO. U.O.T.
NOTA: EL LICITANTE DEBERA DE CONSIDERAR LAS PRUEBAS DE LABORATORIO RESPECTIVAS EFECTUADAS POR UN LABORATORIO EXTERNO AL MISMO Y PRESENTARSE AL MOMENTO DE REA LIZAR EL TRAMITE PARA EL PAGO DE ESTIMACIONES
</t>
    </r>
  </si>
  <si>
    <r>
      <t xml:space="preserve">FABRICACION DE </t>
    </r>
    <r>
      <rPr>
        <b/>
        <sz val="8"/>
        <rFont val="Arial"/>
        <family val="2"/>
      </rPr>
      <t>RAMPAS PARA EL ACCESO DE PERSONAS CON CAPACIDADES DIFERENTES, DE CONCRETO DE 8 CM DE ESPESOR,</t>
    </r>
    <r>
      <rPr>
        <sz val="8"/>
        <rFont val="Arial"/>
        <family val="2"/>
      </rPr>
      <t xml:space="preserve"> Y CON UNA PENDIENTE MAXIMA DEL 8%, ACABADO PULIDO Y RAYADO TRANSVERSAL CON PEINE METALICO PARA DAR</t>
    </r>
    <r>
      <rPr>
        <b/>
        <sz val="8"/>
        <rFont val="Arial"/>
        <family val="2"/>
      </rPr>
      <t xml:space="preserve"> ACABADO ANTIDERRAPANTE,</t>
    </r>
    <r>
      <rPr>
        <sz val="8"/>
        <rFont val="Arial"/>
        <family val="2"/>
      </rPr>
      <t xml:space="preserve"> EN LOSAS DE 1.20 M. DE ANCHO COMO MINIMO. CON BORDES LATERALES DE 10 CM DE ALTURA Y 10 CM DE ANCHO DE CONCRETO, EN EL DESARROLLO LONGITUDINAL DE LA RAMPA, ACABADO EN ARISTAS CON VOLTEADOR. EL CONCRETO SERA </t>
    </r>
    <r>
      <rPr>
        <b/>
        <sz val="8"/>
        <rFont val="Arial"/>
        <family val="2"/>
      </rPr>
      <t>F´c=150 KG/CM2.</t>
    </r>
    <r>
      <rPr>
        <sz val="8"/>
        <rFont val="Arial"/>
        <family val="2"/>
      </rPr>
      <t xml:space="preserve"> T.M.A. 3/4". REV. DE 8 A 10 CM. PREMEZCLADO ELABORADO EN PLANTA. INCLUYE: </t>
    </r>
    <r>
      <rPr>
        <b/>
        <sz val="8"/>
        <rFont val="Arial"/>
        <family val="2"/>
      </rPr>
      <t>MUESTRAS DE BANQUETAS EN CAMPO CON EL ACABADO ANTES DEL INICIO DE LOS TRABAJOS CON DIMENSION DE 1.5 x 1.5 MTS.,</t>
    </r>
    <r>
      <rPr>
        <sz val="8"/>
        <rFont val="Arial"/>
        <family val="2"/>
      </rPr>
      <t xml:space="preserve"> SUMINISTRO, COLADO, EXTENDIDO, VIBRADO Y ACARREOS DEL CONCRETO, SUMINISTRO Y APLICACION DE CURACRETO EN COLOR BLANCO MARCA PASA O SIKA, CON EL EQUIPO ADECUADO, Y EN LA PROPORCION INDICADA POR EL FABRICANTE, CIMBRA EN FRONTERAS, NIVELACION, AFINE, COMPACTACION AL 95 % EN UN ESPESOR DE 15 CM Y PREPARACION DE LA SUPERFICIE DEL TERRENO, ACARREOS DE LOS MATERIALES DENTRO DE LA OBRA, LIMPIEZA GENERAL ANTES Y UNA VEZ CONCLUIDOS LOS TRABAJOS, CARGA Y ACARREOS DE LOS MATERIALES NO UTILIZABLES HASTA EL LUGAR INDICADO POR SUPERVISION, TRAZO Y NIVELACION, MATERIALES, MANO DE OBRA, HERRAMIENTA Y EQUIPO NECESARIO. U.O.T. (NOTA: EL LICITANTE DEBERA DE CONSIDERAR LAS PRUEBAS DE LABORATORIO RESPECTIVAS, EFECTUADAS POR UN LABORATORIO EXTERNO AL MISMO Y PRESENTARSE AL MOMENTO DE REALIZAR EL TRAMITE PARA EL PAGO DE ESTIMACIONES)
</t>
    </r>
  </si>
  <si>
    <r>
      <t xml:space="preserve">SUMINSTRO Y COLOCACION DE </t>
    </r>
    <r>
      <rPr>
        <b/>
        <sz val="8"/>
        <rFont val="Arial"/>
        <family val="2"/>
      </rPr>
      <t>LOSETA PARA GUIA TACTIL</t>
    </r>
    <r>
      <rPr>
        <sz val="8"/>
        <rFont val="Arial"/>
        <family val="2"/>
      </rPr>
      <t xml:space="preserve">, DE DIFERENTES TIPOS, DE CONCRETO POLIMERICO 30X30X2.5 CM. </t>
    </r>
    <r>
      <rPr>
        <b/>
        <sz val="8"/>
        <rFont val="Arial"/>
        <family val="2"/>
      </rPr>
      <t>COLOR AMARILLO,</t>
    </r>
    <r>
      <rPr>
        <sz val="8"/>
        <rFont val="Arial"/>
        <family val="2"/>
      </rPr>
      <t xml:space="preserve"> PARA INDICAR CAMBIO DE TRAYECTORIA, PARADA DE AUTOBUCES, RAMPAS Y CRUCES. INCLUYE: FLETE, COLOCACIÓN, MATERIAL, MANO DE OBRA, HERRAMIENTA Y EQUIPO NECESARIO.  (P.U.O.T.).</t>
    </r>
  </si>
  <si>
    <r>
      <rPr>
        <b/>
        <sz val="8"/>
        <rFont val="Arial"/>
        <family val="2"/>
      </rPr>
      <t>SUMINISTRO Y COLOCACIÓN DE BOYA METALICA</t>
    </r>
    <r>
      <rPr>
        <sz val="8"/>
        <rFont val="Arial"/>
        <family val="2"/>
      </rPr>
      <t xml:space="preserve"> PARA TRAFICO VIAL DISEÑADA PARA SOPORTAR TRAFICO PESADO ASI COMO GOLPES E IMPACTOS, DOS ESPACIOS PARA REFLEJANTES TROQUELADA EN UNA SOLA PIEZA CALIBRE 14 EN ACABADO COLOR AMARILLO, INCLUYE MATERIAL, MANO DE OBRA, HERRAMIENTA, EQUIPO NECESARIO, LIMPIEZA, CARGA Y RETIRO DEL ESCOMBRO FUERA DE LA OBRA HASTA EL LUGAR DONDE INDIQUE LA SUPERVISIÓN.</t>
    </r>
  </si>
  <si>
    <r>
      <t xml:space="preserve">SUMINISTRO Y COLOCACION DE SEÑAL TIPO </t>
    </r>
    <r>
      <rPr>
        <b/>
        <sz val="8"/>
        <rFont val="Arial"/>
        <family val="2"/>
      </rPr>
      <t>REGLAMENTARIA (RESTRICTIVA Y/O PREVENTIVA)</t>
    </r>
    <r>
      <rPr>
        <sz val="8"/>
        <rFont val="Arial"/>
        <family val="2"/>
      </rPr>
      <t xml:space="preserve">, SEGUN NORMAS DE LA DIRECCION DE TRANSITO MUNICIPAL </t>
    </r>
    <r>
      <rPr>
        <b/>
        <sz val="8"/>
        <rFont val="Arial"/>
        <family val="2"/>
      </rPr>
      <t>DE 71 x 71 CM, CON TABLERO ADICIONAL DE 35 CM,</t>
    </r>
    <r>
      <rPr>
        <sz val="8"/>
        <rFont val="Arial"/>
        <family val="2"/>
      </rPr>
      <t xml:space="preserve"> CON CEJA FABRICADA EN LAMINA GALVANIZADA CAL.16 CON POSTE CUADRADO DE 2" CAL.14  SUJETA CON TORNILLOS 3/8" x 3" Y TUERCAS CON GUASA DE PRESION, LAS IMPRESIONES DE LETRAS Y SIMBOLOS SERAN EN SCOTCHLITE REFLECTIVO GRADO INGENIERIA, AHOGADA EN CONCRETO F´c= 150 KG/CM2. LA PARTE POSTERIOR DE COLOR GRIS MATE, LA DISTANCIA Y ALTURA DE LA SEÑAL SERA LO INDICADO EN EL MANUAL DE DISPOSITIVO PARA EL CONTROL DEL TRANSITO EN CALLES Y CARRETERAS INCLUYE: MATERIALES, MANO DE OBRA Y HERRAMIENTA. P.U.O.T.</t>
    </r>
  </si>
  <si>
    <r>
      <t xml:space="preserve">SUMINISTRO Y COLOCACION DE SEÑAL TIPO </t>
    </r>
    <r>
      <rPr>
        <b/>
        <sz val="8"/>
        <rFont val="Arial"/>
        <family val="2"/>
      </rPr>
      <t>REGLAMENTARIA RESTRICTIVA SR-6 (4 ALTOS),</t>
    </r>
    <r>
      <rPr>
        <sz val="8"/>
        <rFont val="Arial"/>
        <family val="2"/>
      </rPr>
      <t xml:space="preserve"> SEGUN NORMAS DE LA DIRECCION DE TRANSITO MUNICIPAL </t>
    </r>
    <r>
      <rPr>
        <b/>
        <sz val="8"/>
        <rFont val="Arial"/>
        <family val="2"/>
      </rPr>
      <t>DE 71 x 71 CM, CON UN TABLERO ADICIONAL DE 30 CM POR LADO,</t>
    </r>
    <r>
      <rPr>
        <sz val="8"/>
        <rFont val="Arial"/>
        <family val="2"/>
      </rPr>
      <t xml:space="preserve"> CON CEJA FABRICADA EN LAMINA GALVANIZADA CAL.16 CON POSTE CUADRADO DE 2" CAL.14  SUJETA CON TORNILLOS 3/8" x 3" Y TUERCAS CON GUASA DE PRESION, LAS IMPRESIONES DE LETRAS Y SIMBOLOS SERAN EN SCOTCHLITE REFLECTIVO GRADO INGENIERIA, AHOGADA EN CONCRETO F´c= 150 KG/CM2. LA PARTE POSTERIOR DE COLOR GRIS MATE, LA DISTANCIA Y ALTURA DE LA SEÑAL SERA LO INDICADO EN EL MANUAL DE DISPOSITIVO PARA EL CONTROL DEL TRANSITO EN CALLES Y CARRETERAS INCLUYE: MATERIALES, MANO DE OBRA Y HERRAMIENTA. P.U.O.T.</t>
    </r>
  </si>
  <si>
    <r>
      <t>SUMINISTRO E INSTALACIÓN DE ACCESORIO</t>
    </r>
    <r>
      <rPr>
        <b/>
        <sz val="8"/>
        <rFont val="Arial"/>
        <family val="2"/>
      </rPr>
      <t xml:space="preserve"> (BOLARDO PIRAMIDAL CODIGO: PIC-PIR)</t>
    </r>
    <r>
      <rPr>
        <sz val="8"/>
        <rFont val="Arial"/>
        <family val="2"/>
      </rPr>
      <t xml:space="preserve"> PARA DELIMITAR ZONAS PEATONALES, BANQUETAS Y CAMELLONES, DISEÑO MODERNO DE ALTA RESISTENCIA FABRICADO EN POLIETILENO DE UNA SOLA PIEZA. CON TUBO DE ACERO INTERNO, COLOR NEGRO CON FRANJA REFLEJANTE DE ALTA DENSIDAD COLOR AMARILLO, </t>
    </r>
    <r>
      <rPr>
        <b/>
        <sz val="8"/>
        <rFont val="Arial"/>
        <family val="2"/>
      </rPr>
      <t>MEDIDAS: DIAMETRO DE 40.5 CM., ANCHO POR CARA 45 CM., ALTURA 45 CM. CON 22.00 CM. PARA ANCLAJE SOBRE EL PISO,</t>
    </r>
    <r>
      <rPr>
        <sz val="8"/>
        <rFont val="Arial"/>
        <family val="2"/>
      </rPr>
      <t xml:space="preserve"> SE BARRENARA LA SUPERFICIE CON UNA PERFORACIÓN DE 8" DE DIAMETRO POR 10" DE PROFUNDIDAD PARA INSERTAR LA BASE DEL BOLARDO, SE AHOGARA EN CONCRETO F´c= 150 KG/CM2. T.M.A. 3/4". INCLUYE: MATERIAL, MANO DE OBRA, HERRAMIENTA, EQUIPO NECESARIO, LIMPIEZA, CARGA Y RETIRO DEL ESCOMBRO FUERA DE LA OBRA HASTA EL LUGAR DONDE INDIQUE LA SUPERVISIÓN.</t>
    </r>
  </si>
  <si>
    <r>
      <t xml:space="preserve">SUMINISTRO Y COLOCACIÓN DE </t>
    </r>
    <r>
      <rPr>
        <b/>
        <sz val="8"/>
        <rFont val="Arial"/>
        <family val="2"/>
      </rPr>
      <t>CONTACTOR DE COMBINACION DE ALUMBRADO MONOFÁSICO, 220</t>
    </r>
    <r>
      <rPr>
        <sz val="8"/>
        <rFont val="Arial"/>
        <family val="2"/>
      </rPr>
      <t xml:space="preserve"> VOLTS., 20-50 AMPERES, BOBINA DE CONTROL 127 VOLTS., MARCA SIEMENS INCLUYE: GABINETE MULTIPROPÓSITO PARA SOBREPONER NEMA 3R, FOTOCELDA CON CABLEADO DE CONTROL Y CONEXIÓN A CIRCUITO DE ALUMBRADO, INCLUYE CARGO DIRECTO POR EL COSTO DE MANO DE OBRA Y MATERIALES REQUERIDOS, FLETE A OBRA, ACARREOS, COPLE, TRAZO, CORTE, COLOCACIÓN, GUÍA DE ALAMBRE GALVANIZADO CALIBRE 14, FIJACIÓN, LIMPIEZA Y RETIRO DE SOBRANTES FUERA DE OBRA, EQUIPO DE SEGURIDAD, INSTALACIONES ESPECÍFICAS, DEPRECIACIÓN Y DEMÁS CARGOS DERIVADOS DEL USO DE EQUIPO Y HERRAMIENTA, EN CUALQUIER NIVEL.</t>
    </r>
  </si>
  <si>
    <t>LICITACIÓN No LPO-000000007-068-2024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</si>
</sst>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8" formatCode="&quot;$&quot;#,##0.00;[Red]\-&quot;$&quot;#,##0.00"/>
    <numFmt numFmtId="44" formatCode="_-&quot;$&quot;* #,##0.00_-;\-&quot;$&quot;* #,##0.00_-;_-&quot;$&quot;* &quot;-&quot;??_-;_-@_-"/>
    <numFmt numFmtId="43" formatCode="_-* #,##0.00_-;\-* #,##0.00_-;_-* &quot;-&quot;??_-;_-@_-"/>
    <numFmt numFmtId="164" formatCode="#,##0.000_);[Red]\(#,##0.000\)"/>
    <numFmt numFmtId="165" formatCode="&quot;$&quot;#,##0.00"/>
    <numFmt numFmtId="166" formatCode="_(* #,##0.00_);_(* \(#,##0.00\);_(* &quot;-&quot;??_);_(@_)"/>
    <numFmt numFmtId="167" formatCode="_(&quot;$&quot;* #,##0.00_);_(&quot;$&quot;* \(#,##0.00\);_(&quot;$&quot;* &quot;-&quot;??_);_(@_)"/>
    <numFmt numFmtId="168" formatCode="0\+000.00"/>
    <numFmt numFmtId="169" formatCode="0.0%"/>
    <numFmt numFmtId="170" formatCode="0.0"/>
    <numFmt numFmtId="171" formatCode="_-[$€-2]* #,##0.00_-;\-[$€-2]* #,##0.00_-;_-[$€-2]* &quot;-&quot;??_-"/>
    <numFmt numFmtId="172" formatCode="_(* #,##0_);_(* \(#,##0\);_(* &quot;-&quot;_);_(@_)"/>
    <numFmt numFmtId="173" formatCode="dd/mm/yyyy;@"/>
    <numFmt numFmtId="174" formatCode="0\+000"/>
    <numFmt numFmtId="175" formatCode="_(* #,##0.0_);_(* \(#,##0.0\);_(* &quot;-&quot;??_);_(@_)"/>
    <numFmt numFmtId="176" formatCode="0.000%"/>
    <numFmt numFmtId="177" formatCode="[$-80A]d&quot; de &quot;mmmm&quot; de &quot;yyyy;@"/>
    <numFmt numFmtId="178" formatCode="_-* #,##0.00\ _€_-;\-* #,##0.00\ _€_-;_-* &quot;-&quot;??\ _€_-;_-@_-"/>
    <numFmt numFmtId="179" formatCode="_-* #,##0\ _€_-;\-* #,##0\ _€_-;_-* &quot;-&quot;\ _€_-;_-@_-"/>
    <numFmt numFmtId="180" formatCode="_(&quot;$&quot;* #,##0_);_(&quot;$&quot;* \(#,##0\);_(&quot;$&quot;* &quot;-&quot;_);_(@_)"/>
    <numFmt numFmtId="181" formatCode="#,###&quot;.-&quot;"/>
  </numFmts>
  <fonts count="74">
    <font>
      <sz val="11"/>
      <color theme="1"/>
      <name val="Calibri"/>
      <family val="2"/>
      <scheme val="minor"/>
    </font>
    <font>
      <sz val="11"/>
      <color theme="1"/>
      <name val="Calibri"/>
      <family val="2"/>
      <scheme val="minor"/>
    </font>
    <font>
      <sz val="10"/>
      <name val="Arial"/>
      <family val="2"/>
    </font>
    <font>
      <sz val="11"/>
      <name val="Arial"/>
      <family val="2"/>
    </font>
    <font>
      <sz val="9"/>
      <name val="Arial"/>
      <family val="2"/>
    </font>
    <font>
      <sz val="10"/>
      <color indexed="9"/>
      <name val="Arial"/>
      <family val="2"/>
    </font>
    <font>
      <sz val="11"/>
      <color theme="1"/>
      <name val="Arial"/>
      <family val="2"/>
    </font>
    <font>
      <sz val="8"/>
      <name val="Arial Narrow"/>
      <family val="2"/>
    </font>
    <font>
      <sz val="11"/>
      <color theme="0"/>
      <name val="Arial"/>
      <family val="2"/>
    </font>
    <font>
      <sz val="11"/>
      <color rgb="FF006100"/>
      <name val="Arial"/>
      <family val="2"/>
    </font>
    <font>
      <b/>
      <sz val="11"/>
      <color rgb="FFFA7D00"/>
      <name val="Arial"/>
      <family val="2"/>
    </font>
    <font>
      <b/>
      <sz val="11"/>
      <color theme="0"/>
      <name val="Arial"/>
      <family val="2"/>
    </font>
    <font>
      <sz val="11"/>
      <color rgb="FFFA7D00"/>
      <name val="Arial"/>
      <family val="2"/>
    </font>
    <font>
      <b/>
      <sz val="11"/>
      <color theme="3"/>
      <name val="Arial"/>
      <family val="2"/>
    </font>
    <font>
      <sz val="11"/>
      <color rgb="FF3F3F76"/>
      <name val="Arial"/>
      <family val="2"/>
    </font>
    <font>
      <sz val="11"/>
      <color rgb="FF9C0006"/>
      <name val="Arial"/>
      <family val="2"/>
    </font>
    <font>
      <sz val="11"/>
      <color rgb="FF9C6500"/>
      <name val="Arial"/>
      <family val="2"/>
    </font>
    <font>
      <sz val="9"/>
      <color theme="1"/>
      <name val="Arial"/>
      <family val="2"/>
    </font>
    <font>
      <sz val="11"/>
      <color indexed="8"/>
      <name val="Arial"/>
      <family val="2"/>
    </font>
    <font>
      <b/>
      <sz val="11"/>
      <color rgb="FF3F3F3F"/>
      <name val="Arial"/>
      <family val="2"/>
    </font>
    <font>
      <sz val="11"/>
      <color rgb="FFFF0000"/>
      <name val="Arial"/>
      <family val="2"/>
    </font>
    <font>
      <i/>
      <sz val="11"/>
      <color rgb="FF7F7F7F"/>
      <name val="Arial"/>
      <family val="2"/>
    </font>
    <font>
      <b/>
      <sz val="15"/>
      <color theme="3"/>
      <name val="Arial"/>
      <family val="2"/>
    </font>
    <font>
      <b/>
      <sz val="13"/>
      <color theme="3"/>
      <name val="Arial"/>
      <family val="2"/>
    </font>
    <font>
      <b/>
      <sz val="11"/>
      <color theme="1"/>
      <name val="Arial"/>
      <family val="2"/>
    </font>
    <font>
      <sz val="11"/>
      <color indexed="8"/>
      <name val="Calibri"/>
      <family val="2"/>
    </font>
    <font>
      <b/>
      <sz val="11"/>
      <color indexed="9"/>
      <name val="Calibri"/>
      <family val="2"/>
    </font>
    <font>
      <sz val="11"/>
      <color indexed="9"/>
      <name val="Calibri"/>
      <family val="2"/>
    </font>
    <font>
      <sz val="11"/>
      <color indexed="20"/>
      <name val="Calibri"/>
      <family val="2"/>
    </font>
    <font>
      <b/>
      <sz val="11"/>
      <color indexed="5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0"/>
      <color indexed="64"/>
      <name val="Arial"/>
      <family val="2"/>
    </font>
    <font>
      <sz val="11"/>
      <color indexed="10"/>
      <name val="Calibri"/>
      <family val="2"/>
    </font>
    <font>
      <b/>
      <sz val="11"/>
      <color indexed="63"/>
      <name val="Calibri"/>
      <family val="2"/>
    </font>
    <font>
      <b/>
      <sz val="18"/>
      <color indexed="56"/>
      <name val="Cambria"/>
      <family val="2"/>
    </font>
    <font>
      <sz val="10"/>
      <name val="Tahoma"/>
      <family val="2"/>
    </font>
    <font>
      <b/>
      <sz val="18"/>
      <color theme="3"/>
      <name val="Calibri Light"/>
      <family val="2"/>
      <scheme val="major"/>
    </font>
    <font>
      <sz val="10"/>
      <name val="Courier"/>
      <family val="3"/>
    </font>
    <font>
      <sz val="8"/>
      <name val="Arial"/>
      <family val="2"/>
    </font>
    <font>
      <b/>
      <sz val="11"/>
      <name val="Times New Roman"/>
      <family val="1"/>
    </font>
    <font>
      <sz val="10"/>
      <name val="Times New Roman"/>
      <family val="1"/>
    </font>
    <font>
      <b/>
      <sz val="10"/>
      <name val="Times New Roman"/>
      <family val="1"/>
    </font>
    <font>
      <b/>
      <sz val="7"/>
      <name val="Times New Roman"/>
      <family val="1"/>
    </font>
    <font>
      <b/>
      <sz val="8"/>
      <name val="Times New Roman"/>
      <family val="1"/>
    </font>
    <font>
      <b/>
      <sz val="9"/>
      <name val="Times New Roman"/>
      <family val="1"/>
    </font>
    <font>
      <b/>
      <sz val="8"/>
      <name val="Arial"/>
      <family val="2"/>
    </font>
    <font>
      <b/>
      <sz val="10"/>
      <name val="Arial"/>
      <family val="2"/>
    </font>
    <font>
      <b/>
      <sz val="12"/>
      <name val="Arial"/>
      <family val="2"/>
    </font>
    <font>
      <sz val="12"/>
      <name val="Arial"/>
      <family val="2"/>
    </font>
    <font>
      <b/>
      <sz val="14"/>
      <name val="Arial"/>
      <family val="2"/>
    </font>
    <font>
      <sz val="12"/>
      <color rgb="FFC00000"/>
      <name val="Arial"/>
      <family val="2"/>
    </font>
    <font>
      <b/>
      <sz val="11"/>
      <name val="Arial"/>
      <family val="2"/>
    </font>
    <font>
      <b/>
      <sz val="9"/>
      <name val="Arial"/>
      <family val="2"/>
    </font>
    <font>
      <sz val="8"/>
      <color rgb="FFFF0000"/>
      <name val="Arial"/>
      <family val="2"/>
    </font>
    <font>
      <b/>
      <sz val="13"/>
      <name val="Arial"/>
      <family val="2"/>
    </font>
    <font>
      <b/>
      <sz val="14"/>
      <color rgb="FFC00000"/>
      <name val="Arial"/>
      <family val="2"/>
    </font>
    <font>
      <sz val="8"/>
      <name val="Calibri"/>
      <family val="2"/>
      <scheme val="minor"/>
    </font>
    <font>
      <sz val="12"/>
      <color rgb="FF000000"/>
      <name val="Arial"/>
      <family val="2"/>
    </font>
    <font>
      <b/>
      <sz val="10"/>
      <color rgb="FF000000"/>
      <name val="Arial"/>
      <family val="2"/>
    </font>
    <font>
      <sz val="12"/>
      <color rgb="FFFF0000"/>
      <name val="Arial"/>
      <family val="2"/>
    </font>
    <font>
      <sz val="11"/>
      <color rgb="FF000000"/>
      <name val="Arial"/>
      <family val="2"/>
    </font>
    <font>
      <b/>
      <sz val="12"/>
      <color rgb="FF000000"/>
      <name val="Arial"/>
      <family val="2"/>
    </font>
    <font>
      <b/>
      <sz val="11"/>
      <name val="Arial Narrow"/>
      <family val="2"/>
    </font>
    <font>
      <b/>
      <sz val="8"/>
      <color rgb="FF0000FF"/>
      <name val="Arial"/>
      <family val="2"/>
    </font>
    <font>
      <sz val="9"/>
      <color rgb="FFFF0000"/>
      <name val="Arial"/>
      <family val="2"/>
    </font>
    <font>
      <b/>
      <sz val="12"/>
      <color rgb="FFFF0000"/>
      <name val="Arial"/>
      <family val="2"/>
    </font>
    <font>
      <sz val="12"/>
      <name val="Calibri"/>
      <family val="2"/>
      <scheme val="minor"/>
    </font>
    <font>
      <sz val="12"/>
      <color theme="1"/>
      <name val="Arial"/>
      <family val="2"/>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10"/>
        <bgColor indexed="21"/>
      </patternFill>
    </fill>
    <fill>
      <patternFill patternType="solid">
        <fgColor indexed="12"/>
        <bgColor indexed="10"/>
      </patternFill>
    </fill>
    <fill>
      <patternFill patternType="solid">
        <fgColor indexed="11"/>
        <bgColor indexed="10"/>
      </patternFill>
    </fill>
    <fill>
      <patternFill patternType="solid">
        <fgColor indexed="13"/>
        <b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s>
  <borders count="60">
    <border>
      <left/>
      <right/>
      <top/>
      <bottom/>
      <diagonal/>
    </border>
    <border>
      <left style="thin">
        <color indexed="64"/>
      </left>
      <right style="thin">
        <color indexed="64"/>
      </right>
      <top style="hair">
        <color indexed="64"/>
      </top>
      <bottom style="hair">
        <color indexed="64"/>
      </bottom>
      <diagonal/>
    </border>
    <border>
      <left/>
      <right/>
      <top style="double">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diagonal/>
    </border>
    <border>
      <left style="thin">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auto="1"/>
      </left>
      <right style="thin">
        <color auto="1"/>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hair">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dotted">
        <color auto="1"/>
      </top>
      <bottom style="dotted">
        <color auto="1"/>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3681">
    <xf numFmtId="0" fontId="0" fillId="0" borderId="0"/>
    <xf numFmtId="0" fontId="2" fillId="0" borderId="0"/>
    <xf numFmtId="44" fontId="1"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0" fontId="6" fillId="10"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7" fillId="0" borderId="11">
      <alignment horizontal="center"/>
    </xf>
    <xf numFmtId="0" fontId="6" fillId="11"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8" fillId="12" borderId="0" applyNumberFormat="0" applyBorder="0" applyAlignment="0" applyProtection="0"/>
    <xf numFmtId="0" fontId="8" fillId="16"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9" fillId="2" borderId="0" applyNumberFormat="0" applyBorder="0" applyAlignment="0" applyProtection="0"/>
    <xf numFmtId="0" fontId="10" fillId="6" borderId="15" applyNumberFormat="0" applyAlignment="0" applyProtection="0"/>
    <xf numFmtId="0" fontId="2" fillId="34" borderId="21">
      <alignment horizontal="centerContinuous" vertical="center"/>
    </xf>
    <xf numFmtId="0" fontId="11" fillId="7" borderId="18" applyNumberFormat="0" applyAlignment="0" applyProtection="0"/>
    <xf numFmtId="0" fontId="12" fillId="0" borderId="17" applyNumberFormat="0" applyFill="0" applyAlignment="0" applyProtection="0"/>
    <xf numFmtId="167" fontId="2" fillId="0" borderId="0" applyFont="0" applyFill="0" applyBorder="0" applyAlignment="0" applyProtection="0"/>
    <xf numFmtId="0" fontId="13" fillId="0" borderId="0" applyNumberFormat="0" applyFill="0" applyBorder="0" applyAlignment="0" applyProtection="0"/>
    <xf numFmtId="0" fontId="8" fillId="9"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14" fillId="5" borderId="15" applyNumberFormat="0" applyAlignment="0" applyProtection="0"/>
    <xf numFmtId="171" fontId="3" fillId="0" borderId="0" applyFont="0" applyFill="0" applyBorder="0" applyAlignment="0" applyProtection="0"/>
    <xf numFmtId="0" fontId="15" fillId="3" borderId="0" applyNumberFormat="0" applyBorder="0" applyAlignment="0" applyProtection="0"/>
    <xf numFmtId="0" fontId="2" fillId="35" borderId="21">
      <alignment horizontal="centerContinuous" vertical="center"/>
    </xf>
    <xf numFmtId="172"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3" fontId="2" fillId="0" borderId="0" applyFont="0" applyFill="0" applyBorder="0" applyAlignment="0" applyProtection="0"/>
    <xf numFmtId="8" fontId="2" fillId="0" borderId="0" applyFont="0" applyFill="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6" fillId="0" borderId="0" applyFont="0" applyFill="0" applyBorder="0" applyAlignment="0" applyProtection="0"/>
    <xf numFmtId="166"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0" fontId="2" fillId="0" borderId="0" applyFont="0" applyFill="0" applyBorder="0" applyAlignment="0" applyProtection="0"/>
    <xf numFmtId="170" fontId="2" fillId="0" borderId="0" applyFont="0" applyFill="0" applyBorder="0" applyAlignment="0" applyProtection="0"/>
    <xf numFmtId="176"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43" fontId="6" fillId="0" borderId="0" applyFont="0" applyFill="0" applyBorder="0" applyAlignment="0" applyProtection="0"/>
    <xf numFmtId="170" fontId="2" fillId="0" borderId="0" applyFont="0" applyFill="0" applyBorder="0" applyAlignment="0" applyProtection="0"/>
    <xf numFmtId="43" fontId="1"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7" fontId="2" fillId="0" borderId="0" applyFont="0" applyFill="0" applyBorder="0" applyAlignment="0" applyProtection="0"/>
    <xf numFmtId="165" fontId="2" fillId="0" borderId="0" applyFont="0" applyFill="0" applyBorder="0" applyAlignment="0" applyProtection="0"/>
    <xf numFmtId="169" fontId="2" fillId="0" borderId="0" applyFont="0" applyFill="0" applyBorder="0" applyAlignment="0" applyProtection="0"/>
    <xf numFmtId="177"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0" fontId="16" fillId="4" borderId="0" applyNumberFormat="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1" fillId="0" borderId="0"/>
    <xf numFmtId="0" fontId="1" fillId="0" borderId="0"/>
    <xf numFmtId="0" fontId="2"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8" borderId="19"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36" borderId="21">
      <alignment horizontal="centerContinuous" vertical="center"/>
    </xf>
    <xf numFmtId="0" fontId="5" fillId="37" borderId="21">
      <alignment horizontal="centerContinuous" vertical="center"/>
    </xf>
    <xf numFmtId="0" fontId="19" fillId="6" borderId="16"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2" applyNumberFormat="0" applyFill="0" applyAlignment="0" applyProtection="0"/>
    <xf numFmtId="0" fontId="23" fillId="0" borderId="13" applyNumberFormat="0" applyFill="0" applyAlignment="0" applyProtection="0"/>
    <xf numFmtId="0" fontId="13" fillId="0" borderId="14" applyNumberFormat="0" applyFill="0" applyAlignment="0" applyProtection="0"/>
    <xf numFmtId="0" fontId="24" fillId="0" borderId="20" applyNumberFormat="0" applyFill="0" applyAlignment="0" applyProtection="0"/>
    <xf numFmtId="166" fontId="2" fillId="0" borderId="0" applyFont="0" applyFill="0" applyBorder="0" applyAlignment="0" applyProtection="0"/>
    <xf numFmtId="167" fontId="2" fillId="0" borderId="0" applyFont="0" applyFill="0" applyBorder="0" applyAlignment="0" applyProtection="0"/>
    <xf numFmtId="172" fontId="2"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43"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0" fontId="2" fillId="0" borderId="0"/>
    <xf numFmtId="17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5" fillId="38" borderId="0" applyNumberFormat="0" applyBorder="0" applyAlignment="0" applyProtection="0"/>
    <xf numFmtId="0" fontId="25" fillId="39"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25" fillId="44" borderId="0" applyNumberFormat="0" applyBorder="0" applyAlignment="0" applyProtection="0"/>
    <xf numFmtId="0" fontId="25" fillId="45" borderId="0" applyNumberFormat="0" applyBorder="0" applyAlignment="0" applyProtection="0"/>
    <xf numFmtId="0" fontId="25" fillId="46" borderId="0" applyNumberFormat="0" applyBorder="0" applyAlignment="0" applyProtection="0"/>
    <xf numFmtId="0" fontId="25" fillId="41" borderId="0" applyNumberFormat="0" applyBorder="0" applyAlignment="0" applyProtection="0"/>
    <xf numFmtId="0" fontId="25" fillId="44" borderId="0" applyNumberFormat="0" applyBorder="0" applyAlignment="0" applyProtection="0"/>
    <xf numFmtId="0" fontId="25" fillId="47" borderId="0" applyNumberFormat="0" applyBorder="0" applyAlignment="0" applyProtection="0"/>
    <xf numFmtId="0" fontId="27" fillId="48"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7" fillId="51" borderId="0" applyNumberFormat="0" applyBorder="0" applyAlignment="0" applyProtection="0"/>
    <xf numFmtId="0" fontId="27" fillId="52" borderId="0" applyNumberFormat="0" applyBorder="0" applyAlignment="0" applyProtection="0"/>
    <xf numFmtId="0" fontId="27" fillId="53" borderId="0" applyNumberFormat="0" applyBorder="0" applyAlignment="0" applyProtection="0"/>
    <xf numFmtId="0" fontId="27" fillId="54"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7" fillId="55" borderId="0" applyNumberFormat="0" applyBorder="0" applyAlignment="0" applyProtection="0"/>
    <xf numFmtId="0" fontId="28" fillId="39" borderId="0" applyNumberFormat="0" applyBorder="0" applyAlignment="0" applyProtection="0"/>
    <xf numFmtId="0" fontId="29" fillId="56" borderId="22" applyNumberFormat="0" applyAlignment="0" applyProtection="0"/>
    <xf numFmtId="0" fontId="26" fillId="57" borderId="23" applyNumberFormat="0" applyAlignment="0" applyProtection="0"/>
    <xf numFmtId="179" fontId="2" fillId="0" borderId="0" applyFont="0" applyFill="0" applyBorder="0" applyAlignment="0" applyProtection="0"/>
    <xf numFmtId="180" fontId="2" fillId="0" borderId="0" applyFont="0" applyFill="0" applyBorder="0" applyAlignment="0" applyProtection="0"/>
    <xf numFmtId="171" fontId="3" fillId="0" borderId="0" applyFont="0" applyFill="0" applyBorder="0" applyAlignment="0" applyProtection="0"/>
    <xf numFmtId="0" fontId="30" fillId="0" borderId="0" applyNumberFormat="0" applyFill="0" applyBorder="0" applyAlignment="0" applyProtection="0"/>
    <xf numFmtId="0" fontId="31" fillId="40" borderId="0" applyNumberFormat="0" applyBorder="0" applyAlignment="0" applyProtection="0"/>
    <xf numFmtId="0" fontId="32" fillId="0" borderId="24" applyNumberFormat="0" applyFill="0" applyAlignment="0" applyProtection="0"/>
    <xf numFmtId="0" fontId="33" fillId="0" borderId="25" applyNumberFormat="0" applyFill="0" applyAlignment="0" applyProtection="0"/>
    <xf numFmtId="0" fontId="34" fillId="0" borderId="26" applyNumberFormat="0" applyFill="0" applyAlignment="0" applyProtection="0"/>
    <xf numFmtId="0" fontId="34" fillId="0" borderId="0" applyNumberFormat="0" applyFill="0" applyBorder="0" applyAlignment="0" applyProtection="0"/>
    <xf numFmtId="0" fontId="35" fillId="43" borderId="22" applyNumberFormat="0" applyAlignment="0" applyProtection="0"/>
    <xf numFmtId="174" fontId="4" fillId="0" borderId="0">
      <alignment horizontal="left"/>
    </xf>
    <xf numFmtId="0" fontId="36" fillId="0" borderId="27" applyNumberFormat="0" applyFill="0" applyAlignment="0" applyProtection="0"/>
    <xf numFmtId="179"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0" fontId="2" fillId="0" borderId="0"/>
    <xf numFmtId="0" fontId="2" fillId="0" borderId="0"/>
    <xf numFmtId="0" fontId="37" fillId="0" borderId="0"/>
    <xf numFmtId="178" fontId="2"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78"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37" fillId="0" borderId="0" applyFont="0" applyFill="0" applyBorder="0" applyAlignment="0" applyProtection="0"/>
    <xf numFmtId="167"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2" fillId="0" borderId="0"/>
    <xf numFmtId="0" fontId="1" fillId="0" borderId="0"/>
    <xf numFmtId="0" fontId="38" fillId="0" borderId="0"/>
    <xf numFmtId="0" fontId="1" fillId="0" borderId="0"/>
    <xf numFmtId="0" fontId="1" fillId="0" borderId="0"/>
    <xf numFmtId="0" fontId="2" fillId="0" borderId="0"/>
    <xf numFmtId="0" fontId="2" fillId="0" borderId="0"/>
    <xf numFmtId="0" fontId="1" fillId="0" borderId="0"/>
    <xf numFmtId="0" fontId="2" fillId="0" borderId="0"/>
    <xf numFmtId="0" fontId="1" fillId="0" borderId="0"/>
    <xf numFmtId="0" fontId="37" fillId="0" borderId="0"/>
    <xf numFmtId="0" fontId="1" fillId="0" borderId="0"/>
    <xf numFmtId="0" fontId="2" fillId="58" borderId="28" applyNumberFormat="0" applyFont="0" applyAlignment="0" applyProtection="0"/>
    <xf numFmtId="0" fontId="39" fillId="56" borderId="29" applyNumberFormat="0" applyAlignment="0" applyProtection="0"/>
    <xf numFmtId="9" fontId="3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0" fontId="40" fillId="0" borderId="0" applyNumberFormat="0" applyFill="0" applyBorder="0" applyAlignment="0" applyProtection="0"/>
    <xf numFmtId="0" fontId="38" fillId="0" borderId="0" applyNumberFormat="0" applyFill="0" applyBorder="0" applyAlignment="0" applyProtection="0"/>
    <xf numFmtId="9" fontId="2" fillId="0" borderId="0" applyFont="0" applyFill="0" applyBorder="0" applyAlignment="0" applyProtection="0"/>
    <xf numFmtId="0" fontId="2" fillId="0" borderId="0"/>
    <xf numFmtId="9"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1" fillId="0" borderId="0"/>
    <xf numFmtId="43" fontId="1" fillId="0" borderId="0" applyFont="0" applyFill="0" applyBorder="0" applyAlignment="0" applyProtection="0"/>
    <xf numFmtId="43" fontId="1" fillId="0" borderId="0" applyFont="0" applyFill="0" applyBorder="0" applyAlignment="0" applyProtection="0"/>
    <xf numFmtId="177" fontId="2" fillId="0" borderId="0" applyFont="0" applyFill="0" applyBorder="0" applyAlignment="0" applyProtection="0"/>
    <xf numFmtId="44" fontId="1" fillId="0" borderId="0" applyFont="0" applyFill="0" applyBorder="0" applyAlignment="0" applyProtection="0"/>
    <xf numFmtId="0" fontId="42" fillId="0" borderId="0" applyNumberFormat="0" applyFill="0" applyBorder="0" applyAlignment="0" applyProtection="0"/>
    <xf numFmtId="39" fontId="43" fillId="0" borderId="0"/>
    <xf numFmtId="168" fontId="2" fillId="0" borderId="0" applyFont="0" applyFill="0" applyBorder="0" applyAlignment="0" applyProtection="0"/>
    <xf numFmtId="43" fontId="1" fillId="0" borderId="0" applyFont="0" applyFill="0" applyBorder="0" applyAlignment="0" applyProtection="0"/>
    <xf numFmtId="39" fontId="43" fillId="0" borderId="0"/>
  </cellStyleXfs>
  <cellXfs count="231">
    <xf numFmtId="0" fontId="0" fillId="0" borderId="0" xfId="0"/>
    <xf numFmtId="39" fontId="44" fillId="0" borderId="0" xfId="3677" applyFont="1"/>
    <xf numFmtId="39" fontId="45" fillId="0" borderId="30" xfId="3677" applyFont="1" applyBorder="1" applyAlignment="1">
      <alignment horizontal="centerContinuous"/>
    </xf>
    <xf numFmtId="39" fontId="46" fillId="0" borderId="32" xfId="3677" applyFont="1" applyBorder="1" applyAlignment="1">
      <alignment horizontal="centerContinuous"/>
    </xf>
    <xf numFmtId="39" fontId="48" fillId="0" borderId="32" xfId="3677" quotePrefix="1" applyFont="1" applyBorder="1" applyAlignment="1">
      <alignment horizontal="left"/>
    </xf>
    <xf numFmtId="39" fontId="49" fillId="0" borderId="9" xfId="3677" quotePrefix="1" applyFont="1" applyBorder="1" applyAlignment="1">
      <alignment horizontal="left"/>
    </xf>
    <xf numFmtId="39" fontId="47" fillId="0" borderId="9" xfId="3677" applyFont="1" applyBorder="1" applyAlignment="1">
      <alignment horizontal="centerContinuous"/>
    </xf>
    <xf numFmtId="39" fontId="46" fillId="0" borderId="10" xfId="3677" applyFont="1" applyBorder="1" applyAlignment="1">
      <alignment horizontal="centerContinuous"/>
    </xf>
    <xf numFmtId="39" fontId="48" fillId="0" borderId="10" xfId="3677" quotePrefix="1" applyFont="1" applyBorder="1" applyAlignment="1">
      <alignment horizontal="left"/>
    </xf>
    <xf numFmtId="39" fontId="50" fillId="0" borderId="10" xfId="3677" applyFont="1" applyBorder="1"/>
    <xf numFmtId="39" fontId="46" fillId="0" borderId="9" xfId="3677" applyFont="1" applyBorder="1"/>
    <xf numFmtId="39" fontId="47" fillId="0" borderId="10" xfId="3677" applyFont="1" applyBorder="1" applyAlignment="1">
      <alignment horizontal="centerContinuous"/>
    </xf>
    <xf numFmtId="39" fontId="46" fillId="0" borderId="0" xfId="3677" applyFont="1"/>
    <xf numFmtId="39" fontId="46" fillId="0" borderId="10" xfId="3677" applyFont="1" applyBorder="1"/>
    <xf numFmtId="39" fontId="46" fillId="0" borderId="7" xfId="3677" applyFont="1" applyBorder="1"/>
    <xf numFmtId="39" fontId="46" fillId="0" borderId="8" xfId="3677" applyFont="1" applyBorder="1"/>
    <xf numFmtId="39" fontId="51" fillId="0" borderId="0" xfId="3677" applyFont="1"/>
    <xf numFmtId="39" fontId="53" fillId="0" borderId="0" xfId="3677" applyFont="1"/>
    <xf numFmtId="39" fontId="52" fillId="0" borderId="0" xfId="3677" quotePrefix="1" applyFont="1" applyAlignment="1">
      <alignment horizontal="right"/>
    </xf>
    <xf numFmtId="39" fontId="54" fillId="0" borderId="0" xfId="3677" applyFont="1"/>
    <xf numFmtId="39" fontId="54" fillId="0" borderId="2" xfId="3677" applyFont="1" applyBorder="1"/>
    <xf numFmtId="39" fontId="45" fillId="0" borderId="0" xfId="3677" quotePrefix="1" applyFont="1" applyAlignment="1">
      <alignment horizontal="right"/>
    </xf>
    <xf numFmtId="39" fontId="55" fillId="0" borderId="0" xfId="3677" applyFont="1" applyAlignment="1">
      <alignment horizontal="left"/>
    </xf>
    <xf numFmtId="39" fontId="56" fillId="0" borderId="0" xfId="3677" applyFont="1" applyAlignment="1">
      <alignment vertical="top" wrapText="1"/>
    </xf>
    <xf numFmtId="39" fontId="49" fillId="0" borderId="0" xfId="3677" quotePrefix="1" applyFont="1"/>
    <xf numFmtId="39" fontId="51" fillId="0" borderId="30" xfId="3677" applyFont="1" applyBorder="1"/>
    <xf numFmtId="39" fontId="51" fillId="0" borderId="35" xfId="3677" applyFont="1" applyBorder="1"/>
    <xf numFmtId="39" fontId="51" fillId="0" borderId="31" xfId="3677" applyFont="1" applyBorder="1"/>
    <xf numFmtId="39" fontId="51" fillId="0" borderId="32" xfId="3677" applyFont="1" applyBorder="1" applyAlignment="1">
      <alignment horizontal="center"/>
    </xf>
    <xf numFmtId="39" fontId="51" fillId="0" borderId="6" xfId="3677" applyFont="1" applyBorder="1" applyAlignment="1">
      <alignment horizontal="center"/>
    </xf>
    <xf numFmtId="39" fontId="51" fillId="0" borderId="11" xfId="3677" applyFont="1" applyBorder="1" applyAlignment="1">
      <alignment horizontal="center"/>
    </xf>
    <xf numFmtId="39" fontId="51" fillId="0" borderId="7" xfId="3677" applyFont="1" applyBorder="1" applyAlignment="1">
      <alignment horizontal="center"/>
    </xf>
    <xf numFmtId="39" fontId="51" fillId="0" borderId="8" xfId="3677" applyFont="1" applyBorder="1" applyAlignment="1">
      <alignment horizontal="center"/>
    </xf>
    <xf numFmtId="49" fontId="51" fillId="0" borderId="8" xfId="3677" applyNumberFormat="1" applyFont="1" applyBorder="1" applyAlignment="1">
      <alignment horizontal="center"/>
    </xf>
    <xf numFmtId="39" fontId="4" fillId="0" borderId="0" xfId="3677" applyFont="1"/>
    <xf numFmtId="49" fontId="44" fillId="0" borderId="36" xfId="3677" applyNumberFormat="1" applyFont="1" applyBorder="1" applyAlignment="1">
      <alignment horizontal="right" vertical="top"/>
    </xf>
    <xf numFmtId="49" fontId="52" fillId="0" borderId="33" xfId="3677" applyNumberFormat="1" applyFont="1" applyBorder="1" applyAlignment="1">
      <alignment horizontal="center" vertical="top"/>
    </xf>
    <xf numFmtId="39" fontId="2" fillId="0" borderId="33" xfId="3677" applyFont="1" applyBorder="1" applyAlignment="1">
      <alignment horizontal="center"/>
    </xf>
    <xf numFmtId="39" fontId="2" fillId="0" borderId="33" xfId="3677" applyFont="1" applyBorder="1"/>
    <xf numFmtId="40" fontId="52" fillId="0" borderId="33" xfId="3678" applyNumberFormat="1" applyFont="1" applyFill="1" applyBorder="1" applyAlignment="1" applyProtection="1">
      <alignment horizontal="right"/>
    </xf>
    <xf numFmtId="4" fontId="2" fillId="0" borderId="34" xfId="3678" applyNumberFormat="1" applyFont="1" applyFill="1" applyBorder="1" applyAlignment="1">
      <alignment horizontal="right"/>
    </xf>
    <xf numFmtId="39" fontId="4" fillId="0" borderId="0" xfId="3677" applyFont="1" applyAlignment="1">
      <alignment horizontal="left"/>
    </xf>
    <xf numFmtId="39" fontId="44" fillId="0" borderId="3" xfId="3677" applyFont="1" applyBorder="1" applyAlignment="1">
      <alignment horizontal="justify" vertical="top"/>
    </xf>
    <xf numFmtId="4" fontId="3" fillId="0" borderId="40" xfId="3678" applyNumberFormat="1" applyFont="1" applyFill="1" applyBorder="1" applyAlignment="1" applyProtection="1">
      <alignment horizontal="right"/>
    </xf>
    <xf numFmtId="39" fontId="44" fillId="0" borderId="3" xfId="3677" quotePrefix="1" applyFont="1" applyBorder="1" applyAlignment="1">
      <alignment horizontal="justify" vertical="top"/>
    </xf>
    <xf numFmtId="181" fontId="2" fillId="0" borderId="36" xfId="3677" applyNumberFormat="1" applyFont="1" applyBorder="1" applyAlignment="1">
      <alignment horizontal="right" vertical="top"/>
    </xf>
    <xf numFmtId="39" fontId="52" fillId="0" borderId="33" xfId="3677" quotePrefix="1" applyFont="1" applyBorder="1" applyAlignment="1">
      <alignment horizontal="center" vertical="top"/>
    </xf>
    <xf numFmtId="49" fontId="57" fillId="0" borderId="33" xfId="3677" applyNumberFormat="1" applyFont="1" applyBorder="1" applyAlignment="1">
      <alignment horizontal="center" vertical="top"/>
    </xf>
    <xf numFmtId="49" fontId="2" fillId="0" borderId="36" xfId="3677" applyNumberFormat="1" applyFont="1" applyBorder="1" applyAlignment="1">
      <alignment horizontal="right" vertical="top"/>
    </xf>
    <xf numFmtId="39" fontId="58" fillId="0" borderId="33" xfId="3677" quotePrefix="1" applyFont="1" applyBorder="1" applyAlignment="1">
      <alignment horizontal="center" vertical="top"/>
    </xf>
    <xf numFmtId="39" fontId="44" fillId="0" borderId="3" xfId="3677" applyFont="1" applyBorder="1" applyAlignment="1">
      <alignment horizontal="justify" vertical="top" wrapText="1"/>
    </xf>
    <xf numFmtId="39" fontId="44" fillId="0" borderId="21" xfId="3677" applyFont="1" applyBorder="1" applyAlignment="1">
      <alignment horizontal="justify" vertical="top" wrapText="1"/>
    </xf>
    <xf numFmtId="39" fontId="52" fillId="0" borderId="43" xfId="3677" applyFont="1" applyBorder="1" applyAlignment="1">
      <alignment horizontal="center" vertical="top" wrapText="1"/>
    </xf>
    <xf numFmtId="39" fontId="57" fillId="0" borderId="43" xfId="3677" applyFont="1" applyBorder="1" applyAlignment="1">
      <alignment horizontal="center" vertical="top" wrapText="1"/>
    </xf>
    <xf numFmtId="39" fontId="44" fillId="33" borderId="3" xfId="3677" applyFont="1" applyFill="1" applyBorder="1" applyAlignment="1">
      <alignment horizontal="justify" vertical="top"/>
    </xf>
    <xf numFmtId="39" fontId="44" fillId="33" borderId="3" xfId="3677" quotePrefix="1" applyFont="1" applyFill="1" applyBorder="1" applyAlignment="1">
      <alignment horizontal="justify" vertical="top"/>
    </xf>
    <xf numFmtId="0" fontId="44" fillId="0" borderId="3" xfId="0" quotePrefix="1" applyFont="1" applyBorder="1" applyAlignment="1">
      <alignment horizontal="justify" vertical="top"/>
    </xf>
    <xf numFmtId="0" fontId="4" fillId="0" borderId="0" xfId="0" applyFont="1"/>
    <xf numFmtId="181" fontId="44" fillId="0" borderId="37" xfId="0" applyNumberFormat="1" applyFont="1" applyBorder="1" applyAlignment="1">
      <alignment vertical="top"/>
    </xf>
    <xf numFmtId="0" fontId="53" fillId="0" borderId="0" xfId="0" applyFont="1"/>
    <xf numFmtId="181" fontId="44" fillId="33" borderId="37" xfId="3677" applyNumberFormat="1" applyFont="1" applyFill="1" applyBorder="1" applyAlignment="1">
      <alignment horizontal="right" vertical="top"/>
    </xf>
    <xf numFmtId="181" fontId="44" fillId="0" borderId="37" xfId="3677" applyNumberFormat="1" applyFont="1" applyBorder="1" applyAlignment="1">
      <alignment horizontal="right" vertical="top"/>
    </xf>
    <xf numFmtId="39" fontId="44" fillId="33" borderId="0" xfId="3677" applyFont="1" applyFill="1"/>
    <xf numFmtId="39" fontId="51" fillId="33" borderId="0" xfId="3677" applyFont="1" applyFill="1"/>
    <xf numFmtId="39" fontId="52" fillId="33" borderId="0" xfId="3677" applyFont="1" applyFill="1" applyAlignment="1">
      <alignment horizontal="right"/>
    </xf>
    <xf numFmtId="49" fontId="52" fillId="33" borderId="0" xfId="3677" applyNumberFormat="1" applyFont="1" applyFill="1"/>
    <xf numFmtId="39" fontId="53" fillId="33" borderId="0" xfId="3677" applyFont="1" applyFill="1"/>
    <xf numFmtId="39" fontId="52" fillId="33" borderId="0" xfId="3677" quotePrefix="1" applyFont="1" applyFill="1" applyAlignment="1">
      <alignment horizontal="right"/>
    </xf>
    <xf numFmtId="40" fontId="3" fillId="0" borderId="39" xfId="3678" applyNumberFormat="1" applyFont="1" applyFill="1" applyBorder="1" applyAlignment="1" applyProtection="1">
      <alignment horizontal="right"/>
    </xf>
    <xf numFmtId="40" fontId="3" fillId="0" borderId="40" xfId="3678" applyNumberFormat="1" applyFont="1" applyFill="1" applyBorder="1" applyAlignment="1" applyProtection="1">
      <alignment horizontal="right"/>
    </xf>
    <xf numFmtId="40" fontId="3" fillId="0" borderId="42" xfId="3678" applyNumberFormat="1" applyFont="1" applyFill="1" applyBorder="1" applyAlignment="1" applyProtection="1">
      <alignment horizontal="right"/>
    </xf>
    <xf numFmtId="40" fontId="3" fillId="0" borderId="44" xfId="3678" applyNumberFormat="1" applyFont="1" applyFill="1" applyBorder="1" applyAlignment="1" applyProtection="1">
      <alignment horizontal="right"/>
    </xf>
    <xf numFmtId="40" fontId="3" fillId="33" borderId="40" xfId="52" applyNumberFormat="1" applyFont="1" applyFill="1" applyBorder="1" applyAlignment="1" applyProtection="1">
      <alignment horizontal="right"/>
    </xf>
    <xf numFmtId="40" fontId="57" fillId="0" borderId="34" xfId="3678" applyNumberFormat="1" applyFont="1" applyFill="1" applyBorder="1" applyAlignment="1" applyProtection="1">
      <alignment horizontal="right"/>
    </xf>
    <xf numFmtId="4" fontId="53" fillId="0" borderId="5" xfId="3678" applyNumberFormat="1" applyFont="1" applyFill="1" applyBorder="1" applyAlignment="1" applyProtection="1">
      <alignment horizontal="right"/>
    </xf>
    <xf numFmtId="49" fontId="52" fillId="0" borderId="0" xfId="3677" applyNumberFormat="1" applyFont="1" applyAlignment="1">
      <alignment horizontal="left"/>
    </xf>
    <xf numFmtId="39" fontId="50" fillId="0" borderId="8" xfId="3677" applyFont="1" applyBorder="1" applyAlignment="1">
      <alignment horizontal="left" wrapText="1"/>
    </xf>
    <xf numFmtId="39" fontId="47" fillId="0" borderId="0" xfId="3677" quotePrefix="1" applyFont="1" applyAlignment="1">
      <alignment horizontal="left"/>
    </xf>
    <xf numFmtId="39" fontId="47" fillId="0" borderId="7" xfId="3677" quotePrefix="1" applyFont="1" applyBorder="1" applyAlignment="1">
      <alignment horizontal="left"/>
    </xf>
    <xf numFmtId="39" fontId="50" fillId="0" borderId="8" xfId="3677" applyFont="1" applyBorder="1"/>
    <xf numFmtId="0" fontId="4" fillId="0" borderId="0" xfId="0" applyFont="1" applyAlignment="1">
      <alignment horizontal="left"/>
    </xf>
    <xf numFmtId="0" fontId="44" fillId="0" borderId="45" xfId="0" applyFont="1" applyBorder="1" applyAlignment="1">
      <alignment horizontal="justify" vertical="top"/>
    </xf>
    <xf numFmtId="181" fontId="44" fillId="0" borderId="37" xfId="0" applyNumberFormat="1" applyFont="1" applyBorder="1" applyAlignment="1">
      <alignment horizontal="right" vertical="top"/>
    </xf>
    <xf numFmtId="0" fontId="44" fillId="59" borderId="3" xfId="0" applyFont="1" applyFill="1" applyBorder="1" applyAlignment="1">
      <alignment horizontal="justify" vertical="top"/>
    </xf>
    <xf numFmtId="181" fontId="44" fillId="33" borderId="37" xfId="0" applyNumberFormat="1" applyFont="1" applyFill="1" applyBorder="1" applyAlignment="1">
      <alignment horizontal="right" vertical="top"/>
    </xf>
    <xf numFmtId="0" fontId="44" fillId="0" borderId="45" xfId="3677" quotePrefix="1" applyNumberFormat="1" applyFont="1" applyBorder="1" applyAlignment="1">
      <alignment horizontal="justify" vertical="top" wrapText="1"/>
    </xf>
    <xf numFmtId="39" fontId="44" fillId="0" borderId="21" xfId="3677" quotePrefix="1" applyFont="1" applyBorder="1" applyAlignment="1">
      <alignment horizontal="justify" vertical="top" wrapText="1"/>
    </xf>
    <xf numFmtId="0" fontId="44" fillId="33" borderId="45" xfId="0" quotePrefix="1" applyFont="1" applyFill="1" applyBorder="1" applyAlignment="1">
      <alignment horizontal="justify" vertical="top"/>
    </xf>
    <xf numFmtId="0" fontId="44" fillId="33" borderId="45" xfId="0" applyFont="1" applyFill="1" applyBorder="1" applyAlignment="1">
      <alignment horizontal="justify" vertical="top"/>
    </xf>
    <xf numFmtId="40" fontId="3" fillId="0" borderId="33" xfId="3678" applyNumberFormat="1" applyFont="1" applyFill="1" applyBorder="1" applyAlignment="1" applyProtection="1">
      <alignment horizontal="right"/>
    </xf>
    <xf numFmtId="39" fontId="60" fillId="0" borderId="0" xfId="3677" applyFont="1"/>
    <xf numFmtId="40" fontId="3" fillId="33" borderId="40" xfId="52" applyNumberFormat="1" applyFont="1" applyFill="1" applyBorder="1" applyAlignment="1" applyProtection="1">
      <alignment horizontal="right" wrapText="1"/>
    </xf>
    <xf numFmtId="40" fontId="3" fillId="33" borderId="40" xfId="3679" applyNumberFormat="1" applyFont="1" applyFill="1" applyBorder="1" applyAlignment="1" applyProtection="1">
      <alignment horizontal="right" wrapText="1"/>
    </xf>
    <xf numFmtId="40" fontId="3" fillId="33" borderId="3" xfId="3679" applyNumberFormat="1" applyFont="1" applyFill="1" applyBorder="1" applyAlignment="1" applyProtection="1">
      <alignment horizontal="right" wrapText="1"/>
    </xf>
    <xf numFmtId="39" fontId="47" fillId="0" borderId="30" xfId="3677" quotePrefix="1" applyFont="1" applyBorder="1" applyAlignment="1">
      <alignment horizontal="justify" vertical="top" wrapText="1"/>
    </xf>
    <xf numFmtId="39" fontId="47" fillId="0" borderId="9" xfId="3677" quotePrefix="1" applyFont="1" applyBorder="1" applyAlignment="1">
      <alignment horizontal="justify" vertical="top" wrapText="1"/>
    </xf>
    <xf numFmtId="39" fontId="50" fillId="0" borderId="48" xfId="3677" applyFont="1" applyBorder="1" applyAlignment="1">
      <alignment horizontal="left"/>
    </xf>
    <xf numFmtId="39" fontId="47" fillId="0" borderId="6" xfId="3677" quotePrefix="1" applyFont="1" applyBorder="1" applyAlignment="1">
      <alignment horizontal="justify" vertical="top" wrapText="1"/>
    </xf>
    <xf numFmtId="39" fontId="61" fillId="0" borderId="0" xfId="3677" applyFont="1" applyAlignment="1">
      <alignment vertical="top" wrapText="1"/>
    </xf>
    <xf numFmtId="0" fontId="44" fillId="0" borderId="3" xfId="0" quotePrefix="1" applyFont="1" applyFill="1" applyBorder="1" applyAlignment="1" applyProtection="1">
      <alignment horizontal="justify" vertical="top"/>
    </xf>
    <xf numFmtId="39" fontId="4" fillId="0" borderId="0" xfId="3677" applyFont="1" applyFill="1"/>
    <xf numFmtId="39" fontId="53" fillId="0" borderId="0" xfId="3677" applyFont="1" applyFill="1"/>
    <xf numFmtId="181" fontId="44" fillId="0" borderId="49" xfId="0" applyNumberFormat="1" applyFont="1" applyBorder="1" applyAlignment="1">
      <alignment horizontal="right" vertical="top"/>
    </xf>
    <xf numFmtId="0" fontId="64" fillId="0" borderId="50" xfId="0" applyFont="1" applyBorder="1" applyAlignment="1">
      <alignment horizontal="center" vertical="top"/>
    </xf>
    <xf numFmtId="0" fontId="63" fillId="0" borderId="51" xfId="0" applyFont="1" applyBorder="1" applyAlignment="1">
      <alignment horizontal="center" vertical="top"/>
    </xf>
    <xf numFmtId="39" fontId="65" fillId="0" borderId="51" xfId="0" applyNumberFormat="1" applyFont="1" applyBorder="1" applyAlignment="1">
      <alignment vertical="top"/>
    </xf>
    <xf numFmtId="40" fontId="66" fillId="0" borderId="51" xfId="0" applyNumberFormat="1" applyFont="1" applyBorder="1" applyAlignment="1">
      <alignment vertical="top"/>
    </xf>
    <xf numFmtId="40" fontId="2" fillId="0" borderId="51" xfId="0" applyNumberFormat="1" applyFont="1" applyBorder="1" applyAlignment="1">
      <alignment horizontal="left" vertical="top" wrapText="1"/>
    </xf>
    <xf numFmtId="49" fontId="2" fillId="0" borderId="36" xfId="3677" applyNumberFormat="1" applyFont="1" applyFill="1" applyBorder="1" applyAlignment="1">
      <alignment horizontal="right" vertical="top"/>
    </xf>
    <xf numFmtId="39" fontId="57" fillId="0" borderId="43" xfId="3677" applyFont="1" applyFill="1" applyBorder="1" applyAlignment="1" applyProtection="1">
      <alignment horizontal="center" vertical="top" wrapText="1"/>
    </xf>
    <xf numFmtId="39" fontId="44" fillId="0" borderId="0" xfId="3677" applyFont="1" applyFill="1"/>
    <xf numFmtId="181" fontId="44" fillId="0" borderId="37" xfId="3677" applyNumberFormat="1" applyFont="1" applyFill="1" applyBorder="1" applyAlignment="1" applyProtection="1">
      <alignment horizontal="right" vertical="top"/>
    </xf>
    <xf numFmtId="49" fontId="2" fillId="0" borderId="36" xfId="3677" applyNumberFormat="1" applyFont="1" applyFill="1" applyBorder="1" applyAlignment="1" applyProtection="1">
      <alignment horizontal="right" vertical="top"/>
    </xf>
    <xf numFmtId="39" fontId="58" fillId="0" borderId="33" xfId="3677" quotePrefix="1" applyFont="1" applyFill="1" applyBorder="1" applyAlignment="1" applyProtection="1">
      <alignment horizontal="center" vertical="top"/>
    </xf>
    <xf numFmtId="39" fontId="3" fillId="0" borderId="33" xfId="3677" applyNumberFormat="1" applyFont="1" applyFill="1" applyBorder="1" applyAlignment="1" applyProtection="1"/>
    <xf numFmtId="39" fontId="45" fillId="0" borderId="30" xfId="3677" quotePrefix="1" applyFont="1" applyBorder="1" applyAlignment="1">
      <alignment horizontal="justify" vertical="top"/>
    </xf>
    <xf numFmtId="39" fontId="45" fillId="0" borderId="9" xfId="3677" quotePrefix="1" applyFont="1" applyBorder="1" applyAlignment="1">
      <alignment horizontal="justify" vertical="top"/>
    </xf>
    <xf numFmtId="4" fontId="67" fillId="0" borderId="52" xfId="0" applyNumberFormat="1" applyFont="1" applyBorder="1" applyAlignment="1">
      <alignment horizontal="right" vertical="top"/>
    </xf>
    <xf numFmtId="49" fontId="68" fillId="0" borderId="36" xfId="3677" applyNumberFormat="1" applyFont="1" applyFill="1" applyBorder="1" applyAlignment="1">
      <alignment horizontal="center" vertical="top" wrapText="1"/>
    </xf>
    <xf numFmtId="39" fontId="53" fillId="0" borderId="43" xfId="3677" quotePrefix="1" applyFont="1" applyFill="1" applyBorder="1" applyAlignment="1" applyProtection="1">
      <alignment horizontal="center" vertical="top"/>
    </xf>
    <xf numFmtId="39" fontId="2" fillId="0" borderId="33" xfId="3677" applyFont="1" applyFill="1" applyBorder="1" applyAlignment="1">
      <alignment horizontal="center"/>
    </xf>
    <xf numFmtId="4" fontId="57" fillId="0" borderId="34" xfId="3677" applyNumberFormat="1" applyFont="1" applyFill="1" applyBorder="1" applyAlignment="1">
      <alignment wrapText="1"/>
    </xf>
    <xf numFmtId="4" fontId="57" fillId="0" borderId="34" xfId="3677" applyNumberFormat="1" applyFont="1" applyFill="1" applyBorder="1" applyAlignment="1">
      <alignment horizontal="left" wrapText="1"/>
    </xf>
    <xf numFmtId="4" fontId="55" fillId="0" borderId="5" xfId="3677" applyNumberFormat="1" applyFont="1" applyFill="1" applyBorder="1" applyAlignment="1">
      <alignment wrapText="1"/>
    </xf>
    <xf numFmtId="4" fontId="54" fillId="0" borderId="0" xfId="0" applyNumberFormat="1" applyFont="1" applyAlignment="1">
      <alignment horizontal="right"/>
    </xf>
    <xf numFmtId="49" fontId="52" fillId="33" borderId="53" xfId="3677" applyNumberFormat="1" applyFont="1" applyFill="1" applyBorder="1"/>
    <xf numFmtId="39" fontId="53" fillId="33" borderId="53" xfId="3677" applyFont="1" applyFill="1" applyBorder="1"/>
    <xf numFmtId="39" fontId="43" fillId="33" borderId="53" xfId="3677" applyFill="1" applyBorder="1" applyAlignment="1">
      <alignment vertical="center" wrapText="1"/>
    </xf>
    <xf numFmtId="49" fontId="52" fillId="33" borderId="53" xfId="3677" applyNumberFormat="1" applyFont="1" applyFill="1" applyBorder="1" applyAlignment="1">
      <alignment horizontal="left"/>
    </xf>
    <xf numFmtId="39" fontId="54" fillId="33" borderId="53" xfId="3677" applyFont="1" applyFill="1" applyBorder="1"/>
    <xf numFmtId="39" fontId="48" fillId="0" borderId="48" xfId="3677" quotePrefix="1" applyFont="1" applyFill="1" applyBorder="1" applyAlignment="1" applyProtection="1">
      <alignment horizontal="left" vertical="center"/>
    </xf>
    <xf numFmtId="39" fontId="48" fillId="0" borderId="8" xfId="3677" quotePrefix="1" applyFont="1" applyFill="1" applyBorder="1" applyAlignment="1" applyProtection="1">
      <alignment horizontal="left"/>
    </xf>
    <xf numFmtId="39" fontId="50" fillId="0" borderId="11" xfId="3677" applyFont="1" applyBorder="1"/>
    <xf numFmtId="39" fontId="48" fillId="0" borderId="11" xfId="3677" quotePrefix="1" applyFont="1" applyFill="1" applyBorder="1" applyAlignment="1" applyProtection="1">
      <alignment horizontal="left" vertical="center"/>
    </xf>
    <xf numFmtId="39" fontId="46" fillId="0" borderId="6" xfId="3677" applyFont="1" applyBorder="1"/>
    <xf numFmtId="39" fontId="44" fillId="0" borderId="3" xfId="3677" applyFont="1" applyFill="1" applyBorder="1" applyAlignment="1">
      <alignment horizontal="justify" vertical="top"/>
    </xf>
    <xf numFmtId="181" fontId="44" fillId="0" borderId="54" xfId="0" applyNumberFormat="1" applyFont="1" applyBorder="1" applyAlignment="1">
      <alignment horizontal="right" vertical="top"/>
    </xf>
    <xf numFmtId="0" fontId="44" fillId="0" borderId="55" xfId="0" applyFont="1" applyFill="1" applyBorder="1" applyAlignment="1">
      <alignment horizontal="justify" vertical="top" wrapText="1"/>
    </xf>
    <xf numFmtId="39" fontId="70" fillId="0" borderId="0" xfId="3677" applyFont="1"/>
    <xf numFmtId="39" fontId="71" fillId="0" borderId="0" xfId="3677" applyFont="1"/>
    <xf numFmtId="39" fontId="44" fillId="0" borderId="4" xfId="3677" quotePrefix="1" applyFont="1" applyFill="1" applyBorder="1" applyAlignment="1">
      <alignment horizontal="justify" vertical="top"/>
    </xf>
    <xf numFmtId="39" fontId="44" fillId="0" borderId="21" xfId="3677" quotePrefix="1" applyFont="1" applyBorder="1" applyAlignment="1">
      <alignment horizontal="justify" vertical="top"/>
    </xf>
    <xf numFmtId="39" fontId="44" fillId="0" borderId="21" xfId="3677" quotePrefix="1" applyFont="1" applyFill="1" applyBorder="1" applyAlignment="1">
      <alignment horizontal="justify" vertical="top"/>
    </xf>
    <xf numFmtId="39" fontId="44" fillId="0" borderId="3" xfId="3677" quotePrefix="1" applyFont="1" applyFill="1" applyBorder="1" applyAlignment="1">
      <alignment horizontal="justify" vertical="top"/>
    </xf>
    <xf numFmtId="0" fontId="44" fillId="0" borderId="3" xfId="0" quotePrefix="1" applyFont="1" applyBorder="1" applyAlignment="1">
      <alignment horizontal="justify" vertical="top" wrapText="1"/>
    </xf>
    <xf numFmtId="40" fontId="57" fillId="0" borderId="33" xfId="3678" applyNumberFormat="1" applyFont="1" applyFill="1" applyBorder="1" applyAlignment="1" applyProtection="1">
      <alignment horizontal="right"/>
    </xf>
    <xf numFmtId="39" fontId="54" fillId="0" borderId="38" xfId="3677" quotePrefix="1" applyFont="1" applyBorder="1" applyAlignment="1">
      <alignment horizontal="center"/>
    </xf>
    <xf numFmtId="39" fontId="54" fillId="0" borderId="38" xfId="3677" applyFont="1" applyBorder="1" applyAlignment="1">
      <alignment horizontal="right"/>
    </xf>
    <xf numFmtId="39" fontId="54" fillId="0" borderId="21" xfId="0" applyNumberFormat="1" applyFont="1" applyFill="1" applyBorder="1" applyAlignment="1" applyProtection="1">
      <alignment horizontal="right"/>
    </xf>
    <xf numFmtId="0" fontId="54" fillId="0" borderId="21" xfId="0" quotePrefix="1" applyFont="1" applyBorder="1" applyAlignment="1">
      <alignment horizontal="center"/>
    </xf>
    <xf numFmtId="39" fontId="54" fillId="0" borderId="41" xfId="3677" applyFont="1" applyBorder="1" applyAlignment="1">
      <alignment horizontal="right"/>
    </xf>
    <xf numFmtId="39" fontId="54" fillId="0" borderId="43" xfId="3677" applyFont="1" applyBorder="1" applyAlignment="1">
      <alignment horizontal="center"/>
    </xf>
    <xf numFmtId="39" fontId="65" fillId="0" borderId="43" xfId="3677" applyFont="1" applyBorder="1" applyAlignment="1">
      <alignment horizontal="center"/>
    </xf>
    <xf numFmtId="40" fontId="54" fillId="0" borderId="43" xfId="3678" applyNumberFormat="1" applyFont="1" applyFill="1" applyBorder="1" applyAlignment="1" applyProtection="1">
      <alignment horizontal="right"/>
    </xf>
    <xf numFmtId="39" fontId="54" fillId="0" borderId="33" xfId="3677" applyFont="1" applyBorder="1" applyAlignment="1">
      <alignment horizontal="center"/>
    </xf>
    <xf numFmtId="39" fontId="65" fillId="0" borderId="33" xfId="3677" applyFont="1" applyBorder="1" applyAlignment="1"/>
    <xf numFmtId="40" fontId="53" fillId="0" borderId="33" xfId="3678" applyNumberFormat="1" applyFont="1" applyFill="1" applyBorder="1" applyAlignment="1" applyProtection="1">
      <alignment horizontal="right"/>
    </xf>
    <xf numFmtId="4" fontId="54" fillId="0" borderId="21" xfId="0" quotePrefix="1" applyNumberFormat="1" applyFont="1" applyBorder="1" applyAlignment="1">
      <alignment horizontal="right"/>
    </xf>
    <xf numFmtId="39" fontId="54" fillId="0" borderId="21" xfId="3677" applyFont="1" applyBorder="1" applyAlignment="1">
      <alignment horizontal="center"/>
    </xf>
    <xf numFmtId="39" fontId="54" fillId="0" borderId="21" xfId="3677" applyFont="1" applyBorder="1" applyAlignment="1">
      <alignment horizontal="right"/>
    </xf>
    <xf numFmtId="39" fontId="54" fillId="0" borderId="21" xfId="0" applyNumberFormat="1" applyFont="1" applyBorder="1" applyAlignment="1">
      <alignment horizontal="right"/>
    </xf>
    <xf numFmtId="39" fontId="54" fillId="0" borderId="41" xfId="3677" quotePrefix="1" applyFont="1" applyBorder="1" applyAlignment="1">
      <alignment horizontal="right"/>
    </xf>
    <xf numFmtId="39" fontId="54" fillId="0" borderId="21" xfId="3677" quotePrefix="1" applyFont="1" applyBorder="1" applyAlignment="1">
      <alignment horizontal="right"/>
    </xf>
    <xf numFmtId="4" fontId="54" fillId="0" borderId="21" xfId="3677" applyNumberFormat="1" applyFont="1" applyBorder="1" applyAlignment="1">
      <alignment horizontal="right"/>
    </xf>
    <xf numFmtId="0" fontId="54" fillId="0" borderId="21" xfId="0" applyFont="1" applyBorder="1" applyAlignment="1">
      <alignment horizontal="center"/>
    </xf>
    <xf numFmtId="39" fontId="54" fillId="33" borderId="21" xfId="0" quotePrefix="1" applyNumberFormat="1" applyFont="1" applyFill="1" applyBorder="1" applyAlignment="1">
      <alignment horizontal="right"/>
    </xf>
    <xf numFmtId="40" fontId="54" fillId="33" borderId="21" xfId="3679" applyNumberFormat="1" applyFont="1" applyFill="1" applyBorder="1" applyAlignment="1" applyProtection="1">
      <alignment horizontal="right"/>
    </xf>
    <xf numFmtId="39" fontId="54" fillId="33" borderId="21" xfId="0" applyNumberFormat="1" applyFont="1" applyFill="1" applyBorder="1" applyAlignment="1">
      <alignment horizontal="right"/>
    </xf>
    <xf numFmtId="43" fontId="72" fillId="0" borderId="21" xfId="3561" applyFont="1" applyBorder="1" applyAlignment="1">
      <alignment horizontal="right"/>
    </xf>
    <xf numFmtId="4" fontId="54" fillId="0" borderId="21" xfId="3677" quotePrefix="1" applyNumberFormat="1" applyFont="1" applyBorder="1" applyAlignment="1">
      <alignment horizontal="right"/>
    </xf>
    <xf numFmtId="4" fontId="54" fillId="0" borderId="21" xfId="0" applyNumberFormat="1" applyFont="1" applyBorder="1" applyAlignment="1">
      <alignment horizontal="right"/>
    </xf>
    <xf numFmtId="43" fontId="54" fillId="33" borderId="45" xfId="3561" applyFont="1" applyFill="1" applyBorder="1" applyAlignment="1">
      <alignment horizontal="right"/>
    </xf>
    <xf numFmtId="39" fontId="54" fillId="0" borderId="21" xfId="3677" quotePrefix="1" applyFont="1" applyBorder="1" applyAlignment="1">
      <alignment horizontal="center"/>
    </xf>
    <xf numFmtId="39" fontId="53" fillId="0" borderId="43" xfId="3677" applyFont="1" applyBorder="1" applyAlignment="1">
      <alignment horizontal="center"/>
    </xf>
    <xf numFmtId="39" fontId="54" fillId="0" borderId="47" xfId="3677" applyFont="1" applyBorder="1" applyAlignment="1">
      <alignment horizontal="center"/>
    </xf>
    <xf numFmtId="39" fontId="54" fillId="0" borderId="47" xfId="3677" applyFont="1" applyFill="1" applyBorder="1" applyAlignment="1">
      <alignment horizontal="center"/>
    </xf>
    <xf numFmtId="4" fontId="54" fillId="0" borderId="21" xfId="3677" applyNumberFormat="1" applyFont="1" applyFill="1" applyBorder="1" applyAlignment="1">
      <alignment horizontal="right"/>
    </xf>
    <xf numFmtId="39" fontId="54" fillId="0" borderId="41" xfId="3677" applyFont="1" applyBorder="1" applyAlignment="1">
      <alignment horizontal="center"/>
    </xf>
    <xf numFmtId="39" fontId="54" fillId="0" borderId="41" xfId="3677" applyFont="1" applyFill="1" applyBorder="1" applyAlignment="1">
      <alignment horizontal="right"/>
    </xf>
    <xf numFmtId="39" fontId="54" fillId="0" borderId="33" xfId="3677" applyFont="1" applyBorder="1" applyAlignment="1"/>
    <xf numFmtId="40" fontId="54" fillId="0" borderId="33" xfId="3678" applyNumberFormat="1" applyFont="1" applyFill="1" applyBorder="1" applyAlignment="1" applyProtection="1">
      <alignment horizontal="right"/>
    </xf>
    <xf numFmtId="39" fontId="54" fillId="0" borderId="43" xfId="3677" applyFont="1" applyFill="1" applyBorder="1" applyAlignment="1">
      <alignment horizontal="center"/>
    </xf>
    <xf numFmtId="39" fontId="54" fillId="0" borderId="43" xfId="3677" applyNumberFormat="1" applyFont="1" applyFill="1" applyBorder="1" applyAlignment="1" applyProtection="1">
      <alignment horizontal="center"/>
    </xf>
    <xf numFmtId="39" fontId="54" fillId="0" borderId="21" xfId="3677" applyFont="1" applyFill="1" applyBorder="1" applyAlignment="1" applyProtection="1">
      <alignment horizontal="center"/>
    </xf>
    <xf numFmtId="39" fontId="54" fillId="0" borderId="21" xfId="3677" applyNumberFormat="1" applyFont="1" applyFill="1" applyBorder="1" applyAlignment="1" applyProtection="1">
      <alignment horizontal="right"/>
    </xf>
    <xf numFmtId="39" fontId="54" fillId="0" borderId="47" xfId="3677" applyFont="1" applyFill="1" applyBorder="1" applyAlignment="1" applyProtection="1">
      <alignment horizontal="center"/>
    </xf>
    <xf numFmtId="39" fontId="54" fillId="0" borderId="33" xfId="3677" applyFont="1" applyFill="1" applyBorder="1" applyAlignment="1" applyProtection="1">
      <alignment horizontal="center"/>
    </xf>
    <xf numFmtId="39" fontId="54" fillId="0" borderId="33" xfId="3677" applyNumberFormat="1" applyFont="1" applyFill="1" applyBorder="1" applyAlignment="1" applyProtection="1"/>
    <xf numFmtId="39" fontId="54" fillId="0" borderId="21" xfId="3677" applyFont="1" applyFill="1" applyBorder="1" applyAlignment="1">
      <alignment horizontal="center"/>
    </xf>
    <xf numFmtId="39" fontId="54" fillId="0" borderId="21" xfId="3677" quotePrefix="1" applyFont="1" applyFill="1" applyBorder="1" applyAlignment="1">
      <alignment horizontal="right"/>
    </xf>
    <xf numFmtId="4" fontId="73" fillId="33" borderId="46" xfId="3563" applyNumberFormat="1" applyFont="1" applyFill="1" applyBorder="1" applyAlignment="1">
      <alignment horizontal="right" wrapText="1"/>
    </xf>
    <xf numFmtId="4" fontId="54" fillId="0" borderId="42" xfId="3678" applyNumberFormat="1" applyFont="1" applyFill="1" applyBorder="1" applyAlignment="1" applyProtection="1">
      <alignment horizontal="right"/>
    </xf>
    <xf numFmtId="4" fontId="54" fillId="0" borderId="34" xfId="3678" applyNumberFormat="1" applyFont="1" applyFill="1" applyBorder="1" applyAlignment="1">
      <alignment horizontal="right"/>
    </xf>
    <xf numFmtId="4" fontId="54" fillId="0" borderId="40" xfId="3678" applyNumberFormat="1" applyFont="1" applyFill="1" applyBorder="1" applyAlignment="1" applyProtection="1">
      <alignment horizontal="right"/>
    </xf>
    <xf numFmtId="4" fontId="54" fillId="0" borderId="40" xfId="3679" applyNumberFormat="1" applyFont="1" applyBorder="1" applyAlignment="1" applyProtection="1">
      <alignment horizontal="right"/>
    </xf>
    <xf numFmtId="4" fontId="54" fillId="0" borderId="1" xfId="3679" applyNumberFormat="1" applyFont="1" applyBorder="1" applyAlignment="1" applyProtection="1">
      <alignment horizontal="right"/>
    </xf>
    <xf numFmtId="4" fontId="54" fillId="0" borderId="1" xfId="3678" applyNumberFormat="1" applyFont="1" applyFill="1" applyBorder="1" applyAlignment="1" applyProtection="1">
      <alignment horizontal="right"/>
    </xf>
    <xf numFmtId="0" fontId="44" fillId="0" borderId="3" xfId="0" quotePrefix="1" applyFont="1" applyFill="1" applyBorder="1" applyAlignment="1">
      <alignment horizontal="justify" vertical="top" wrapText="1"/>
    </xf>
    <xf numFmtId="49" fontId="60" fillId="33" borderId="0" xfId="3677" applyNumberFormat="1" applyFont="1" applyFill="1"/>
    <xf numFmtId="39" fontId="53" fillId="0" borderId="0" xfId="3677" applyFont="1" applyBorder="1"/>
    <xf numFmtId="39" fontId="44" fillId="0" borderId="4" xfId="3677" quotePrefix="1" applyFont="1" applyBorder="1" applyAlignment="1">
      <alignment horizontal="justify" vertical="top" wrapText="1"/>
    </xf>
    <xf numFmtId="39" fontId="54" fillId="0" borderId="56" xfId="3677" quotePrefix="1" applyFont="1" applyBorder="1" applyAlignment="1">
      <alignment horizontal="center"/>
    </xf>
    <xf numFmtId="39" fontId="54" fillId="0" borderId="56" xfId="3677" applyFont="1" applyBorder="1" applyAlignment="1">
      <alignment horizontal="right"/>
    </xf>
    <xf numFmtId="4" fontId="73" fillId="33" borderId="57" xfId="3563" applyNumberFormat="1" applyFont="1" applyFill="1" applyBorder="1" applyAlignment="1">
      <alignment horizontal="right" wrapText="1"/>
    </xf>
    <xf numFmtId="39" fontId="44" fillId="0" borderId="3" xfId="3677" quotePrefix="1" applyFont="1" applyBorder="1" applyAlignment="1">
      <alignment horizontal="justify" vertical="top" wrapText="1"/>
    </xf>
    <xf numFmtId="39" fontId="54" fillId="33" borderId="3" xfId="0" applyNumberFormat="1" applyFont="1" applyFill="1" applyBorder="1" applyAlignment="1">
      <alignment horizontal="right"/>
    </xf>
    <xf numFmtId="39" fontId="54" fillId="33" borderId="45" xfId="0" applyNumberFormat="1" applyFont="1" applyFill="1" applyBorder="1" applyAlignment="1">
      <alignment horizontal="right"/>
    </xf>
    <xf numFmtId="39" fontId="3" fillId="0" borderId="21" xfId="3677" applyFont="1" applyBorder="1" applyAlignment="1">
      <alignment horizontal="center"/>
    </xf>
    <xf numFmtId="39" fontId="3" fillId="0" borderId="21" xfId="3677" quotePrefix="1" applyFont="1" applyBorder="1" applyAlignment="1">
      <alignment horizontal="center"/>
    </xf>
    <xf numFmtId="39" fontId="54" fillId="0" borderId="58" xfId="3677" applyFont="1" applyBorder="1" applyAlignment="1">
      <alignment horizontal="right"/>
    </xf>
    <xf numFmtId="4" fontId="54" fillId="0" borderId="59" xfId="3678" applyNumberFormat="1" applyFont="1" applyFill="1" applyBorder="1" applyAlignment="1" applyProtection="1">
      <alignment horizontal="right"/>
    </xf>
    <xf numFmtId="0" fontId="44" fillId="0" borderId="3" xfId="0" applyFont="1" applyBorder="1" applyAlignment="1">
      <alignment horizontal="justify" vertical="top"/>
    </xf>
    <xf numFmtId="0" fontId="44" fillId="33" borderId="45" xfId="0" quotePrefix="1" applyFont="1" applyFill="1" applyBorder="1" applyAlignment="1">
      <alignment horizontal="justify" vertical="top" wrapText="1"/>
    </xf>
    <xf numFmtId="0" fontId="44" fillId="0" borderId="3" xfId="0" applyFont="1" applyBorder="1" applyAlignment="1">
      <alignment horizontal="justify" vertical="top" wrapText="1"/>
    </xf>
    <xf numFmtId="39" fontId="44" fillId="0" borderId="4" xfId="3677" applyFont="1" applyBorder="1" applyAlignment="1">
      <alignment horizontal="justify" vertical="top" wrapText="1"/>
    </xf>
    <xf numFmtId="39" fontId="47" fillId="0" borderId="30" xfId="3677" applyFont="1" applyBorder="1" applyAlignment="1">
      <alignment horizontal="justify" vertical="top" wrapText="1"/>
    </xf>
    <xf numFmtId="39" fontId="47" fillId="0" borderId="31" xfId="3677" applyFont="1" applyBorder="1" applyAlignment="1">
      <alignment horizontal="justify" vertical="top" wrapText="1"/>
    </xf>
    <xf numFmtId="39" fontId="47" fillId="0" borderId="32" xfId="3677" applyFont="1" applyBorder="1" applyAlignment="1">
      <alignment horizontal="justify" vertical="top" wrapText="1"/>
    </xf>
    <xf numFmtId="39" fontId="47" fillId="0" borderId="9" xfId="3677" applyFont="1" applyBorder="1" applyAlignment="1">
      <alignment horizontal="justify" vertical="top" wrapText="1"/>
    </xf>
    <xf numFmtId="39" fontId="47" fillId="0" borderId="0" xfId="3677" applyFont="1" applyAlignment="1">
      <alignment horizontal="justify" vertical="top" wrapText="1"/>
    </xf>
    <xf numFmtId="39" fontId="47" fillId="0" borderId="10" xfId="3677" applyFont="1" applyBorder="1" applyAlignment="1">
      <alignment horizontal="justify" vertical="top" wrapText="1"/>
    </xf>
    <xf numFmtId="39" fontId="53" fillId="0" borderId="9" xfId="3677" applyFont="1" applyBorder="1" applyAlignment="1">
      <alignment horizontal="center" vertical="center"/>
    </xf>
    <xf numFmtId="39" fontId="53" fillId="0" borderId="10" xfId="3677" applyFont="1" applyBorder="1" applyAlignment="1">
      <alignment horizontal="center" vertical="center"/>
    </xf>
    <xf numFmtId="39" fontId="53" fillId="0" borderId="6" xfId="3677" applyFont="1" applyBorder="1" applyAlignment="1">
      <alignment horizontal="center" vertical="center"/>
    </xf>
    <xf numFmtId="39" fontId="53" fillId="0" borderId="8" xfId="3677" applyFont="1" applyBorder="1" applyAlignment="1">
      <alignment horizontal="center" vertical="center"/>
    </xf>
    <xf numFmtId="39" fontId="47" fillId="0" borderId="30" xfId="3677" quotePrefix="1" applyFont="1" applyBorder="1" applyAlignment="1">
      <alignment horizontal="justify" vertical="top"/>
    </xf>
    <xf numFmtId="39" fontId="47" fillId="0" borderId="31" xfId="3677" quotePrefix="1" applyFont="1" applyBorder="1" applyAlignment="1">
      <alignment horizontal="justify" vertical="top"/>
    </xf>
    <xf numFmtId="39" fontId="47" fillId="0" borderId="32" xfId="3677" quotePrefix="1" applyFont="1" applyBorder="1" applyAlignment="1">
      <alignment horizontal="justify" vertical="top"/>
    </xf>
    <xf numFmtId="39" fontId="47" fillId="0" borderId="9" xfId="3677" quotePrefix="1" applyFont="1" applyBorder="1" applyAlignment="1">
      <alignment horizontal="justify" vertical="top"/>
    </xf>
    <xf numFmtId="39" fontId="47" fillId="0" borderId="0" xfId="3677" quotePrefix="1" applyFont="1" applyAlignment="1">
      <alignment horizontal="justify" vertical="top"/>
    </xf>
    <xf numFmtId="39" fontId="47" fillId="0" borderId="10" xfId="3677" quotePrefix="1" applyFont="1" applyBorder="1" applyAlignment="1">
      <alignment horizontal="justify" vertical="top"/>
    </xf>
  </cellXfs>
  <cellStyles count="3681">
    <cellStyle name="20% - Accent1" xfId="3572"/>
    <cellStyle name="20% - Accent2" xfId="3573"/>
    <cellStyle name="20% - Accent3" xfId="3574"/>
    <cellStyle name="20% - Accent4" xfId="3575"/>
    <cellStyle name="20% - Accent5" xfId="3576"/>
    <cellStyle name="20% - Accent6" xfId="3577"/>
    <cellStyle name="20% - Énfasis1 2" xfId="8"/>
    <cellStyle name="20% - Énfasis2 2" xfId="9"/>
    <cellStyle name="20% - Énfasis3 2" xfId="10"/>
    <cellStyle name="20% - Énfasis4 2" xfId="11"/>
    <cellStyle name="20% - Énfasis5 2" xfId="12"/>
    <cellStyle name="20% - Énfasis6 2" xfId="13"/>
    <cellStyle name="3" xfId="14"/>
    <cellStyle name="40% - Accent1" xfId="3578"/>
    <cellStyle name="40% - Accent2" xfId="3579"/>
    <cellStyle name="40% - Accent3" xfId="3580"/>
    <cellStyle name="40% - Accent4" xfId="3581"/>
    <cellStyle name="40% - Accent5" xfId="3582"/>
    <cellStyle name="40% - Accent6" xfId="3583"/>
    <cellStyle name="40% - Énfasis1 2" xfId="15"/>
    <cellStyle name="40% - Énfasis2 2" xfId="16"/>
    <cellStyle name="40% - Énfasis3 2" xfId="17"/>
    <cellStyle name="40% - Énfasis4 2" xfId="18"/>
    <cellStyle name="40% - Énfasis5 2" xfId="19"/>
    <cellStyle name="40% - Énfasis6 2" xfId="20"/>
    <cellStyle name="60% - Accent1" xfId="3584"/>
    <cellStyle name="60% - Accent2" xfId="3585"/>
    <cellStyle name="60% - Accent3" xfId="3586"/>
    <cellStyle name="60% - Accent4" xfId="3587"/>
    <cellStyle name="60% - Accent5" xfId="3588"/>
    <cellStyle name="60% - Accent6" xfId="3589"/>
    <cellStyle name="60% - Énfasis1 2" xfId="21"/>
    <cellStyle name="60% - Énfasis2 2" xfId="22"/>
    <cellStyle name="60% - Énfasis3 2" xfId="23"/>
    <cellStyle name="60% - Énfasis4 2" xfId="24"/>
    <cellStyle name="60% - Énfasis5 2" xfId="25"/>
    <cellStyle name="60% - Énfasis6 2" xfId="26"/>
    <cellStyle name="Accent1" xfId="3590"/>
    <cellStyle name="Accent2" xfId="3591"/>
    <cellStyle name="Accent3" xfId="3592"/>
    <cellStyle name="Accent4" xfId="3593"/>
    <cellStyle name="Accent5" xfId="3594"/>
    <cellStyle name="Accent6" xfId="3595"/>
    <cellStyle name="Bad" xfId="3596"/>
    <cellStyle name="Buena 2" xfId="27"/>
    <cellStyle name="Calculation" xfId="3597"/>
    <cellStyle name="Cálculo 2" xfId="28"/>
    <cellStyle name="carpeta" xfId="29"/>
    <cellStyle name="Celda de comprobación 2" xfId="30"/>
    <cellStyle name="Celda vinculada 2" xfId="31"/>
    <cellStyle name="Check Cell" xfId="3598"/>
    <cellStyle name="Comma [0]" xfId="3599"/>
    <cellStyle name="Currency [0]" xfId="3600"/>
    <cellStyle name="Currency_SCT 145-196" xfId="32"/>
    <cellStyle name="Encabezado 4 2" xfId="33"/>
    <cellStyle name="Énfasis1 2" xfId="34"/>
    <cellStyle name="Énfasis2 2" xfId="35"/>
    <cellStyle name="Énfasis3 2" xfId="36"/>
    <cellStyle name="Énfasis4 2" xfId="37"/>
    <cellStyle name="Énfasis5 2" xfId="38"/>
    <cellStyle name="Énfasis6 2" xfId="39"/>
    <cellStyle name="Entrada 2" xfId="40"/>
    <cellStyle name="Euro" xfId="41"/>
    <cellStyle name="Euro 2" xfId="3565"/>
    <cellStyle name="Euro 3" xfId="3601"/>
    <cellStyle name="Explanatory Text" xfId="3602"/>
    <cellStyle name="Good" xfId="3603"/>
    <cellStyle name="Heading 1" xfId="3604"/>
    <cellStyle name="Heading 2" xfId="3605"/>
    <cellStyle name="Heading 3" xfId="3606"/>
    <cellStyle name="Heading 4" xfId="3607"/>
    <cellStyle name="Incorrecto 2" xfId="42"/>
    <cellStyle name="Input" xfId="3608"/>
    <cellStyle name="Kilómetraje" xfId="3609"/>
    <cellStyle name="Linked Cell" xfId="3610"/>
    <cellStyle name="Microcarpeta" xfId="43"/>
    <cellStyle name="Millares" xfId="3679" builtinId="3"/>
    <cellStyle name="Millares [0] 2" xfId="44"/>
    <cellStyle name="Millares [0] 2 2" xfId="3611"/>
    <cellStyle name="Millares 10" xfId="45"/>
    <cellStyle name="Millares 10 2" xfId="3612"/>
    <cellStyle name="Millares 11" xfId="46"/>
    <cellStyle name="Millares 11 2" xfId="3613"/>
    <cellStyle name="Millares 12" xfId="47"/>
    <cellStyle name="Millares 12 2" xfId="3614"/>
    <cellStyle name="Millares 13" xfId="48"/>
    <cellStyle name="Millares 13 2" xfId="3568"/>
    <cellStyle name="Millares 14" xfId="49"/>
    <cellStyle name="Millares 14 2" xfId="3659"/>
    <cellStyle name="Millares 15" xfId="50"/>
    <cellStyle name="Millares 15 2" xfId="3668"/>
    <cellStyle name="Millares 16" xfId="51"/>
    <cellStyle name="Millares 16 2" xfId="3661"/>
    <cellStyle name="Millares 17 2" xfId="3667"/>
    <cellStyle name="Millares 18" xfId="3662"/>
    <cellStyle name="Millares 19" xfId="3666"/>
    <cellStyle name="Millares 2" xfId="52"/>
    <cellStyle name="Millares 2 2" xfId="53"/>
    <cellStyle name="Millares 2 2 2" xfId="3616"/>
    <cellStyle name="Millares 2 3" xfId="54"/>
    <cellStyle name="Millares 2 3 2" xfId="3617"/>
    <cellStyle name="Millares 2 4" xfId="55"/>
    <cellStyle name="Millares 2 4 2" xfId="3615"/>
    <cellStyle name="Millares 2 5" xfId="3556"/>
    <cellStyle name="Millares 2 5 2" xfId="3567"/>
    <cellStyle name="Millares 2 5 2 2" xfId="3658"/>
    <cellStyle name="Millares 2 6" xfId="3566"/>
    <cellStyle name="Millares 2 7" xfId="3678"/>
    <cellStyle name="Millares 20" xfId="3663"/>
    <cellStyle name="Millares 21" xfId="3660"/>
    <cellStyle name="Millares 22" xfId="3669"/>
    <cellStyle name="Millares 23" xfId="3670"/>
    <cellStyle name="Millares 24" xfId="3664"/>
    <cellStyle name="Millares 25" xfId="3665"/>
    <cellStyle name="Millares 26" xfId="3672"/>
    <cellStyle name="Millares 27" xfId="3673"/>
    <cellStyle name="Millares 3" xfId="56"/>
    <cellStyle name="Millares 3 2" xfId="57"/>
    <cellStyle name="Millares 3 2 2" xfId="3619"/>
    <cellStyle name="Millares 3 3" xfId="58"/>
    <cellStyle name="Millares 3 4" xfId="59"/>
    <cellStyle name="Millares 3 5" xfId="3561"/>
    <cellStyle name="Millares 3 6" xfId="3618"/>
    <cellStyle name="Millares 4" xfId="60"/>
    <cellStyle name="Millares 4 2" xfId="61"/>
    <cellStyle name="Millares 4 2 2" xfId="3620"/>
    <cellStyle name="Millares 4 3" xfId="3571"/>
    <cellStyle name="Millares 5" xfId="62"/>
    <cellStyle name="Millares 5 2" xfId="3621"/>
    <cellStyle name="Millares 6" xfId="63"/>
    <cellStyle name="Millares 6 2" xfId="64"/>
    <cellStyle name="Millares 6 2 2" xfId="3623"/>
    <cellStyle name="Millares 6 3" xfId="3622"/>
    <cellStyle name="Millares 7" xfId="65"/>
    <cellStyle name="Millares 7 2" xfId="66"/>
    <cellStyle name="Millares 7 3" xfId="3624"/>
    <cellStyle name="Millares 8" xfId="67"/>
    <cellStyle name="Millares 8 2" xfId="3625"/>
    <cellStyle name="Millares 9" xfId="68"/>
    <cellStyle name="Millares 9 2" xfId="3626"/>
    <cellStyle name="Moneda 10" xfId="69"/>
    <cellStyle name="Moneda 10 2" xfId="3560"/>
    <cellStyle name="Moneda 11" xfId="3563"/>
    <cellStyle name="Moneda 2" xfId="70"/>
    <cellStyle name="Moneda 2 2" xfId="71"/>
    <cellStyle name="Moneda 2 2 2" xfId="3627"/>
    <cellStyle name="Moneda 2 3" xfId="3557"/>
    <cellStyle name="Moneda 2 4" xfId="3570"/>
    <cellStyle name="Moneda 3" xfId="72"/>
    <cellStyle name="Moneda 3 2" xfId="73"/>
    <cellStyle name="Moneda 3 3" xfId="74"/>
    <cellStyle name="Moneda 3 4" xfId="3628"/>
    <cellStyle name="Moneda 4" xfId="3"/>
    <cellStyle name="Moneda 4 2" xfId="75"/>
    <cellStyle name="Moneda 4 2 2" xfId="3629"/>
    <cellStyle name="Moneda 4 2 3" xfId="3675"/>
    <cellStyle name="Moneda 4 3" xfId="3674"/>
    <cellStyle name="Moneda 5" xfId="76"/>
    <cellStyle name="Moneda 5 2" xfId="2"/>
    <cellStyle name="Moneda 5 3" xfId="3630"/>
    <cellStyle name="Moneda 6" xfId="77"/>
    <cellStyle name="Moneda 6 2" xfId="3631"/>
    <cellStyle name="Moneda 7" xfId="78"/>
    <cellStyle name="Moneda 7 2" xfId="3562"/>
    <cellStyle name="Moneda 7 3" xfId="3632"/>
    <cellStyle name="Moneda 8" xfId="79"/>
    <cellStyle name="Moneda 8 2" xfId="3555"/>
    <cellStyle name="Moneda 8 3" xfId="3569"/>
    <cellStyle name="Moneda 9" xfId="80"/>
    <cellStyle name="Neutral 2" xfId="81"/>
    <cellStyle name="Normal" xfId="0" builtinId="0"/>
    <cellStyle name="Normal 10" xfId="82"/>
    <cellStyle name="Normal 10 2" xfId="83"/>
    <cellStyle name="Normal 10 3" xfId="3558"/>
    <cellStyle name="Normal 100" xfId="84"/>
    <cellStyle name="Normal 100 10" xfId="85"/>
    <cellStyle name="Normal 100 11" xfId="86"/>
    <cellStyle name="Normal 100 12" xfId="87"/>
    <cellStyle name="Normal 100 13" xfId="88"/>
    <cellStyle name="Normal 100 14" xfId="89"/>
    <cellStyle name="Normal 100 15" xfId="90"/>
    <cellStyle name="Normal 100 16" xfId="91"/>
    <cellStyle name="Normal 100 17" xfId="92"/>
    <cellStyle name="Normal 100 18" xfId="93"/>
    <cellStyle name="Normal 100 19" xfId="94"/>
    <cellStyle name="Normal 100 2" xfId="95"/>
    <cellStyle name="Normal 100 20" xfId="96"/>
    <cellStyle name="Normal 100 3" xfId="97"/>
    <cellStyle name="Normal 100 4" xfId="98"/>
    <cellStyle name="Normal 100 5" xfId="99"/>
    <cellStyle name="Normal 100 6" xfId="100"/>
    <cellStyle name="Normal 100 7" xfId="101"/>
    <cellStyle name="Normal 100 8" xfId="102"/>
    <cellStyle name="Normal 100 9" xfId="103"/>
    <cellStyle name="Normal 101" xfId="104"/>
    <cellStyle name="Normal 102" xfId="105"/>
    <cellStyle name="Normal 102 10" xfId="106"/>
    <cellStyle name="Normal 102 11" xfId="107"/>
    <cellStyle name="Normal 102 12" xfId="108"/>
    <cellStyle name="Normal 102 13" xfId="109"/>
    <cellStyle name="Normal 102 14" xfId="110"/>
    <cellStyle name="Normal 102 15" xfId="111"/>
    <cellStyle name="Normal 102 16" xfId="112"/>
    <cellStyle name="Normal 102 17" xfId="113"/>
    <cellStyle name="Normal 102 18" xfId="114"/>
    <cellStyle name="Normal 102 19" xfId="115"/>
    <cellStyle name="Normal 102 2" xfId="116"/>
    <cellStyle name="Normal 102 20" xfId="117"/>
    <cellStyle name="Normal 102 3" xfId="118"/>
    <cellStyle name="Normal 102 4" xfId="119"/>
    <cellStyle name="Normal 102 5" xfId="120"/>
    <cellStyle name="Normal 102 6" xfId="121"/>
    <cellStyle name="Normal 102 7" xfId="122"/>
    <cellStyle name="Normal 102 8" xfId="123"/>
    <cellStyle name="Normal 102 9" xfId="124"/>
    <cellStyle name="Normal 103" xfId="125"/>
    <cellStyle name="Normal 103 10" xfId="126"/>
    <cellStyle name="Normal 103 11" xfId="127"/>
    <cellStyle name="Normal 103 12" xfId="128"/>
    <cellStyle name="Normal 103 13" xfId="129"/>
    <cellStyle name="Normal 103 14" xfId="130"/>
    <cellStyle name="Normal 103 15" xfId="131"/>
    <cellStyle name="Normal 103 16" xfId="132"/>
    <cellStyle name="Normal 103 17" xfId="133"/>
    <cellStyle name="Normal 103 18" xfId="134"/>
    <cellStyle name="Normal 103 19" xfId="135"/>
    <cellStyle name="Normal 103 2" xfId="136"/>
    <cellStyle name="Normal 103 20" xfId="137"/>
    <cellStyle name="Normal 103 3" xfId="138"/>
    <cellStyle name="Normal 103 4" xfId="139"/>
    <cellStyle name="Normal 103 5" xfId="140"/>
    <cellStyle name="Normal 103 6" xfId="141"/>
    <cellStyle name="Normal 103 7" xfId="142"/>
    <cellStyle name="Normal 103 8" xfId="143"/>
    <cellStyle name="Normal 103 9" xfId="144"/>
    <cellStyle name="Normal 104" xfId="145"/>
    <cellStyle name="Normal 104 10" xfId="146"/>
    <cellStyle name="Normal 104 11" xfId="147"/>
    <cellStyle name="Normal 104 12" xfId="148"/>
    <cellStyle name="Normal 104 13" xfId="149"/>
    <cellStyle name="Normal 104 14" xfId="150"/>
    <cellStyle name="Normal 104 15" xfId="151"/>
    <cellStyle name="Normal 104 16" xfId="152"/>
    <cellStyle name="Normal 104 17" xfId="153"/>
    <cellStyle name="Normal 104 18" xfId="154"/>
    <cellStyle name="Normal 104 19" xfId="155"/>
    <cellStyle name="Normal 104 2" xfId="156"/>
    <cellStyle name="Normal 104 20" xfId="157"/>
    <cellStyle name="Normal 104 3" xfId="158"/>
    <cellStyle name="Normal 104 4" xfId="159"/>
    <cellStyle name="Normal 104 5" xfId="160"/>
    <cellStyle name="Normal 104 6" xfId="161"/>
    <cellStyle name="Normal 104 7" xfId="162"/>
    <cellStyle name="Normal 104 8" xfId="163"/>
    <cellStyle name="Normal 104 9" xfId="164"/>
    <cellStyle name="Normal 105" xfId="165"/>
    <cellStyle name="Normal 105 10" xfId="166"/>
    <cellStyle name="Normal 105 11" xfId="167"/>
    <cellStyle name="Normal 105 12" xfId="168"/>
    <cellStyle name="Normal 105 13" xfId="169"/>
    <cellStyle name="Normal 105 14" xfId="170"/>
    <cellStyle name="Normal 105 15" xfId="171"/>
    <cellStyle name="Normal 105 16" xfId="172"/>
    <cellStyle name="Normal 105 17" xfId="173"/>
    <cellStyle name="Normal 105 18" xfId="174"/>
    <cellStyle name="Normal 105 19" xfId="175"/>
    <cellStyle name="Normal 105 2" xfId="176"/>
    <cellStyle name="Normal 105 20" xfId="177"/>
    <cellStyle name="Normal 105 3" xfId="178"/>
    <cellStyle name="Normal 105 4" xfId="179"/>
    <cellStyle name="Normal 105 5" xfId="180"/>
    <cellStyle name="Normal 105 6" xfId="181"/>
    <cellStyle name="Normal 105 7" xfId="182"/>
    <cellStyle name="Normal 105 8" xfId="183"/>
    <cellStyle name="Normal 105 9" xfId="184"/>
    <cellStyle name="Normal 106" xfId="185"/>
    <cellStyle name="Normal 106 10" xfId="186"/>
    <cellStyle name="Normal 106 11" xfId="187"/>
    <cellStyle name="Normal 106 12" xfId="188"/>
    <cellStyle name="Normal 106 13" xfId="189"/>
    <cellStyle name="Normal 106 14" xfId="190"/>
    <cellStyle name="Normal 106 15" xfId="191"/>
    <cellStyle name="Normal 106 16" xfId="192"/>
    <cellStyle name="Normal 106 17" xfId="193"/>
    <cellStyle name="Normal 106 18" xfId="194"/>
    <cellStyle name="Normal 106 19" xfId="195"/>
    <cellStyle name="Normal 106 2" xfId="196"/>
    <cellStyle name="Normal 106 20" xfId="197"/>
    <cellStyle name="Normal 106 3" xfId="198"/>
    <cellStyle name="Normal 106 4" xfId="199"/>
    <cellStyle name="Normal 106 5" xfId="200"/>
    <cellStyle name="Normal 106 6" xfId="201"/>
    <cellStyle name="Normal 106 7" xfId="202"/>
    <cellStyle name="Normal 106 8" xfId="203"/>
    <cellStyle name="Normal 106 9" xfId="204"/>
    <cellStyle name="Normal 107" xfId="205"/>
    <cellStyle name="Normal 107 10" xfId="206"/>
    <cellStyle name="Normal 107 11" xfId="207"/>
    <cellStyle name="Normal 107 12" xfId="208"/>
    <cellStyle name="Normal 107 13" xfId="209"/>
    <cellStyle name="Normal 107 14" xfId="210"/>
    <cellStyle name="Normal 107 15" xfId="211"/>
    <cellStyle name="Normal 107 16" xfId="212"/>
    <cellStyle name="Normal 107 17" xfId="213"/>
    <cellStyle name="Normal 107 18" xfId="214"/>
    <cellStyle name="Normal 107 19" xfId="215"/>
    <cellStyle name="Normal 107 2" xfId="216"/>
    <cellStyle name="Normal 107 20" xfId="217"/>
    <cellStyle name="Normal 107 3" xfId="218"/>
    <cellStyle name="Normal 107 4" xfId="219"/>
    <cellStyle name="Normal 107 5" xfId="220"/>
    <cellStyle name="Normal 107 6" xfId="221"/>
    <cellStyle name="Normal 107 7" xfId="222"/>
    <cellStyle name="Normal 107 8" xfId="223"/>
    <cellStyle name="Normal 107 9" xfId="224"/>
    <cellStyle name="Normal 108" xfId="225"/>
    <cellStyle name="Normal 108 10" xfId="226"/>
    <cellStyle name="Normal 108 11" xfId="227"/>
    <cellStyle name="Normal 108 12" xfId="228"/>
    <cellStyle name="Normal 108 13" xfId="229"/>
    <cellStyle name="Normal 108 14" xfId="230"/>
    <cellStyle name="Normal 108 15" xfId="231"/>
    <cellStyle name="Normal 108 16" xfId="232"/>
    <cellStyle name="Normal 108 17" xfId="233"/>
    <cellStyle name="Normal 108 18" xfId="234"/>
    <cellStyle name="Normal 108 19" xfId="235"/>
    <cellStyle name="Normal 108 2" xfId="236"/>
    <cellStyle name="Normal 108 20" xfId="237"/>
    <cellStyle name="Normal 108 3" xfId="238"/>
    <cellStyle name="Normal 108 4" xfId="239"/>
    <cellStyle name="Normal 108 5" xfId="240"/>
    <cellStyle name="Normal 108 6" xfId="241"/>
    <cellStyle name="Normal 108 7" xfId="242"/>
    <cellStyle name="Normal 108 8" xfId="243"/>
    <cellStyle name="Normal 108 9" xfId="244"/>
    <cellStyle name="Normal 109" xfId="245"/>
    <cellStyle name="Normal 109 10" xfId="246"/>
    <cellStyle name="Normal 109 11" xfId="247"/>
    <cellStyle name="Normal 109 12" xfId="248"/>
    <cellStyle name="Normal 109 13" xfId="249"/>
    <cellStyle name="Normal 109 14" xfId="250"/>
    <cellStyle name="Normal 109 15" xfId="251"/>
    <cellStyle name="Normal 109 16" xfId="252"/>
    <cellStyle name="Normal 109 17" xfId="253"/>
    <cellStyle name="Normal 109 18" xfId="254"/>
    <cellStyle name="Normal 109 19" xfId="255"/>
    <cellStyle name="Normal 109 2" xfId="256"/>
    <cellStyle name="Normal 109 20" xfId="257"/>
    <cellStyle name="Normal 109 3" xfId="258"/>
    <cellStyle name="Normal 109 4" xfId="259"/>
    <cellStyle name="Normal 109 5" xfId="260"/>
    <cellStyle name="Normal 109 6" xfId="261"/>
    <cellStyle name="Normal 109 7" xfId="262"/>
    <cellStyle name="Normal 109 8" xfId="263"/>
    <cellStyle name="Normal 109 9" xfId="264"/>
    <cellStyle name="Normal 11" xfId="265"/>
    <cellStyle name="Normal 11 10" xfId="266"/>
    <cellStyle name="Normal 11 11" xfId="267"/>
    <cellStyle name="Normal 11 12" xfId="268"/>
    <cellStyle name="Normal 11 13" xfId="269"/>
    <cellStyle name="Normal 11 14" xfId="270"/>
    <cellStyle name="Normal 11 15" xfId="271"/>
    <cellStyle name="Normal 11 16" xfId="272"/>
    <cellStyle name="Normal 11 17" xfId="273"/>
    <cellStyle name="Normal 11 18" xfId="274"/>
    <cellStyle name="Normal 11 19" xfId="275"/>
    <cellStyle name="Normal 11 2" xfId="276"/>
    <cellStyle name="Normal 11 20" xfId="277"/>
    <cellStyle name="Normal 11 21" xfId="278"/>
    <cellStyle name="Normal 11 22" xfId="279"/>
    <cellStyle name="Normal 11 23" xfId="280"/>
    <cellStyle name="Normal 11 24" xfId="281"/>
    <cellStyle name="Normal 11 25" xfId="282"/>
    <cellStyle name="Normal 11 26" xfId="283"/>
    <cellStyle name="Normal 11 27" xfId="284"/>
    <cellStyle name="Normal 11 28" xfId="285"/>
    <cellStyle name="Normal 11 29" xfId="286"/>
    <cellStyle name="Normal 11 3" xfId="287"/>
    <cellStyle name="Normal 11 30" xfId="288"/>
    <cellStyle name="Normal 11 31" xfId="289"/>
    <cellStyle name="Normal 11 32" xfId="290"/>
    <cellStyle name="Normal 11 33" xfId="291"/>
    <cellStyle name="Normal 11 34" xfId="292"/>
    <cellStyle name="Normal 11 35" xfId="293"/>
    <cellStyle name="Normal 11 36" xfId="294"/>
    <cellStyle name="Normal 11 37" xfId="295"/>
    <cellStyle name="Normal 11 38" xfId="296"/>
    <cellStyle name="Normal 11 39" xfId="297"/>
    <cellStyle name="Normal 11 4" xfId="298"/>
    <cellStyle name="Normal 11 40" xfId="299"/>
    <cellStyle name="Normal 11 5" xfId="300"/>
    <cellStyle name="Normal 11 6" xfId="301"/>
    <cellStyle name="Normal 11 7" xfId="302"/>
    <cellStyle name="Normal 11 8" xfId="303"/>
    <cellStyle name="Normal 11 9" xfId="304"/>
    <cellStyle name="Normal 110" xfId="305"/>
    <cellStyle name="Normal 110 10" xfId="306"/>
    <cellStyle name="Normal 110 11" xfId="307"/>
    <cellStyle name="Normal 110 12" xfId="308"/>
    <cellStyle name="Normal 110 13" xfId="309"/>
    <cellStyle name="Normal 110 14" xfId="310"/>
    <cellStyle name="Normal 110 15" xfId="311"/>
    <cellStyle name="Normal 110 16" xfId="312"/>
    <cellStyle name="Normal 110 17" xfId="313"/>
    <cellStyle name="Normal 110 18" xfId="314"/>
    <cellStyle name="Normal 110 19" xfId="315"/>
    <cellStyle name="Normal 110 2" xfId="316"/>
    <cellStyle name="Normal 110 20" xfId="317"/>
    <cellStyle name="Normal 110 3" xfId="318"/>
    <cellStyle name="Normal 110 4" xfId="319"/>
    <cellStyle name="Normal 110 5" xfId="320"/>
    <cellStyle name="Normal 110 6" xfId="321"/>
    <cellStyle name="Normal 110 7" xfId="322"/>
    <cellStyle name="Normal 110 8" xfId="323"/>
    <cellStyle name="Normal 110 9" xfId="324"/>
    <cellStyle name="Normal 111" xfId="325"/>
    <cellStyle name="Normal 111 10" xfId="326"/>
    <cellStyle name="Normal 111 11" xfId="327"/>
    <cellStyle name="Normal 111 12" xfId="328"/>
    <cellStyle name="Normal 111 13" xfId="329"/>
    <cellStyle name="Normal 111 14" xfId="330"/>
    <cellStyle name="Normal 111 15" xfId="331"/>
    <cellStyle name="Normal 111 16" xfId="332"/>
    <cellStyle name="Normal 111 17" xfId="333"/>
    <cellStyle name="Normal 111 18" xfId="334"/>
    <cellStyle name="Normal 111 19" xfId="335"/>
    <cellStyle name="Normal 111 2" xfId="336"/>
    <cellStyle name="Normal 111 20" xfId="337"/>
    <cellStyle name="Normal 111 3" xfId="338"/>
    <cellStyle name="Normal 111 4" xfId="339"/>
    <cellStyle name="Normal 111 5" xfId="340"/>
    <cellStyle name="Normal 111 6" xfId="341"/>
    <cellStyle name="Normal 111 7" xfId="342"/>
    <cellStyle name="Normal 111 8" xfId="343"/>
    <cellStyle name="Normal 111 9" xfId="344"/>
    <cellStyle name="Normal 112" xfId="345"/>
    <cellStyle name="Normal 112 10" xfId="346"/>
    <cellStyle name="Normal 112 11" xfId="347"/>
    <cellStyle name="Normal 112 12" xfId="348"/>
    <cellStyle name="Normal 112 13" xfId="349"/>
    <cellStyle name="Normal 112 14" xfId="350"/>
    <cellStyle name="Normal 112 15" xfId="351"/>
    <cellStyle name="Normal 112 16" xfId="352"/>
    <cellStyle name="Normal 112 17" xfId="353"/>
    <cellStyle name="Normal 112 18" xfId="354"/>
    <cellStyle name="Normal 112 19" xfId="355"/>
    <cellStyle name="Normal 112 2" xfId="356"/>
    <cellStyle name="Normal 112 20" xfId="357"/>
    <cellStyle name="Normal 112 3" xfId="358"/>
    <cellStyle name="Normal 112 4" xfId="359"/>
    <cellStyle name="Normal 112 5" xfId="360"/>
    <cellStyle name="Normal 112 6" xfId="361"/>
    <cellStyle name="Normal 112 7" xfId="362"/>
    <cellStyle name="Normal 112 8" xfId="363"/>
    <cellStyle name="Normal 112 9" xfId="364"/>
    <cellStyle name="Normal 113" xfId="365"/>
    <cellStyle name="Normal 113 10" xfId="366"/>
    <cellStyle name="Normal 113 11" xfId="367"/>
    <cellStyle name="Normal 113 12" xfId="368"/>
    <cellStyle name="Normal 113 13" xfId="369"/>
    <cellStyle name="Normal 113 14" xfId="370"/>
    <cellStyle name="Normal 113 15" xfId="371"/>
    <cellStyle name="Normal 113 16" xfId="372"/>
    <cellStyle name="Normal 113 17" xfId="373"/>
    <cellStyle name="Normal 113 18" xfId="374"/>
    <cellStyle name="Normal 113 19" xfId="375"/>
    <cellStyle name="Normal 113 2" xfId="376"/>
    <cellStyle name="Normal 113 20" xfId="377"/>
    <cellStyle name="Normal 113 3" xfId="378"/>
    <cellStyle name="Normal 113 4" xfId="379"/>
    <cellStyle name="Normal 113 5" xfId="380"/>
    <cellStyle name="Normal 113 6" xfId="381"/>
    <cellStyle name="Normal 113 7" xfId="382"/>
    <cellStyle name="Normal 113 8" xfId="383"/>
    <cellStyle name="Normal 113 9" xfId="384"/>
    <cellStyle name="Normal 114" xfId="385"/>
    <cellStyle name="Normal 114 10" xfId="386"/>
    <cellStyle name="Normal 114 11" xfId="387"/>
    <cellStyle name="Normal 114 12" xfId="388"/>
    <cellStyle name="Normal 114 13" xfId="389"/>
    <cellStyle name="Normal 114 14" xfId="390"/>
    <cellStyle name="Normal 114 15" xfId="391"/>
    <cellStyle name="Normal 114 16" xfId="392"/>
    <cellStyle name="Normal 114 17" xfId="393"/>
    <cellStyle name="Normal 114 18" xfId="394"/>
    <cellStyle name="Normal 114 19" xfId="395"/>
    <cellStyle name="Normal 114 2" xfId="396"/>
    <cellStyle name="Normal 114 20" xfId="397"/>
    <cellStyle name="Normal 114 3" xfId="398"/>
    <cellStyle name="Normal 114 4" xfId="399"/>
    <cellStyle name="Normal 114 5" xfId="400"/>
    <cellStyle name="Normal 114 6" xfId="401"/>
    <cellStyle name="Normal 114 7" xfId="402"/>
    <cellStyle name="Normal 114 8" xfId="403"/>
    <cellStyle name="Normal 114 9" xfId="404"/>
    <cellStyle name="Normal 115" xfId="405"/>
    <cellStyle name="Normal 115 10" xfId="406"/>
    <cellStyle name="Normal 115 11" xfId="407"/>
    <cellStyle name="Normal 115 12" xfId="408"/>
    <cellStyle name="Normal 115 13" xfId="409"/>
    <cellStyle name="Normal 115 14" xfId="410"/>
    <cellStyle name="Normal 115 15" xfId="411"/>
    <cellStyle name="Normal 115 16" xfId="412"/>
    <cellStyle name="Normal 115 17" xfId="413"/>
    <cellStyle name="Normal 115 18" xfId="414"/>
    <cellStyle name="Normal 115 19" xfId="415"/>
    <cellStyle name="Normal 115 2" xfId="416"/>
    <cellStyle name="Normal 115 20" xfId="417"/>
    <cellStyle name="Normal 115 3" xfId="418"/>
    <cellStyle name="Normal 115 4" xfId="419"/>
    <cellStyle name="Normal 115 5" xfId="420"/>
    <cellStyle name="Normal 115 6" xfId="421"/>
    <cellStyle name="Normal 115 7" xfId="422"/>
    <cellStyle name="Normal 115 8" xfId="423"/>
    <cellStyle name="Normal 115 9" xfId="424"/>
    <cellStyle name="Normal 116" xfId="425"/>
    <cellStyle name="Normal 116 10" xfId="426"/>
    <cellStyle name="Normal 116 11" xfId="427"/>
    <cellStyle name="Normal 116 12" xfId="428"/>
    <cellStyle name="Normal 116 13" xfId="429"/>
    <cellStyle name="Normal 116 14" xfId="430"/>
    <cellStyle name="Normal 116 15" xfId="431"/>
    <cellStyle name="Normal 116 16" xfId="432"/>
    <cellStyle name="Normal 116 17" xfId="433"/>
    <cellStyle name="Normal 116 18" xfId="434"/>
    <cellStyle name="Normal 116 19" xfId="435"/>
    <cellStyle name="Normal 116 2" xfId="436"/>
    <cellStyle name="Normal 116 20" xfId="437"/>
    <cellStyle name="Normal 116 3" xfId="438"/>
    <cellStyle name="Normal 116 4" xfId="439"/>
    <cellStyle name="Normal 116 5" xfId="440"/>
    <cellStyle name="Normal 116 6" xfId="441"/>
    <cellStyle name="Normal 116 7" xfId="442"/>
    <cellStyle name="Normal 116 8" xfId="443"/>
    <cellStyle name="Normal 116 9" xfId="444"/>
    <cellStyle name="Normal 117" xfId="445"/>
    <cellStyle name="Normal 117 10" xfId="446"/>
    <cellStyle name="Normal 117 11" xfId="447"/>
    <cellStyle name="Normal 117 12" xfId="448"/>
    <cellStyle name="Normal 117 13" xfId="449"/>
    <cellStyle name="Normal 117 14" xfId="450"/>
    <cellStyle name="Normal 117 15" xfId="451"/>
    <cellStyle name="Normal 117 16" xfId="452"/>
    <cellStyle name="Normal 117 17" xfId="453"/>
    <cellStyle name="Normal 117 18" xfId="454"/>
    <cellStyle name="Normal 117 19" xfId="455"/>
    <cellStyle name="Normal 117 2" xfId="456"/>
    <cellStyle name="Normal 117 20" xfId="457"/>
    <cellStyle name="Normal 117 3" xfId="458"/>
    <cellStyle name="Normal 117 4" xfId="459"/>
    <cellStyle name="Normal 117 5" xfId="460"/>
    <cellStyle name="Normal 117 6" xfId="461"/>
    <cellStyle name="Normal 117 7" xfId="462"/>
    <cellStyle name="Normal 117 8" xfId="463"/>
    <cellStyle name="Normal 117 9" xfId="464"/>
    <cellStyle name="Normal 118" xfId="465"/>
    <cellStyle name="Normal 118 10" xfId="466"/>
    <cellStyle name="Normal 118 11" xfId="467"/>
    <cellStyle name="Normal 118 12" xfId="468"/>
    <cellStyle name="Normal 118 13" xfId="469"/>
    <cellStyle name="Normal 118 14" xfId="470"/>
    <cellStyle name="Normal 118 15" xfId="471"/>
    <cellStyle name="Normal 118 16" xfId="472"/>
    <cellStyle name="Normal 118 17" xfId="473"/>
    <cellStyle name="Normal 118 18" xfId="474"/>
    <cellStyle name="Normal 118 19" xfId="475"/>
    <cellStyle name="Normal 118 2" xfId="476"/>
    <cellStyle name="Normal 118 20" xfId="477"/>
    <cellStyle name="Normal 118 3" xfId="478"/>
    <cellStyle name="Normal 118 4" xfId="479"/>
    <cellStyle name="Normal 118 5" xfId="480"/>
    <cellStyle name="Normal 118 6" xfId="481"/>
    <cellStyle name="Normal 118 7" xfId="482"/>
    <cellStyle name="Normal 118 8" xfId="483"/>
    <cellStyle name="Normal 118 9" xfId="484"/>
    <cellStyle name="Normal 119" xfId="485"/>
    <cellStyle name="Normal 119 10" xfId="486"/>
    <cellStyle name="Normal 119 11" xfId="487"/>
    <cellStyle name="Normal 119 12" xfId="488"/>
    <cellStyle name="Normal 119 13" xfId="489"/>
    <cellStyle name="Normal 119 14" xfId="490"/>
    <cellStyle name="Normal 119 15" xfId="491"/>
    <cellStyle name="Normal 119 16" xfId="492"/>
    <cellStyle name="Normal 119 17" xfId="493"/>
    <cellStyle name="Normal 119 18" xfId="494"/>
    <cellStyle name="Normal 119 19" xfId="495"/>
    <cellStyle name="Normal 119 2" xfId="496"/>
    <cellStyle name="Normal 119 20" xfId="497"/>
    <cellStyle name="Normal 119 3" xfId="498"/>
    <cellStyle name="Normal 119 4" xfId="499"/>
    <cellStyle name="Normal 119 5" xfId="500"/>
    <cellStyle name="Normal 119 6" xfId="501"/>
    <cellStyle name="Normal 119 7" xfId="502"/>
    <cellStyle name="Normal 119 8" xfId="503"/>
    <cellStyle name="Normal 119 9" xfId="504"/>
    <cellStyle name="Normal 12" xfId="505"/>
    <cellStyle name="Normal 12 10" xfId="506"/>
    <cellStyle name="Normal 12 11" xfId="507"/>
    <cellStyle name="Normal 12 12" xfId="508"/>
    <cellStyle name="Normal 12 13" xfId="509"/>
    <cellStyle name="Normal 12 14" xfId="510"/>
    <cellStyle name="Normal 12 15" xfId="511"/>
    <cellStyle name="Normal 12 16" xfId="512"/>
    <cellStyle name="Normal 12 17" xfId="513"/>
    <cellStyle name="Normal 12 18" xfId="514"/>
    <cellStyle name="Normal 12 19" xfId="515"/>
    <cellStyle name="Normal 12 2" xfId="516"/>
    <cellStyle name="Normal 12 20" xfId="517"/>
    <cellStyle name="Normal 12 21" xfId="518"/>
    <cellStyle name="Normal 12 22" xfId="519"/>
    <cellStyle name="Normal 12 23" xfId="520"/>
    <cellStyle name="Normal 12 24" xfId="521"/>
    <cellStyle name="Normal 12 25" xfId="522"/>
    <cellStyle name="Normal 12 26" xfId="523"/>
    <cellStyle name="Normal 12 27" xfId="524"/>
    <cellStyle name="Normal 12 28" xfId="525"/>
    <cellStyle name="Normal 12 29" xfId="526"/>
    <cellStyle name="Normal 12 3" xfId="527"/>
    <cellStyle name="Normal 12 30" xfId="528"/>
    <cellStyle name="Normal 12 31" xfId="529"/>
    <cellStyle name="Normal 12 32" xfId="530"/>
    <cellStyle name="Normal 12 33" xfId="531"/>
    <cellStyle name="Normal 12 34" xfId="532"/>
    <cellStyle name="Normal 12 35" xfId="533"/>
    <cellStyle name="Normal 12 36" xfId="534"/>
    <cellStyle name="Normal 12 37" xfId="535"/>
    <cellStyle name="Normal 12 38" xfId="536"/>
    <cellStyle name="Normal 12 39" xfId="537"/>
    <cellStyle name="Normal 12 4" xfId="538"/>
    <cellStyle name="Normal 12 40" xfId="539"/>
    <cellStyle name="Normal 12 5" xfId="540"/>
    <cellStyle name="Normal 12 6" xfId="541"/>
    <cellStyle name="Normal 12 7" xfId="542"/>
    <cellStyle name="Normal 12 8" xfId="543"/>
    <cellStyle name="Normal 12 9" xfId="544"/>
    <cellStyle name="Normal 120" xfId="545"/>
    <cellStyle name="Normal 120 10" xfId="546"/>
    <cellStyle name="Normal 120 11" xfId="547"/>
    <cellStyle name="Normal 120 12" xfId="548"/>
    <cellStyle name="Normal 120 13" xfId="549"/>
    <cellStyle name="Normal 120 14" xfId="550"/>
    <cellStyle name="Normal 120 15" xfId="551"/>
    <cellStyle name="Normal 120 16" xfId="552"/>
    <cellStyle name="Normal 120 17" xfId="553"/>
    <cellStyle name="Normal 120 18" xfId="554"/>
    <cellStyle name="Normal 120 19" xfId="555"/>
    <cellStyle name="Normal 120 2" xfId="556"/>
    <cellStyle name="Normal 120 20" xfId="557"/>
    <cellStyle name="Normal 120 3" xfId="558"/>
    <cellStyle name="Normal 120 4" xfId="559"/>
    <cellStyle name="Normal 120 5" xfId="560"/>
    <cellStyle name="Normal 120 6" xfId="561"/>
    <cellStyle name="Normal 120 7" xfId="562"/>
    <cellStyle name="Normal 120 8" xfId="563"/>
    <cellStyle name="Normal 120 9" xfId="564"/>
    <cellStyle name="Normal 121" xfId="565"/>
    <cellStyle name="Normal 121 10" xfId="566"/>
    <cellStyle name="Normal 121 11" xfId="567"/>
    <cellStyle name="Normal 121 12" xfId="568"/>
    <cellStyle name="Normal 121 13" xfId="569"/>
    <cellStyle name="Normal 121 14" xfId="570"/>
    <cellStyle name="Normal 121 15" xfId="571"/>
    <cellStyle name="Normal 121 16" xfId="572"/>
    <cellStyle name="Normal 121 17" xfId="573"/>
    <cellStyle name="Normal 121 18" xfId="574"/>
    <cellStyle name="Normal 121 19" xfId="575"/>
    <cellStyle name="Normal 121 2" xfId="576"/>
    <cellStyle name="Normal 121 20" xfId="577"/>
    <cellStyle name="Normal 121 3" xfId="578"/>
    <cellStyle name="Normal 121 4" xfId="579"/>
    <cellStyle name="Normal 121 5" xfId="580"/>
    <cellStyle name="Normal 121 6" xfId="581"/>
    <cellStyle name="Normal 121 7" xfId="582"/>
    <cellStyle name="Normal 121 8" xfId="583"/>
    <cellStyle name="Normal 121 9" xfId="584"/>
    <cellStyle name="Normal 122" xfId="585"/>
    <cellStyle name="Normal 122 10" xfId="586"/>
    <cellStyle name="Normal 122 11" xfId="587"/>
    <cellStyle name="Normal 122 12" xfId="588"/>
    <cellStyle name="Normal 122 13" xfId="589"/>
    <cellStyle name="Normal 122 14" xfId="590"/>
    <cellStyle name="Normal 122 15" xfId="591"/>
    <cellStyle name="Normal 122 16" xfId="592"/>
    <cellStyle name="Normal 122 17" xfId="593"/>
    <cellStyle name="Normal 122 18" xfId="594"/>
    <cellStyle name="Normal 122 19" xfId="595"/>
    <cellStyle name="Normal 122 2" xfId="596"/>
    <cellStyle name="Normal 122 20" xfId="597"/>
    <cellStyle name="Normal 122 3" xfId="598"/>
    <cellStyle name="Normal 122 4" xfId="599"/>
    <cellStyle name="Normal 122 5" xfId="600"/>
    <cellStyle name="Normal 122 6" xfId="601"/>
    <cellStyle name="Normal 122 7" xfId="602"/>
    <cellStyle name="Normal 122 8" xfId="603"/>
    <cellStyle name="Normal 122 9" xfId="604"/>
    <cellStyle name="Normal 123" xfId="605"/>
    <cellStyle name="Normal 123 10" xfId="606"/>
    <cellStyle name="Normal 123 11" xfId="607"/>
    <cellStyle name="Normal 123 12" xfId="608"/>
    <cellStyle name="Normal 123 13" xfId="609"/>
    <cellStyle name="Normal 123 14" xfId="610"/>
    <cellStyle name="Normal 123 15" xfId="611"/>
    <cellStyle name="Normal 123 16" xfId="612"/>
    <cellStyle name="Normal 123 17" xfId="613"/>
    <cellStyle name="Normal 123 18" xfId="614"/>
    <cellStyle name="Normal 123 19" xfId="615"/>
    <cellStyle name="Normal 123 2" xfId="616"/>
    <cellStyle name="Normal 123 20" xfId="617"/>
    <cellStyle name="Normal 123 3" xfId="618"/>
    <cellStyle name="Normal 123 4" xfId="619"/>
    <cellStyle name="Normal 123 5" xfId="620"/>
    <cellStyle name="Normal 123 6" xfId="621"/>
    <cellStyle name="Normal 123 7" xfId="622"/>
    <cellStyle name="Normal 123 8" xfId="623"/>
    <cellStyle name="Normal 123 9" xfId="624"/>
    <cellStyle name="Normal 124" xfId="625"/>
    <cellStyle name="Normal 124 10" xfId="626"/>
    <cellStyle name="Normal 124 11" xfId="627"/>
    <cellStyle name="Normal 124 12" xfId="628"/>
    <cellStyle name="Normal 124 13" xfId="629"/>
    <cellStyle name="Normal 124 14" xfId="630"/>
    <cellStyle name="Normal 124 15" xfId="631"/>
    <cellStyle name="Normal 124 16" xfId="632"/>
    <cellStyle name="Normal 124 17" xfId="633"/>
    <cellStyle name="Normal 124 18" xfId="634"/>
    <cellStyle name="Normal 124 19" xfId="635"/>
    <cellStyle name="Normal 124 2" xfId="636"/>
    <cellStyle name="Normal 124 20" xfId="637"/>
    <cellStyle name="Normal 124 3" xfId="638"/>
    <cellStyle name="Normal 124 4" xfId="639"/>
    <cellStyle name="Normal 124 5" xfId="640"/>
    <cellStyle name="Normal 124 6" xfId="641"/>
    <cellStyle name="Normal 124 7" xfId="642"/>
    <cellStyle name="Normal 124 8" xfId="643"/>
    <cellStyle name="Normal 124 9" xfId="644"/>
    <cellStyle name="Normal 125" xfId="645"/>
    <cellStyle name="Normal 125 10" xfId="646"/>
    <cellStyle name="Normal 125 11" xfId="647"/>
    <cellStyle name="Normal 125 12" xfId="648"/>
    <cellStyle name="Normal 125 13" xfId="649"/>
    <cellStyle name="Normal 125 14" xfId="650"/>
    <cellStyle name="Normal 125 15" xfId="651"/>
    <cellStyle name="Normal 125 16" xfId="652"/>
    <cellStyle name="Normal 125 17" xfId="653"/>
    <cellStyle name="Normal 125 18" xfId="654"/>
    <cellStyle name="Normal 125 19" xfId="655"/>
    <cellStyle name="Normal 125 2" xfId="656"/>
    <cellStyle name="Normal 125 20" xfId="657"/>
    <cellStyle name="Normal 125 3" xfId="658"/>
    <cellStyle name="Normal 125 4" xfId="659"/>
    <cellStyle name="Normal 125 5" xfId="660"/>
    <cellStyle name="Normal 125 6" xfId="661"/>
    <cellStyle name="Normal 125 7" xfId="662"/>
    <cellStyle name="Normal 125 8" xfId="663"/>
    <cellStyle name="Normal 125 9" xfId="664"/>
    <cellStyle name="Normal 126" xfId="665"/>
    <cellStyle name="Normal 126 10" xfId="666"/>
    <cellStyle name="Normal 126 11" xfId="667"/>
    <cellStyle name="Normal 126 12" xfId="668"/>
    <cellStyle name="Normal 126 13" xfId="669"/>
    <cellStyle name="Normal 126 14" xfId="670"/>
    <cellStyle name="Normal 126 15" xfId="671"/>
    <cellStyle name="Normal 126 16" xfId="672"/>
    <cellStyle name="Normal 126 17" xfId="673"/>
    <cellStyle name="Normal 126 18" xfId="674"/>
    <cellStyle name="Normal 126 19" xfId="675"/>
    <cellStyle name="Normal 126 2" xfId="676"/>
    <cellStyle name="Normal 126 20" xfId="677"/>
    <cellStyle name="Normal 126 3" xfId="678"/>
    <cellStyle name="Normal 126 4" xfId="679"/>
    <cellStyle name="Normal 126 5" xfId="680"/>
    <cellStyle name="Normal 126 6" xfId="681"/>
    <cellStyle name="Normal 126 7" xfId="682"/>
    <cellStyle name="Normal 126 8" xfId="683"/>
    <cellStyle name="Normal 126 9" xfId="684"/>
    <cellStyle name="Normal 127" xfId="685"/>
    <cellStyle name="Normal 127 10" xfId="686"/>
    <cellStyle name="Normal 127 11" xfId="687"/>
    <cellStyle name="Normal 127 12" xfId="688"/>
    <cellStyle name="Normal 127 13" xfId="689"/>
    <cellStyle name="Normal 127 14" xfId="690"/>
    <cellStyle name="Normal 127 15" xfId="691"/>
    <cellStyle name="Normal 127 16" xfId="692"/>
    <cellStyle name="Normal 127 17" xfId="693"/>
    <cellStyle name="Normal 127 18" xfId="694"/>
    <cellStyle name="Normal 127 19" xfId="695"/>
    <cellStyle name="Normal 127 2" xfId="696"/>
    <cellStyle name="Normal 127 20" xfId="697"/>
    <cellStyle name="Normal 127 3" xfId="698"/>
    <cellStyle name="Normal 127 4" xfId="699"/>
    <cellStyle name="Normal 127 5" xfId="700"/>
    <cellStyle name="Normal 127 6" xfId="701"/>
    <cellStyle name="Normal 127 7" xfId="702"/>
    <cellStyle name="Normal 127 8" xfId="703"/>
    <cellStyle name="Normal 127 9" xfId="704"/>
    <cellStyle name="Normal 128 2" xfId="705"/>
    <cellStyle name="Normal 129" xfId="706"/>
    <cellStyle name="Normal 129 10" xfId="707"/>
    <cellStyle name="Normal 129 11" xfId="708"/>
    <cellStyle name="Normal 129 12" xfId="709"/>
    <cellStyle name="Normal 129 13" xfId="710"/>
    <cellStyle name="Normal 129 14" xfId="711"/>
    <cellStyle name="Normal 129 15" xfId="712"/>
    <cellStyle name="Normal 129 16" xfId="713"/>
    <cellStyle name="Normal 129 17" xfId="714"/>
    <cellStyle name="Normal 129 18" xfId="715"/>
    <cellStyle name="Normal 129 19" xfId="716"/>
    <cellStyle name="Normal 129 2" xfId="717"/>
    <cellStyle name="Normal 129 20" xfId="718"/>
    <cellStyle name="Normal 129 3" xfId="719"/>
    <cellStyle name="Normal 129 4" xfId="720"/>
    <cellStyle name="Normal 129 5" xfId="721"/>
    <cellStyle name="Normal 129 6" xfId="722"/>
    <cellStyle name="Normal 129 7" xfId="723"/>
    <cellStyle name="Normal 129 8" xfId="724"/>
    <cellStyle name="Normal 129 9" xfId="725"/>
    <cellStyle name="Normal 13" xfId="726"/>
    <cellStyle name="Normal 13 2" xfId="727"/>
    <cellStyle name="Normal 13 3" xfId="3656"/>
    <cellStyle name="Normal 130" xfId="728"/>
    <cellStyle name="Normal 130 10" xfId="729"/>
    <cellStyle name="Normal 130 11" xfId="730"/>
    <cellStyle name="Normal 130 12" xfId="731"/>
    <cellStyle name="Normal 130 13" xfId="732"/>
    <cellStyle name="Normal 130 14" xfId="733"/>
    <cellStyle name="Normal 130 15" xfId="734"/>
    <cellStyle name="Normal 130 16" xfId="735"/>
    <cellStyle name="Normal 130 17" xfId="736"/>
    <cellStyle name="Normal 130 18" xfId="737"/>
    <cellStyle name="Normal 130 19" xfId="738"/>
    <cellStyle name="Normal 130 2" xfId="739"/>
    <cellStyle name="Normal 130 20" xfId="740"/>
    <cellStyle name="Normal 130 3" xfId="741"/>
    <cellStyle name="Normal 130 4" xfId="742"/>
    <cellStyle name="Normal 130 5" xfId="743"/>
    <cellStyle name="Normal 130 6" xfId="744"/>
    <cellStyle name="Normal 130 7" xfId="745"/>
    <cellStyle name="Normal 130 8" xfId="746"/>
    <cellStyle name="Normal 130 9" xfId="747"/>
    <cellStyle name="Normal 131" xfId="748"/>
    <cellStyle name="Normal 131 10" xfId="749"/>
    <cellStyle name="Normal 131 11" xfId="750"/>
    <cellStyle name="Normal 131 12" xfId="751"/>
    <cellStyle name="Normal 131 13" xfId="752"/>
    <cellStyle name="Normal 131 14" xfId="753"/>
    <cellStyle name="Normal 131 15" xfId="754"/>
    <cellStyle name="Normal 131 16" xfId="755"/>
    <cellStyle name="Normal 131 17" xfId="756"/>
    <cellStyle name="Normal 131 18" xfId="757"/>
    <cellStyle name="Normal 131 19" xfId="758"/>
    <cellStyle name="Normal 131 2" xfId="759"/>
    <cellStyle name="Normal 131 20" xfId="760"/>
    <cellStyle name="Normal 131 3" xfId="761"/>
    <cellStyle name="Normal 131 4" xfId="762"/>
    <cellStyle name="Normal 131 5" xfId="763"/>
    <cellStyle name="Normal 131 6" xfId="764"/>
    <cellStyle name="Normal 131 7" xfId="765"/>
    <cellStyle name="Normal 131 8" xfId="766"/>
    <cellStyle name="Normal 131 9" xfId="767"/>
    <cellStyle name="Normal 132" xfId="768"/>
    <cellStyle name="Normal 132 10" xfId="769"/>
    <cellStyle name="Normal 132 11" xfId="770"/>
    <cellStyle name="Normal 132 12" xfId="771"/>
    <cellStyle name="Normal 132 13" xfId="772"/>
    <cellStyle name="Normal 132 14" xfId="773"/>
    <cellStyle name="Normal 132 15" xfId="774"/>
    <cellStyle name="Normal 132 16" xfId="775"/>
    <cellStyle name="Normal 132 17" xfId="776"/>
    <cellStyle name="Normal 132 18" xfId="777"/>
    <cellStyle name="Normal 132 19" xfId="778"/>
    <cellStyle name="Normal 132 2" xfId="779"/>
    <cellStyle name="Normal 132 20" xfId="780"/>
    <cellStyle name="Normal 132 3" xfId="781"/>
    <cellStyle name="Normal 132 4" xfId="782"/>
    <cellStyle name="Normal 132 5" xfId="783"/>
    <cellStyle name="Normal 132 6" xfId="784"/>
    <cellStyle name="Normal 132 7" xfId="785"/>
    <cellStyle name="Normal 132 8" xfId="786"/>
    <cellStyle name="Normal 132 9" xfId="787"/>
    <cellStyle name="Normal 133" xfId="788"/>
    <cellStyle name="Normal 133 10" xfId="789"/>
    <cellStyle name="Normal 133 11" xfId="790"/>
    <cellStyle name="Normal 133 12" xfId="791"/>
    <cellStyle name="Normal 133 13" xfId="792"/>
    <cellStyle name="Normal 133 14" xfId="793"/>
    <cellStyle name="Normal 133 15" xfId="794"/>
    <cellStyle name="Normal 133 16" xfId="795"/>
    <cellStyle name="Normal 133 17" xfId="796"/>
    <cellStyle name="Normal 133 18" xfId="797"/>
    <cellStyle name="Normal 133 19" xfId="798"/>
    <cellStyle name="Normal 133 2" xfId="799"/>
    <cellStyle name="Normal 133 20" xfId="800"/>
    <cellStyle name="Normal 133 3" xfId="801"/>
    <cellStyle name="Normal 133 4" xfId="802"/>
    <cellStyle name="Normal 133 5" xfId="803"/>
    <cellStyle name="Normal 133 6" xfId="804"/>
    <cellStyle name="Normal 133 7" xfId="805"/>
    <cellStyle name="Normal 133 8" xfId="806"/>
    <cellStyle name="Normal 133 9" xfId="807"/>
    <cellStyle name="Normal 134" xfId="808"/>
    <cellStyle name="Normal 134 10" xfId="809"/>
    <cellStyle name="Normal 134 11" xfId="810"/>
    <cellStyle name="Normal 134 12" xfId="811"/>
    <cellStyle name="Normal 134 13" xfId="812"/>
    <cellStyle name="Normal 134 14" xfId="813"/>
    <cellStyle name="Normal 134 15" xfId="814"/>
    <cellStyle name="Normal 134 16" xfId="815"/>
    <cellStyle name="Normal 134 17" xfId="816"/>
    <cellStyle name="Normal 134 18" xfId="817"/>
    <cellStyle name="Normal 134 19" xfId="818"/>
    <cellStyle name="Normal 134 2" xfId="819"/>
    <cellStyle name="Normal 134 20" xfId="820"/>
    <cellStyle name="Normal 134 3" xfId="821"/>
    <cellStyle name="Normal 134 4" xfId="822"/>
    <cellStyle name="Normal 134 5" xfId="823"/>
    <cellStyle name="Normal 134 6" xfId="824"/>
    <cellStyle name="Normal 134 7" xfId="825"/>
    <cellStyle name="Normal 134 8" xfId="826"/>
    <cellStyle name="Normal 134 9" xfId="827"/>
    <cellStyle name="Normal 135" xfId="828"/>
    <cellStyle name="Normal 135 10" xfId="829"/>
    <cellStyle name="Normal 135 11" xfId="830"/>
    <cellStyle name="Normal 135 12" xfId="831"/>
    <cellStyle name="Normal 135 13" xfId="832"/>
    <cellStyle name="Normal 135 14" xfId="833"/>
    <cellStyle name="Normal 135 15" xfId="834"/>
    <cellStyle name="Normal 135 16" xfId="835"/>
    <cellStyle name="Normal 135 17" xfId="836"/>
    <cellStyle name="Normal 135 18" xfId="837"/>
    <cellStyle name="Normal 135 19" xfId="838"/>
    <cellStyle name="Normal 135 2" xfId="839"/>
    <cellStyle name="Normal 135 20" xfId="840"/>
    <cellStyle name="Normal 135 3" xfId="841"/>
    <cellStyle name="Normal 135 4" xfId="842"/>
    <cellStyle name="Normal 135 5" xfId="843"/>
    <cellStyle name="Normal 135 6" xfId="844"/>
    <cellStyle name="Normal 135 7" xfId="845"/>
    <cellStyle name="Normal 135 8" xfId="846"/>
    <cellStyle name="Normal 135 9" xfId="847"/>
    <cellStyle name="Normal 136" xfId="848"/>
    <cellStyle name="Normal 136 10" xfId="849"/>
    <cellStyle name="Normal 136 11" xfId="850"/>
    <cellStyle name="Normal 136 12" xfId="851"/>
    <cellStyle name="Normal 136 13" xfId="852"/>
    <cellStyle name="Normal 136 14" xfId="853"/>
    <cellStyle name="Normal 136 15" xfId="854"/>
    <cellStyle name="Normal 136 16" xfId="855"/>
    <cellStyle name="Normal 136 17" xfId="856"/>
    <cellStyle name="Normal 136 18" xfId="857"/>
    <cellStyle name="Normal 136 19" xfId="858"/>
    <cellStyle name="Normal 136 2" xfId="859"/>
    <cellStyle name="Normal 136 20" xfId="860"/>
    <cellStyle name="Normal 136 3" xfId="861"/>
    <cellStyle name="Normal 136 4" xfId="862"/>
    <cellStyle name="Normal 136 5" xfId="863"/>
    <cellStyle name="Normal 136 6" xfId="864"/>
    <cellStyle name="Normal 136 7" xfId="865"/>
    <cellStyle name="Normal 136 8" xfId="866"/>
    <cellStyle name="Normal 136 9" xfId="867"/>
    <cellStyle name="Normal 137" xfId="868"/>
    <cellStyle name="Normal 137 10" xfId="869"/>
    <cellStyle name="Normal 137 11" xfId="870"/>
    <cellStyle name="Normal 137 12" xfId="871"/>
    <cellStyle name="Normal 137 13" xfId="872"/>
    <cellStyle name="Normal 137 14" xfId="873"/>
    <cellStyle name="Normal 137 15" xfId="874"/>
    <cellStyle name="Normal 137 16" xfId="875"/>
    <cellStyle name="Normal 137 17" xfId="876"/>
    <cellStyle name="Normal 137 18" xfId="877"/>
    <cellStyle name="Normal 137 19" xfId="878"/>
    <cellStyle name="Normal 137 2" xfId="879"/>
    <cellStyle name="Normal 137 20" xfId="880"/>
    <cellStyle name="Normal 137 3" xfId="881"/>
    <cellStyle name="Normal 137 4" xfId="882"/>
    <cellStyle name="Normal 137 5" xfId="883"/>
    <cellStyle name="Normal 137 6" xfId="884"/>
    <cellStyle name="Normal 137 7" xfId="885"/>
    <cellStyle name="Normal 137 8" xfId="886"/>
    <cellStyle name="Normal 137 9" xfId="887"/>
    <cellStyle name="Normal 138" xfId="888"/>
    <cellStyle name="Normal 138 10" xfId="889"/>
    <cellStyle name="Normal 138 11" xfId="890"/>
    <cellStyle name="Normal 138 12" xfId="891"/>
    <cellStyle name="Normal 138 13" xfId="892"/>
    <cellStyle name="Normal 138 14" xfId="893"/>
    <cellStyle name="Normal 138 15" xfId="894"/>
    <cellStyle name="Normal 138 16" xfId="895"/>
    <cellStyle name="Normal 138 17" xfId="896"/>
    <cellStyle name="Normal 138 18" xfId="897"/>
    <cellStyle name="Normal 138 19" xfId="898"/>
    <cellStyle name="Normal 138 2" xfId="899"/>
    <cellStyle name="Normal 138 3" xfId="900"/>
    <cellStyle name="Normal 138 4" xfId="901"/>
    <cellStyle name="Normal 138 5" xfId="902"/>
    <cellStyle name="Normal 138 6" xfId="903"/>
    <cellStyle name="Normal 138 7" xfId="904"/>
    <cellStyle name="Normal 138 8" xfId="905"/>
    <cellStyle name="Normal 138 9" xfId="906"/>
    <cellStyle name="Normal 139" xfId="907"/>
    <cellStyle name="Normal 139 10" xfId="908"/>
    <cellStyle name="Normal 139 11" xfId="909"/>
    <cellStyle name="Normal 139 12" xfId="910"/>
    <cellStyle name="Normal 139 13" xfId="911"/>
    <cellStyle name="Normal 139 14" xfId="912"/>
    <cellStyle name="Normal 139 15" xfId="913"/>
    <cellStyle name="Normal 139 16" xfId="914"/>
    <cellStyle name="Normal 139 17" xfId="915"/>
    <cellStyle name="Normal 139 18" xfId="916"/>
    <cellStyle name="Normal 139 2" xfId="917"/>
    <cellStyle name="Normal 139 3" xfId="918"/>
    <cellStyle name="Normal 139 4" xfId="919"/>
    <cellStyle name="Normal 139 5" xfId="920"/>
    <cellStyle name="Normal 139 6" xfId="921"/>
    <cellStyle name="Normal 139 7" xfId="922"/>
    <cellStyle name="Normal 139 8" xfId="923"/>
    <cellStyle name="Normal 139 9" xfId="924"/>
    <cellStyle name="Normal 14" xfId="925"/>
    <cellStyle name="Normal 14 2" xfId="926"/>
    <cellStyle name="Normal 14 3" xfId="927"/>
    <cellStyle name="Normal 140" xfId="928"/>
    <cellStyle name="Normal 140 10" xfId="929"/>
    <cellStyle name="Normal 140 11" xfId="930"/>
    <cellStyle name="Normal 140 12" xfId="931"/>
    <cellStyle name="Normal 140 13" xfId="932"/>
    <cellStyle name="Normal 140 14" xfId="933"/>
    <cellStyle name="Normal 140 15" xfId="934"/>
    <cellStyle name="Normal 140 16" xfId="935"/>
    <cellStyle name="Normal 140 17" xfId="936"/>
    <cellStyle name="Normal 140 2" xfId="937"/>
    <cellStyle name="Normal 140 3" xfId="938"/>
    <cellStyle name="Normal 140 4" xfId="939"/>
    <cellStyle name="Normal 140 5" xfId="940"/>
    <cellStyle name="Normal 140 6" xfId="941"/>
    <cellStyle name="Normal 140 7" xfId="942"/>
    <cellStyle name="Normal 140 8" xfId="943"/>
    <cellStyle name="Normal 140 9" xfId="944"/>
    <cellStyle name="Normal 141" xfId="945"/>
    <cellStyle name="Normal 141 10" xfId="946"/>
    <cellStyle name="Normal 141 11" xfId="947"/>
    <cellStyle name="Normal 141 12" xfId="948"/>
    <cellStyle name="Normal 141 13" xfId="949"/>
    <cellStyle name="Normal 141 14" xfId="950"/>
    <cellStyle name="Normal 141 15" xfId="951"/>
    <cellStyle name="Normal 141 16" xfId="952"/>
    <cellStyle name="Normal 141 2" xfId="953"/>
    <cellStyle name="Normal 141 3" xfId="954"/>
    <cellStyle name="Normal 141 4" xfId="955"/>
    <cellStyle name="Normal 141 5" xfId="956"/>
    <cellStyle name="Normal 141 6" xfId="957"/>
    <cellStyle name="Normal 141 7" xfId="958"/>
    <cellStyle name="Normal 141 8" xfId="959"/>
    <cellStyle name="Normal 141 9" xfId="960"/>
    <cellStyle name="Normal 142" xfId="961"/>
    <cellStyle name="Normal 142 10" xfId="962"/>
    <cellStyle name="Normal 142 11" xfId="963"/>
    <cellStyle name="Normal 142 12" xfId="964"/>
    <cellStyle name="Normal 142 13" xfId="965"/>
    <cellStyle name="Normal 142 14" xfId="966"/>
    <cellStyle name="Normal 142 15" xfId="967"/>
    <cellStyle name="Normal 142 2" xfId="968"/>
    <cellStyle name="Normal 142 3" xfId="969"/>
    <cellStyle name="Normal 142 4" xfId="970"/>
    <cellStyle name="Normal 142 5" xfId="971"/>
    <cellStyle name="Normal 142 6" xfId="972"/>
    <cellStyle name="Normal 142 7" xfId="973"/>
    <cellStyle name="Normal 142 8" xfId="974"/>
    <cellStyle name="Normal 142 9" xfId="975"/>
    <cellStyle name="Normal 143" xfId="976"/>
    <cellStyle name="Normal 143 10" xfId="977"/>
    <cellStyle name="Normal 143 11" xfId="978"/>
    <cellStyle name="Normal 143 12" xfId="979"/>
    <cellStyle name="Normal 143 13" xfId="980"/>
    <cellStyle name="Normal 143 14" xfId="981"/>
    <cellStyle name="Normal 143 2" xfId="982"/>
    <cellStyle name="Normal 143 3" xfId="983"/>
    <cellStyle name="Normal 143 4" xfId="984"/>
    <cellStyle name="Normal 143 5" xfId="985"/>
    <cellStyle name="Normal 143 6" xfId="986"/>
    <cellStyle name="Normal 143 7" xfId="987"/>
    <cellStyle name="Normal 143 8" xfId="988"/>
    <cellStyle name="Normal 143 9" xfId="989"/>
    <cellStyle name="Normal 144" xfId="990"/>
    <cellStyle name="Normal 144 10" xfId="991"/>
    <cellStyle name="Normal 144 11" xfId="992"/>
    <cellStyle name="Normal 144 12" xfId="993"/>
    <cellStyle name="Normal 144 13" xfId="994"/>
    <cellStyle name="Normal 144 2" xfId="995"/>
    <cellStyle name="Normal 144 3" xfId="996"/>
    <cellStyle name="Normal 144 4" xfId="997"/>
    <cellStyle name="Normal 144 5" xfId="998"/>
    <cellStyle name="Normal 144 6" xfId="999"/>
    <cellStyle name="Normal 144 7" xfId="1000"/>
    <cellStyle name="Normal 144 8" xfId="1001"/>
    <cellStyle name="Normal 144 9" xfId="1002"/>
    <cellStyle name="Normal 146" xfId="1003"/>
    <cellStyle name="Normal 146 10" xfId="1004"/>
    <cellStyle name="Normal 146 11" xfId="1005"/>
    <cellStyle name="Normal 146 2" xfId="1006"/>
    <cellStyle name="Normal 146 3" xfId="1007"/>
    <cellStyle name="Normal 146 4" xfId="1008"/>
    <cellStyle name="Normal 146 5" xfId="1009"/>
    <cellStyle name="Normal 146 6" xfId="1010"/>
    <cellStyle name="Normal 146 7" xfId="1011"/>
    <cellStyle name="Normal 146 8" xfId="1012"/>
    <cellStyle name="Normal 146 9" xfId="1013"/>
    <cellStyle name="Normal 147" xfId="1014"/>
    <cellStyle name="Normal 147 10" xfId="1015"/>
    <cellStyle name="Normal 147 2" xfId="1016"/>
    <cellStyle name="Normal 147 3" xfId="1017"/>
    <cellStyle name="Normal 147 4" xfId="1018"/>
    <cellStyle name="Normal 147 5" xfId="1019"/>
    <cellStyle name="Normal 147 6" xfId="1020"/>
    <cellStyle name="Normal 147 7" xfId="1021"/>
    <cellStyle name="Normal 147 8" xfId="1022"/>
    <cellStyle name="Normal 147 9" xfId="1023"/>
    <cellStyle name="Normal 148" xfId="1024"/>
    <cellStyle name="Normal 148 2" xfId="1025"/>
    <cellStyle name="Normal 148 3" xfId="1026"/>
    <cellStyle name="Normal 148 4" xfId="1027"/>
    <cellStyle name="Normal 148 5" xfId="1028"/>
    <cellStyle name="Normal 148 6" xfId="1029"/>
    <cellStyle name="Normal 148 7" xfId="1030"/>
    <cellStyle name="Normal 148 8" xfId="1031"/>
    <cellStyle name="Normal 148 9" xfId="1032"/>
    <cellStyle name="Normal 149" xfId="1033"/>
    <cellStyle name="Normal 149 2" xfId="1034"/>
    <cellStyle name="Normal 149 3" xfId="1035"/>
    <cellStyle name="Normal 149 4" xfId="1036"/>
    <cellStyle name="Normal 149 5" xfId="1037"/>
    <cellStyle name="Normal 149 6" xfId="1038"/>
    <cellStyle name="Normal 149 7" xfId="1039"/>
    <cellStyle name="Normal 15" xfId="1040"/>
    <cellStyle name="Normal 15 2" xfId="1041"/>
    <cellStyle name="Normal 150" xfId="1042"/>
    <cellStyle name="Normal 150 2" xfId="1043"/>
    <cellStyle name="Normal 150 3" xfId="1044"/>
    <cellStyle name="Normal 150 4" xfId="1045"/>
    <cellStyle name="Normal 150 5" xfId="1046"/>
    <cellStyle name="Normal 150 6" xfId="1047"/>
    <cellStyle name="Normal 150 7" xfId="1048"/>
    <cellStyle name="Normal 151" xfId="1049"/>
    <cellStyle name="Normal 151 2" xfId="1050"/>
    <cellStyle name="Normal 151 3" xfId="1051"/>
    <cellStyle name="Normal 151 4" xfId="1052"/>
    <cellStyle name="Normal 151 5" xfId="1053"/>
    <cellStyle name="Normal 151 6" xfId="1054"/>
    <cellStyle name="Normal 152" xfId="1055"/>
    <cellStyle name="Normal 152 2" xfId="1056"/>
    <cellStyle name="Normal 152 3" xfId="1057"/>
    <cellStyle name="Normal 152 4" xfId="1058"/>
    <cellStyle name="Normal 152 5" xfId="1059"/>
    <cellStyle name="Normal 153 2" xfId="1060"/>
    <cellStyle name="Normal 153 2 2" xfId="1061"/>
    <cellStyle name="Normal 153 2 2 2" xfId="1062"/>
    <cellStyle name="Normal 153 2 2 2 2" xfId="1063"/>
    <cellStyle name="Normal 153 2 2 2 2 2" xfId="1064"/>
    <cellStyle name="Normal 153 2 2 2 2 2 2" xfId="1065"/>
    <cellStyle name="Normal 153 2 2 2 3" xfId="1066"/>
    <cellStyle name="Normal 153 2 2 3" xfId="1067"/>
    <cellStyle name="Normal 153 2 2 4" xfId="1068"/>
    <cellStyle name="Normal 153 2 2 4 2" xfId="1069"/>
    <cellStyle name="Normal 153 2 3" xfId="1070"/>
    <cellStyle name="Normal 153 2 3 2" xfId="1071"/>
    <cellStyle name="Normal 153 2 3 2 2" xfId="1072"/>
    <cellStyle name="Normal 153 2 3 2 2 2" xfId="1073"/>
    <cellStyle name="Normal 153 2 3 3" xfId="1074"/>
    <cellStyle name="Normal 153 2 4" xfId="1075"/>
    <cellStyle name="Normal 153 2 4 2" xfId="1076"/>
    <cellStyle name="Normal 153 3" xfId="1077"/>
    <cellStyle name="Normal 153 3 2" xfId="1078"/>
    <cellStyle name="Normal 153 3 2 2" xfId="1079"/>
    <cellStyle name="Normal 153 3 2 2 2" xfId="1080"/>
    <cellStyle name="Normal 153 3 3" xfId="1081"/>
    <cellStyle name="Normal 153 4" xfId="1082"/>
    <cellStyle name="Normal 153 5" xfId="1083"/>
    <cellStyle name="Normal 153 5 2" xfId="1084"/>
    <cellStyle name="Normal 154 2" xfId="1085"/>
    <cellStyle name="Normal 154 3" xfId="1086"/>
    <cellStyle name="Normal 155 2" xfId="1087"/>
    <cellStyle name="Normal 155 2 2" xfId="1088"/>
    <cellStyle name="Normal 155 2 2 2" xfId="1089"/>
    <cellStyle name="Normal 156 2" xfId="1090"/>
    <cellStyle name="Normal 157 2" xfId="1091"/>
    <cellStyle name="Normal 157 3" xfId="1092"/>
    <cellStyle name="Normal 158 2" xfId="1093"/>
    <cellStyle name="Normal 158 3" xfId="1094"/>
    <cellStyle name="Normal 16" xfId="1095"/>
    <cellStyle name="Normal 16 2" xfId="1096"/>
    <cellStyle name="Normal 16 3" xfId="1097"/>
    <cellStyle name="Normal 17" xfId="1098"/>
    <cellStyle name="Normal 17 2" xfId="1099"/>
    <cellStyle name="Normal 18" xfId="1100"/>
    <cellStyle name="Normal 18 2" xfId="1101"/>
    <cellStyle name="Normal 18 3" xfId="1102"/>
    <cellStyle name="Normal 18 4" xfId="1103"/>
    <cellStyle name="Normal 18 5" xfId="1104"/>
    <cellStyle name="Normal 19" xfId="1105"/>
    <cellStyle name="Normal 19 2" xfId="1106"/>
    <cellStyle name="Normal 19 3" xfId="1107"/>
    <cellStyle name="Normal 19 4" xfId="1108"/>
    <cellStyle name="Normal 2" xfId="1"/>
    <cellStyle name="Normal 2 10" xfId="1109"/>
    <cellStyle name="Normal 2 11" xfId="1110"/>
    <cellStyle name="Normal 2 12" xfId="1111"/>
    <cellStyle name="Normal 2 13" xfId="1112"/>
    <cellStyle name="Normal 2 14" xfId="1113"/>
    <cellStyle name="Normal 2 15" xfId="1114"/>
    <cellStyle name="Normal 2 16" xfId="1115"/>
    <cellStyle name="Normal 2 17" xfId="1116"/>
    <cellStyle name="Normal 2 18" xfId="1117"/>
    <cellStyle name="Normal 2 19" xfId="1118"/>
    <cellStyle name="Normal 2 2" xfId="4"/>
    <cellStyle name="Normal 2 2 10" xfId="1119"/>
    <cellStyle name="Normal 2 2 11" xfId="1120"/>
    <cellStyle name="Normal 2 2 12" xfId="1121"/>
    <cellStyle name="Normal 2 2 13" xfId="1122"/>
    <cellStyle name="Normal 2 2 14" xfId="1123"/>
    <cellStyle name="Normal 2 2 15" xfId="1124"/>
    <cellStyle name="Normal 2 2 16" xfId="1125"/>
    <cellStyle name="Normal 2 2 17" xfId="1126"/>
    <cellStyle name="Normal 2 2 18" xfId="1127"/>
    <cellStyle name="Normal 2 2 19" xfId="1128"/>
    <cellStyle name="Normal 2 2 2" xfId="1129"/>
    <cellStyle name="Normal 2 2 2 2" xfId="3633"/>
    <cellStyle name="Normal 2 2 20" xfId="1130"/>
    <cellStyle name="Normal 2 2 21" xfId="1131"/>
    <cellStyle name="Normal 2 2 22" xfId="1132"/>
    <cellStyle name="Normal 2 2 23" xfId="1133"/>
    <cellStyle name="Normal 2 2 24" xfId="1134"/>
    <cellStyle name="Normal 2 2 25" xfId="1135"/>
    <cellStyle name="Normal 2 2 26" xfId="1136"/>
    <cellStyle name="Normal 2 2 27" xfId="1137"/>
    <cellStyle name="Normal 2 2 28" xfId="1138"/>
    <cellStyle name="Normal 2 2 29" xfId="1139"/>
    <cellStyle name="Normal 2 2 3" xfId="1140"/>
    <cellStyle name="Normal 2 2 30" xfId="1141"/>
    <cellStyle name="Normal 2 2 31" xfId="1142"/>
    <cellStyle name="Normal 2 2 32" xfId="1143"/>
    <cellStyle name="Normal 2 2 33" xfId="1144"/>
    <cellStyle name="Normal 2 2 34" xfId="1145"/>
    <cellStyle name="Normal 2 2 35" xfId="1146"/>
    <cellStyle name="Normal 2 2 36" xfId="1147"/>
    <cellStyle name="Normal 2 2 37" xfId="1148"/>
    <cellStyle name="Normal 2 2 38" xfId="1149"/>
    <cellStyle name="Normal 2 2 39" xfId="1150"/>
    <cellStyle name="Normal 2 2 4" xfId="1151"/>
    <cellStyle name="Normal 2 2 40" xfId="1152"/>
    <cellStyle name="Normal 2 2 41" xfId="1153"/>
    <cellStyle name="Normal 2 2 42" xfId="1154"/>
    <cellStyle name="Normal 2 2 43" xfId="1155"/>
    <cellStyle name="Normal 2 2 5" xfId="1156"/>
    <cellStyle name="Normal 2 2 6" xfId="1157"/>
    <cellStyle name="Normal 2 2 7" xfId="1158"/>
    <cellStyle name="Normal 2 2 8" xfId="1159"/>
    <cellStyle name="Normal 2 2 9" xfId="1160"/>
    <cellStyle name="Normal 2 20" xfId="1161"/>
    <cellStyle name="Normal 2 21" xfId="1162"/>
    <cellStyle name="Normal 2 22" xfId="1163"/>
    <cellStyle name="Normal 2 23" xfId="1164"/>
    <cellStyle name="Normal 2 24" xfId="1165"/>
    <cellStyle name="Normal 2 25" xfId="1166"/>
    <cellStyle name="Normal 2 26" xfId="1167"/>
    <cellStyle name="Normal 2 27" xfId="1168"/>
    <cellStyle name="Normal 2 28" xfId="1169"/>
    <cellStyle name="Normal 2 29" xfId="1170"/>
    <cellStyle name="Normal 2 3" xfId="5"/>
    <cellStyle name="Normal 2 3 2" xfId="3634"/>
    <cellStyle name="Normal 2 30" xfId="1171"/>
    <cellStyle name="Normal 2 31" xfId="1172"/>
    <cellStyle name="Normal 2 32" xfId="1173"/>
    <cellStyle name="Normal 2 33" xfId="1174"/>
    <cellStyle name="Normal 2 34" xfId="1175"/>
    <cellStyle name="Normal 2 35" xfId="1176"/>
    <cellStyle name="Normal 2 36" xfId="1177"/>
    <cellStyle name="Normal 2 37" xfId="1178"/>
    <cellStyle name="Normal 2 38" xfId="1179"/>
    <cellStyle name="Normal 2 39" xfId="1180"/>
    <cellStyle name="Normal 2 4" xfId="6"/>
    <cellStyle name="Normal 2 4 2" xfId="3671"/>
    <cellStyle name="Normal 2 40" xfId="1181"/>
    <cellStyle name="Normal 2 41" xfId="1182"/>
    <cellStyle name="Normal 2 42" xfId="1183"/>
    <cellStyle name="Normal 2 43" xfId="1184"/>
    <cellStyle name="Normal 2 44" xfId="1185"/>
    <cellStyle name="Normal 2 45" xfId="1186"/>
    <cellStyle name="Normal 2 46" xfId="1187"/>
    <cellStyle name="Normal 2 5" xfId="7"/>
    <cellStyle name="Normal 2 6" xfId="1188"/>
    <cellStyle name="Normal 2 7" xfId="1189"/>
    <cellStyle name="Normal 2 8" xfId="1190"/>
    <cellStyle name="Normal 2 9" xfId="1191"/>
    <cellStyle name="Normal 20" xfId="1192"/>
    <cellStyle name="Normal 20 2" xfId="1193"/>
    <cellStyle name="Normal 20 3" xfId="1194"/>
    <cellStyle name="Normal 21" xfId="1195"/>
    <cellStyle name="Normal 21 10" xfId="1196"/>
    <cellStyle name="Normal 21 11" xfId="1197"/>
    <cellStyle name="Normal 21 12" xfId="1198"/>
    <cellStyle name="Normal 21 13" xfId="1199"/>
    <cellStyle name="Normal 21 14" xfId="1200"/>
    <cellStyle name="Normal 21 15" xfId="1201"/>
    <cellStyle name="Normal 21 16" xfId="1202"/>
    <cellStyle name="Normal 21 17" xfId="1203"/>
    <cellStyle name="Normal 21 18" xfId="1204"/>
    <cellStyle name="Normal 21 19" xfId="1205"/>
    <cellStyle name="Normal 21 2" xfId="1206"/>
    <cellStyle name="Normal 21 20" xfId="1207"/>
    <cellStyle name="Normal 21 21" xfId="1208"/>
    <cellStyle name="Normal 21 22" xfId="1209"/>
    <cellStyle name="Normal 21 23" xfId="1210"/>
    <cellStyle name="Normal 21 24" xfId="1211"/>
    <cellStyle name="Normal 21 25" xfId="1212"/>
    <cellStyle name="Normal 21 26" xfId="1213"/>
    <cellStyle name="Normal 21 27" xfId="1214"/>
    <cellStyle name="Normal 21 28" xfId="1215"/>
    <cellStyle name="Normal 21 29" xfId="1216"/>
    <cellStyle name="Normal 21 3" xfId="1217"/>
    <cellStyle name="Normal 21 30" xfId="1218"/>
    <cellStyle name="Normal 21 31" xfId="1219"/>
    <cellStyle name="Normal 21 32" xfId="1220"/>
    <cellStyle name="Normal 21 33" xfId="1221"/>
    <cellStyle name="Normal 21 34" xfId="1222"/>
    <cellStyle name="Normal 21 35" xfId="1223"/>
    <cellStyle name="Normal 21 36" xfId="1224"/>
    <cellStyle name="Normal 21 37" xfId="1225"/>
    <cellStyle name="Normal 21 38" xfId="1226"/>
    <cellStyle name="Normal 21 39" xfId="1227"/>
    <cellStyle name="Normal 21 4" xfId="1228"/>
    <cellStyle name="Normal 21 40" xfId="1229"/>
    <cellStyle name="Normal 21 5" xfId="1230"/>
    <cellStyle name="Normal 21 6" xfId="1231"/>
    <cellStyle name="Normal 21 7" xfId="1232"/>
    <cellStyle name="Normal 21 8" xfId="1233"/>
    <cellStyle name="Normal 21 9" xfId="1234"/>
    <cellStyle name="Normal 22" xfId="1235"/>
    <cellStyle name="Normal 22 10" xfId="1236"/>
    <cellStyle name="Normal 22 11" xfId="1237"/>
    <cellStyle name="Normal 22 12" xfId="1238"/>
    <cellStyle name="Normal 22 13" xfId="1239"/>
    <cellStyle name="Normal 22 14" xfId="1240"/>
    <cellStyle name="Normal 22 15" xfId="1241"/>
    <cellStyle name="Normal 22 16" xfId="1242"/>
    <cellStyle name="Normal 22 17" xfId="1243"/>
    <cellStyle name="Normal 22 18" xfId="1244"/>
    <cellStyle name="Normal 22 19" xfId="1245"/>
    <cellStyle name="Normal 22 2" xfId="1246"/>
    <cellStyle name="Normal 22 20" xfId="1247"/>
    <cellStyle name="Normal 22 21" xfId="1248"/>
    <cellStyle name="Normal 22 22" xfId="1249"/>
    <cellStyle name="Normal 22 23" xfId="1250"/>
    <cellStyle name="Normal 22 24" xfId="1251"/>
    <cellStyle name="Normal 22 25" xfId="1252"/>
    <cellStyle name="Normal 22 26" xfId="1253"/>
    <cellStyle name="Normal 22 27" xfId="1254"/>
    <cellStyle name="Normal 22 28" xfId="1255"/>
    <cellStyle name="Normal 22 29" xfId="1256"/>
    <cellStyle name="Normal 22 3" xfId="1257"/>
    <cellStyle name="Normal 22 30" xfId="1258"/>
    <cellStyle name="Normal 22 31" xfId="1259"/>
    <cellStyle name="Normal 22 32" xfId="1260"/>
    <cellStyle name="Normal 22 33" xfId="1261"/>
    <cellStyle name="Normal 22 34" xfId="1262"/>
    <cellStyle name="Normal 22 35" xfId="1263"/>
    <cellStyle name="Normal 22 36" xfId="1264"/>
    <cellStyle name="Normal 22 37" xfId="1265"/>
    <cellStyle name="Normal 22 38" xfId="1266"/>
    <cellStyle name="Normal 22 39" xfId="1267"/>
    <cellStyle name="Normal 22 4" xfId="1268"/>
    <cellStyle name="Normal 22 40" xfId="1269"/>
    <cellStyle name="Normal 22 5" xfId="1270"/>
    <cellStyle name="Normal 22 6" xfId="1271"/>
    <cellStyle name="Normal 22 7" xfId="1272"/>
    <cellStyle name="Normal 22 8" xfId="1273"/>
    <cellStyle name="Normal 22 9" xfId="1274"/>
    <cellStyle name="Normal 23" xfId="1275"/>
    <cellStyle name="Normal 23 2" xfId="1276"/>
    <cellStyle name="Normal 24" xfId="1277"/>
    <cellStyle name="Normal 24 2" xfId="1278"/>
    <cellStyle name="Normal 24 3" xfId="1279"/>
    <cellStyle name="Normal 24 4" xfId="1280"/>
    <cellStyle name="Normal 24 5" xfId="1281"/>
    <cellStyle name="Normal 24 6" xfId="1282"/>
    <cellStyle name="Normal 25" xfId="1283"/>
    <cellStyle name="Normal 25 10" xfId="1284"/>
    <cellStyle name="Normal 25 11" xfId="1285"/>
    <cellStyle name="Normal 25 12" xfId="1286"/>
    <cellStyle name="Normal 25 13" xfId="1287"/>
    <cellStyle name="Normal 25 14" xfId="1288"/>
    <cellStyle name="Normal 25 15" xfId="1289"/>
    <cellStyle name="Normal 25 16" xfId="1290"/>
    <cellStyle name="Normal 25 17" xfId="1291"/>
    <cellStyle name="Normal 25 18" xfId="1292"/>
    <cellStyle name="Normal 25 19" xfId="1293"/>
    <cellStyle name="Normal 25 2" xfId="1294"/>
    <cellStyle name="Normal 25 20" xfId="1295"/>
    <cellStyle name="Normal 25 21" xfId="1296"/>
    <cellStyle name="Normal 25 22" xfId="1297"/>
    <cellStyle name="Normal 25 23" xfId="1298"/>
    <cellStyle name="Normal 25 24" xfId="1299"/>
    <cellStyle name="Normal 25 25" xfId="1300"/>
    <cellStyle name="Normal 25 26" xfId="1301"/>
    <cellStyle name="Normal 25 27" xfId="1302"/>
    <cellStyle name="Normal 25 28" xfId="1303"/>
    <cellStyle name="Normal 25 29" xfId="1304"/>
    <cellStyle name="Normal 25 3" xfId="1305"/>
    <cellStyle name="Normal 25 30" xfId="1306"/>
    <cellStyle name="Normal 25 31" xfId="1307"/>
    <cellStyle name="Normal 25 32" xfId="1308"/>
    <cellStyle name="Normal 25 33" xfId="1309"/>
    <cellStyle name="Normal 25 34" xfId="1310"/>
    <cellStyle name="Normal 25 35" xfId="1311"/>
    <cellStyle name="Normal 25 36" xfId="1312"/>
    <cellStyle name="Normal 25 37" xfId="1313"/>
    <cellStyle name="Normal 25 38" xfId="1314"/>
    <cellStyle name="Normal 25 39" xfId="1315"/>
    <cellStyle name="Normal 25 4" xfId="1316"/>
    <cellStyle name="Normal 25 40" xfId="1317"/>
    <cellStyle name="Normal 25 5" xfId="1318"/>
    <cellStyle name="Normal 25 6" xfId="1319"/>
    <cellStyle name="Normal 25 7" xfId="1320"/>
    <cellStyle name="Normal 25 8" xfId="1321"/>
    <cellStyle name="Normal 25 9" xfId="1322"/>
    <cellStyle name="Normal 26" xfId="1323"/>
    <cellStyle name="Normal 26 10" xfId="1324"/>
    <cellStyle name="Normal 26 11" xfId="1325"/>
    <cellStyle name="Normal 26 12" xfId="1326"/>
    <cellStyle name="Normal 26 13" xfId="1327"/>
    <cellStyle name="Normal 26 14" xfId="1328"/>
    <cellStyle name="Normal 26 15" xfId="1329"/>
    <cellStyle name="Normal 26 16" xfId="1330"/>
    <cellStyle name="Normal 26 17" xfId="1331"/>
    <cellStyle name="Normal 26 18" xfId="1332"/>
    <cellStyle name="Normal 26 19" xfId="1333"/>
    <cellStyle name="Normal 26 2" xfId="1334"/>
    <cellStyle name="Normal 26 20" xfId="1335"/>
    <cellStyle name="Normal 26 21" xfId="1336"/>
    <cellStyle name="Normal 26 22" xfId="1337"/>
    <cellStyle name="Normal 26 23" xfId="1338"/>
    <cellStyle name="Normal 26 24" xfId="1339"/>
    <cellStyle name="Normal 26 25" xfId="1340"/>
    <cellStyle name="Normal 26 26" xfId="1341"/>
    <cellStyle name="Normal 26 27" xfId="1342"/>
    <cellStyle name="Normal 26 28" xfId="1343"/>
    <cellStyle name="Normal 26 29" xfId="1344"/>
    <cellStyle name="Normal 26 3" xfId="1345"/>
    <cellStyle name="Normal 26 30" xfId="1346"/>
    <cellStyle name="Normal 26 31" xfId="1347"/>
    <cellStyle name="Normal 26 32" xfId="1348"/>
    <cellStyle name="Normal 26 33" xfId="1349"/>
    <cellStyle name="Normal 26 34" xfId="1350"/>
    <cellStyle name="Normal 26 35" xfId="1351"/>
    <cellStyle name="Normal 26 36" xfId="1352"/>
    <cellStyle name="Normal 26 37" xfId="1353"/>
    <cellStyle name="Normal 26 38" xfId="1354"/>
    <cellStyle name="Normal 26 39" xfId="1355"/>
    <cellStyle name="Normal 26 4" xfId="1356"/>
    <cellStyle name="Normal 26 40" xfId="1357"/>
    <cellStyle name="Normal 26 5" xfId="1358"/>
    <cellStyle name="Normal 26 6" xfId="1359"/>
    <cellStyle name="Normal 26 7" xfId="1360"/>
    <cellStyle name="Normal 26 8" xfId="1361"/>
    <cellStyle name="Normal 26 9" xfId="1362"/>
    <cellStyle name="Normal 27" xfId="1363"/>
    <cellStyle name="Normal 27 2" xfId="1364"/>
    <cellStyle name="Normal 28" xfId="1365"/>
    <cellStyle name="Normal 28 10" xfId="1366"/>
    <cellStyle name="Normal 28 11" xfId="1367"/>
    <cellStyle name="Normal 28 12" xfId="1368"/>
    <cellStyle name="Normal 28 13" xfId="1369"/>
    <cellStyle name="Normal 28 14" xfId="1370"/>
    <cellStyle name="Normal 28 15" xfId="1371"/>
    <cellStyle name="Normal 28 16" xfId="1372"/>
    <cellStyle name="Normal 28 17" xfId="1373"/>
    <cellStyle name="Normal 28 18" xfId="1374"/>
    <cellStyle name="Normal 28 19" xfId="1375"/>
    <cellStyle name="Normal 28 2" xfId="1376"/>
    <cellStyle name="Normal 28 20" xfId="1377"/>
    <cellStyle name="Normal 28 21" xfId="1378"/>
    <cellStyle name="Normal 28 22" xfId="1379"/>
    <cellStyle name="Normal 28 23" xfId="1380"/>
    <cellStyle name="Normal 28 24" xfId="1381"/>
    <cellStyle name="Normal 28 25" xfId="1382"/>
    <cellStyle name="Normal 28 26" xfId="1383"/>
    <cellStyle name="Normal 28 27" xfId="1384"/>
    <cellStyle name="Normal 28 28" xfId="1385"/>
    <cellStyle name="Normal 28 29" xfId="1386"/>
    <cellStyle name="Normal 28 3" xfId="1387"/>
    <cellStyle name="Normal 28 30" xfId="1388"/>
    <cellStyle name="Normal 28 31" xfId="1389"/>
    <cellStyle name="Normal 28 32" xfId="1390"/>
    <cellStyle name="Normal 28 33" xfId="1391"/>
    <cellStyle name="Normal 28 34" xfId="1392"/>
    <cellStyle name="Normal 28 35" xfId="1393"/>
    <cellStyle name="Normal 28 36" xfId="1394"/>
    <cellStyle name="Normal 28 37" xfId="1395"/>
    <cellStyle name="Normal 28 38" xfId="1396"/>
    <cellStyle name="Normal 28 39" xfId="1397"/>
    <cellStyle name="Normal 28 4" xfId="1398"/>
    <cellStyle name="Normal 28 40" xfId="1399"/>
    <cellStyle name="Normal 28 41" xfId="1400"/>
    <cellStyle name="Normal 28 42" xfId="1401"/>
    <cellStyle name="Normal 28 43" xfId="1402"/>
    <cellStyle name="Normal 28 44" xfId="1403"/>
    <cellStyle name="Normal 28 45" xfId="1404"/>
    <cellStyle name="Normal 28 5" xfId="1405"/>
    <cellStyle name="Normal 28 6" xfId="1406"/>
    <cellStyle name="Normal 28 7" xfId="1407"/>
    <cellStyle name="Normal 28 8" xfId="1408"/>
    <cellStyle name="Normal 28 9" xfId="1409"/>
    <cellStyle name="Normal 29" xfId="1410"/>
    <cellStyle name="Normal 29 10" xfId="1411"/>
    <cellStyle name="Normal 29 11" xfId="1412"/>
    <cellStyle name="Normal 29 12" xfId="1413"/>
    <cellStyle name="Normal 29 13" xfId="1414"/>
    <cellStyle name="Normal 29 14" xfId="1415"/>
    <cellStyle name="Normal 29 15" xfId="1416"/>
    <cellStyle name="Normal 29 16" xfId="1417"/>
    <cellStyle name="Normal 29 17" xfId="1418"/>
    <cellStyle name="Normal 29 18" xfId="1419"/>
    <cellStyle name="Normal 29 19" xfId="1420"/>
    <cellStyle name="Normal 29 2" xfId="1421"/>
    <cellStyle name="Normal 29 20" xfId="1422"/>
    <cellStyle name="Normal 29 21" xfId="1423"/>
    <cellStyle name="Normal 29 22" xfId="1424"/>
    <cellStyle name="Normal 29 23" xfId="1425"/>
    <cellStyle name="Normal 29 24" xfId="1426"/>
    <cellStyle name="Normal 29 25" xfId="1427"/>
    <cellStyle name="Normal 29 26" xfId="1428"/>
    <cellStyle name="Normal 29 27" xfId="1429"/>
    <cellStyle name="Normal 29 28" xfId="1430"/>
    <cellStyle name="Normal 29 29" xfId="1431"/>
    <cellStyle name="Normal 29 3" xfId="1432"/>
    <cellStyle name="Normal 29 30" xfId="1433"/>
    <cellStyle name="Normal 29 31" xfId="1434"/>
    <cellStyle name="Normal 29 32" xfId="1435"/>
    <cellStyle name="Normal 29 33" xfId="1436"/>
    <cellStyle name="Normal 29 34" xfId="1437"/>
    <cellStyle name="Normal 29 35" xfId="1438"/>
    <cellStyle name="Normal 29 36" xfId="1439"/>
    <cellStyle name="Normal 29 37" xfId="1440"/>
    <cellStyle name="Normal 29 38" xfId="1441"/>
    <cellStyle name="Normal 29 39" xfId="1442"/>
    <cellStyle name="Normal 29 4" xfId="1443"/>
    <cellStyle name="Normal 29 40" xfId="1444"/>
    <cellStyle name="Normal 29 5" xfId="1445"/>
    <cellStyle name="Normal 29 6" xfId="1446"/>
    <cellStyle name="Normal 29 7" xfId="1447"/>
    <cellStyle name="Normal 29 8" xfId="1448"/>
    <cellStyle name="Normal 29 9" xfId="1449"/>
    <cellStyle name="Normal 3" xfId="1450"/>
    <cellStyle name="Normal 3 2" xfId="1451"/>
    <cellStyle name="Normal 3 2 2" xfId="3635"/>
    <cellStyle name="Normal 3 3" xfId="1452"/>
    <cellStyle name="Normal 3 3 2" xfId="3636"/>
    <cellStyle name="Normal 3 3 4 4 3" xfId="3559"/>
    <cellStyle name="Normal 3 4" xfId="1453"/>
    <cellStyle name="Normal 3 5" xfId="3677"/>
    <cellStyle name="Normal 3 5 2" xfId="3680"/>
    <cellStyle name="Normal 30" xfId="1454"/>
    <cellStyle name="Normal 30 10" xfId="1455"/>
    <cellStyle name="Normal 30 11" xfId="1456"/>
    <cellStyle name="Normal 30 12" xfId="1457"/>
    <cellStyle name="Normal 30 13" xfId="1458"/>
    <cellStyle name="Normal 30 14" xfId="1459"/>
    <cellStyle name="Normal 30 15" xfId="1460"/>
    <cellStyle name="Normal 30 16" xfId="1461"/>
    <cellStyle name="Normal 30 17" xfId="1462"/>
    <cellStyle name="Normal 30 18" xfId="1463"/>
    <cellStyle name="Normal 30 19" xfId="1464"/>
    <cellStyle name="Normal 30 2" xfId="1465"/>
    <cellStyle name="Normal 30 20" xfId="1466"/>
    <cellStyle name="Normal 30 21" xfId="1467"/>
    <cellStyle name="Normal 30 22" xfId="1468"/>
    <cellStyle name="Normal 30 23" xfId="1469"/>
    <cellStyle name="Normal 30 24" xfId="1470"/>
    <cellStyle name="Normal 30 25" xfId="1471"/>
    <cellStyle name="Normal 30 26" xfId="1472"/>
    <cellStyle name="Normal 30 27" xfId="1473"/>
    <cellStyle name="Normal 30 28" xfId="1474"/>
    <cellStyle name="Normal 30 29" xfId="1475"/>
    <cellStyle name="Normal 30 3" xfId="1476"/>
    <cellStyle name="Normal 30 30" xfId="1477"/>
    <cellStyle name="Normal 30 31" xfId="1478"/>
    <cellStyle name="Normal 30 32" xfId="1479"/>
    <cellStyle name="Normal 30 33" xfId="1480"/>
    <cellStyle name="Normal 30 34" xfId="1481"/>
    <cellStyle name="Normal 30 35" xfId="1482"/>
    <cellStyle name="Normal 30 36" xfId="1483"/>
    <cellStyle name="Normal 30 37" xfId="1484"/>
    <cellStyle name="Normal 30 38" xfId="1485"/>
    <cellStyle name="Normal 30 39" xfId="1486"/>
    <cellStyle name="Normal 30 4" xfId="1487"/>
    <cellStyle name="Normal 30 40" xfId="1488"/>
    <cellStyle name="Normal 30 5" xfId="1489"/>
    <cellStyle name="Normal 30 6" xfId="1490"/>
    <cellStyle name="Normal 30 7" xfId="1491"/>
    <cellStyle name="Normal 30 8" xfId="1492"/>
    <cellStyle name="Normal 30 9" xfId="1493"/>
    <cellStyle name="Normal 31" xfId="1494"/>
    <cellStyle name="Normal 31 10" xfId="1495"/>
    <cellStyle name="Normal 31 11" xfId="1496"/>
    <cellStyle name="Normal 31 12" xfId="1497"/>
    <cellStyle name="Normal 31 13" xfId="1498"/>
    <cellStyle name="Normal 31 14" xfId="1499"/>
    <cellStyle name="Normal 31 15" xfId="1500"/>
    <cellStyle name="Normal 31 16" xfId="1501"/>
    <cellStyle name="Normal 31 17" xfId="1502"/>
    <cellStyle name="Normal 31 18" xfId="1503"/>
    <cellStyle name="Normal 31 19" xfId="1504"/>
    <cellStyle name="Normal 31 2" xfId="1505"/>
    <cellStyle name="Normal 31 20" xfId="1506"/>
    <cellStyle name="Normal 31 21" xfId="1507"/>
    <cellStyle name="Normal 31 22" xfId="1508"/>
    <cellStyle name="Normal 31 23" xfId="1509"/>
    <cellStyle name="Normal 31 24" xfId="1510"/>
    <cellStyle name="Normal 31 25" xfId="1511"/>
    <cellStyle name="Normal 31 26" xfId="1512"/>
    <cellStyle name="Normal 31 27" xfId="1513"/>
    <cellStyle name="Normal 31 28" xfId="1514"/>
    <cellStyle name="Normal 31 29" xfId="1515"/>
    <cellStyle name="Normal 31 3" xfId="1516"/>
    <cellStyle name="Normal 31 30" xfId="1517"/>
    <cellStyle name="Normal 31 31" xfId="1518"/>
    <cellStyle name="Normal 31 32" xfId="1519"/>
    <cellStyle name="Normal 31 33" xfId="1520"/>
    <cellStyle name="Normal 31 34" xfId="1521"/>
    <cellStyle name="Normal 31 35" xfId="1522"/>
    <cellStyle name="Normal 31 36" xfId="1523"/>
    <cellStyle name="Normal 31 37" xfId="1524"/>
    <cellStyle name="Normal 31 38" xfId="1525"/>
    <cellStyle name="Normal 31 39" xfId="1526"/>
    <cellStyle name="Normal 31 4" xfId="1527"/>
    <cellStyle name="Normal 31 40" xfId="1528"/>
    <cellStyle name="Normal 31 41" xfId="1529"/>
    <cellStyle name="Normal 31 42" xfId="1530"/>
    <cellStyle name="Normal 31 43" xfId="1531"/>
    <cellStyle name="Normal 31 44" xfId="1532"/>
    <cellStyle name="Normal 31 45" xfId="1533"/>
    <cellStyle name="Normal 31 5" xfId="1534"/>
    <cellStyle name="Normal 31 6" xfId="1535"/>
    <cellStyle name="Normal 31 7" xfId="1536"/>
    <cellStyle name="Normal 31 8" xfId="1537"/>
    <cellStyle name="Normal 31 9" xfId="1538"/>
    <cellStyle name="Normal 32" xfId="1539"/>
    <cellStyle name="Normal 32 10" xfId="1540"/>
    <cellStyle name="Normal 32 11" xfId="1541"/>
    <cellStyle name="Normal 32 12" xfId="1542"/>
    <cellStyle name="Normal 32 13" xfId="1543"/>
    <cellStyle name="Normal 32 14" xfId="1544"/>
    <cellStyle name="Normal 32 15" xfId="1545"/>
    <cellStyle name="Normal 32 16" xfId="1546"/>
    <cellStyle name="Normal 32 17" xfId="1547"/>
    <cellStyle name="Normal 32 18" xfId="1548"/>
    <cellStyle name="Normal 32 19" xfId="1549"/>
    <cellStyle name="Normal 32 2" xfId="1550"/>
    <cellStyle name="Normal 32 20" xfId="1551"/>
    <cellStyle name="Normal 32 21" xfId="1552"/>
    <cellStyle name="Normal 32 22" xfId="1553"/>
    <cellStyle name="Normal 32 23" xfId="1554"/>
    <cellStyle name="Normal 32 24" xfId="1555"/>
    <cellStyle name="Normal 32 25" xfId="1556"/>
    <cellStyle name="Normal 32 26" xfId="1557"/>
    <cellStyle name="Normal 32 27" xfId="1558"/>
    <cellStyle name="Normal 32 28" xfId="1559"/>
    <cellStyle name="Normal 32 29" xfId="1560"/>
    <cellStyle name="Normal 32 3" xfId="1561"/>
    <cellStyle name="Normal 32 30" xfId="1562"/>
    <cellStyle name="Normal 32 31" xfId="1563"/>
    <cellStyle name="Normal 32 32" xfId="1564"/>
    <cellStyle name="Normal 32 33" xfId="1565"/>
    <cellStyle name="Normal 32 34" xfId="1566"/>
    <cellStyle name="Normal 32 35" xfId="1567"/>
    <cellStyle name="Normal 32 36" xfId="1568"/>
    <cellStyle name="Normal 32 37" xfId="1569"/>
    <cellStyle name="Normal 32 38" xfId="1570"/>
    <cellStyle name="Normal 32 39" xfId="1571"/>
    <cellStyle name="Normal 32 4" xfId="1572"/>
    <cellStyle name="Normal 32 40" xfId="1573"/>
    <cellStyle name="Normal 32 5" xfId="1574"/>
    <cellStyle name="Normal 32 6" xfId="1575"/>
    <cellStyle name="Normal 32 7" xfId="1576"/>
    <cellStyle name="Normal 32 8" xfId="1577"/>
    <cellStyle name="Normal 32 9" xfId="1578"/>
    <cellStyle name="Normal 33" xfId="1579"/>
    <cellStyle name="Normal 33 10" xfId="1580"/>
    <cellStyle name="Normal 33 11" xfId="1581"/>
    <cellStyle name="Normal 33 12" xfId="1582"/>
    <cellStyle name="Normal 33 13" xfId="1583"/>
    <cellStyle name="Normal 33 14" xfId="1584"/>
    <cellStyle name="Normal 33 15" xfId="1585"/>
    <cellStyle name="Normal 33 16" xfId="1586"/>
    <cellStyle name="Normal 33 17" xfId="1587"/>
    <cellStyle name="Normal 33 18" xfId="1588"/>
    <cellStyle name="Normal 33 19" xfId="1589"/>
    <cellStyle name="Normal 33 2" xfId="1590"/>
    <cellStyle name="Normal 33 20" xfId="1591"/>
    <cellStyle name="Normal 33 21" xfId="1592"/>
    <cellStyle name="Normal 33 22" xfId="1593"/>
    <cellStyle name="Normal 33 23" xfId="1594"/>
    <cellStyle name="Normal 33 24" xfId="1595"/>
    <cellStyle name="Normal 33 25" xfId="1596"/>
    <cellStyle name="Normal 33 26" xfId="1597"/>
    <cellStyle name="Normal 33 27" xfId="1598"/>
    <cellStyle name="Normal 33 28" xfId="1599"/>
    <cellStyle name="Normal 33 29" xfId="1600"/>
    <cellStyle name="Normal 33 3" xfId="1601"/>
    <cellStyle name="Normal 33 30" xfId="1602"/>
    <cellStyle name="Normal 33 31" xfId="1603"/>
    <cellStyle name="Normal 33 32" xfId="1604"/>
    <cellStyle name="Normal 33 33" xfId="1605"/>
    <cellStyle name="Normal 33 34" xfId="1606"/>
    <cellStyle name="Normal 33 35" xfId="1607"/>
    <cellStyle name="Normal 33 36" xfId="1608"/>
    <cellStyle name="Normal 33 37" xfId="1609"/>
    <cellStyle name="Normal 33 38" xfId="1610"/>
    <cellStyle name="Normal 33 39" xfId="1611"/>
    <cellStyle name="Normal 33 4" xfId="1612"/>
    <cellStyle name="Normal 33 40" xfId="1613"/>
    <cellStyle name="Normal 33 5" xfId="1614"/>
    <cellStyle name="Normal 33 6" xfId="1615"/>
    <cellStyle name="Normal 33 7" xfId="1616"/>
    <cellStyle name="Normal 33 8" xfId="1617"/>
    <cellStyle name="Normal 33 9" xfId="1618"/>
    <cellStyle name="Normal 34" xfId="1619"/>
    <cellStyle name="Normal 34 10" xfId="1620"/>
    <cellStyle name="Normal 34 11" xfId="1621"/>
    <cellStyle name="Normal 34 12" xfId="1622"/>
    <cellStyle name="Normal 34 13" xfId="1623"/>
    <cellStyle name="Normal 34 14" xfId="1624"/>
    <cellStyle name="Normal 34 15" xfId="1625"/>
    <cellStyle name="Normal 34 16" xfId="1626"/>
    <cellStyle name="Normal 34 17" xfId="1627"/>
    <cellStyle name="Normal 34 18" xfId="1628"/>
    <cellStyle name="Normal 34 19" xfId="1629"/>
    <cellStyle name="Normal 34 2" xfId="1630"/>
    <cellStyle name="Normal 34 20" xfId="1631"/>
    <cellStyle name="Normal 34 21" xfId="1632"/>
    <cellStyle name="Normal 34 22" xfId="1633"/>
    <cellStyle name="Normal 34 23" xfId="1634"/>
    <cellStyle name="Normal 34 24" xfId="1635"/>
    <cellStyle name="Normal 34 25" xfId="1636"/>
    <cellStyle name="Normal 34 26" xfId="1637"/>
    <cellStyle name="Normal 34 27" xfId="1638"/>
    <cellStyle name="Normal 34 28" xfId="1639"/>
    <cellStyle name="Normal 34 29" xfId="1640"/>
    <cellStyle name="Normal 34 3" xfId="1641"/>
    <cellStyle name="Normal 34 30" xfId="1642"/>
    <cellStyle name="Normal 34 31" xfId="1643"/>
    <cellStyle name="Normal 34 32" xfId="1644"/>
    <cellStyle name="Normal 34 33" xfId="1645"/>
    <cellStyle name="Normal 34 34" xfId="1646"/>
    <cellStyle name="Normal 34 35" xfId="1647"/>
    <cellStyle name="Normal 34 36" xfId="1648"/>
    <cellStyle name="Normal 34 37" xfId="1649"/>
    <cellStyle name="Normal 34 38" xfId="1650"/>
    <cellStyle name="Normal 34 39" xfId="1651"/>
    <cellStyle name="Normal 34 4" xfId="1652"/>
    <cellStyle name="Normal 34 40" xfId="1653"/>
    <cellStyle name="Normal 34 5" xfId="1654"/>
    <cellStyle name="Normal 34 6" xfId="1655"/>
    <cellStyle name="Normal 34 7" xfId="1656"/>
    <cellStyle name="Normal 34 8" xfId="1657"/>
    <cellStyle name="Normal 34 9" xfId="1658"/>
    <cellStyle name="Normal 35" xfId="1659"/>
    <cellStyle name="Normal 35 10" xfId="1660"/>
    <cellStyle name="Normal 35 11" xfId="1661"/>
    <cellStyle name="Normal 35 12" xfId="1662"/>
    <cellStyle name="Normal 35 13" xfId="1663"/>
    <cellStyle name="Normal 35 14" xfId="1664"/>
    <cellStyle name="Normal 35 15" xfId="1665"/>
    <cellStyle name="Normal 35 16" xfId="1666"/>
    <cellStyle name="Normal 35 17" xfId="1667"/>
    <cellStyle name="Normal 35 18" xfId="1668"/>
    <cellStyle name="Normal 35 19" xfId="1669"/>
    <cellStyle name="Normal 35 2" xfId="1670"/>
    <cellStyle name="Normal 35 20" xfId="1671"/>
    <cellStyle name="Normal 35 21" xfId="1672"/>
    <cellStyle name="Normal 35 22" xfId="1673"/>
    <cellStyle name="Normal 35 23" xfId="1674"/>
    <cellStyle name="Normal 35 24" xfId="1675"/>
    <cellStyle name="Normal 35 25" xfId="1676"/>
    <cellStyle name="Normal 35 26" xfId="1677"/>
    <cellStyle name="Normal 35 27" xfId="1678"/>
    <cellStyle name="Normal 35 28" xfId="1679"/>
    <cellStyle name="Normal 35 29" xfId="1680"/>
    <cellStyle name="Normal 35 3" xfId="1681"/>
    <cellStyle name="Normal 35 30" xfId="1682"/>
    <cellStyle name="Normal 35 31" xfId="1683"/>
    <cellStyle name="Normal 35 32" xfId="1684"/>
    <cellStyle name="Normal 35 33" xfId="1685"/>
    <cellStyle name="Normal 35 34" xfId="1686"/>
    <cellStyle name="Normal 35 35" xfId="1687"/>
    <cellStyle name="Normal 35 36" xfId="1688"/>
    <cellStyle name="Normal 35 37" xfId="1689"/>
    <cellStyle name="Normal 35 38" xfId="1690"/>
    <cellStyle name="Normal 35 39" xfId="1691"/>
    <cellStyle name="Normal 35 4" xfId="1692"/>
    <cellStyle name="Normal 35 40" xfId="1693"/>
    <cellStyle name="Normal 35 5" xfId="1694"/>
    <cellStyle name="Normal 35 6" xfId="1695"/>
    <cellStyle name="Normal 35 7" xfId="1696"/>
    <cellStyle name="Normal 35 8" xfId="1697"/>
    <cellStyle name="Normal 35 9" xfId="1698"/>
    <cellStyle name="Normal 36" xfId="3564"/>
    <cellStyle name="Normal 36 10" xfId="1699"/>
    <cellStyle name="Normal 36 11" xfId="1700"/>
    <cellStyle name="Normal 36 12" xfId="1701"/>
    <cellStyle name="Normal 36 13" xfId="1702"/>
    <cellStyle name="Normal 36 14" xfId="1703"/>
    <cellStyle name="Normal 36 15" xfId="1704"/>
    <cellStyle name="Normal 36 16" xfId="1705"/>
    <cellStyle name="Normal 36 17" xfId="1706"/>
    <cellStyle name="Normal 36 18" xfId="1707"/>
    <cellStyle name="Normal 36 19" xfId="1708"/>
    <cellStyle name="Normal 36 2" xfId="1709"/>
    <cellStyle name="Normal 36 20" xfId="1710"/>
    <cellStyle name="Normal 36 21" xfId="1711"/>
    <cellStyle name="Normal 36 22" xfId="1712"/>
    <cellStyle name="Normal 36 23" xfId="1713"/>
    <cellStyle name="Normal 36 24" xfId="1714"/>
    <cellStyle name="Normal 36 25" xfId="1715"/>
    <cellStyle name="Normal 36 26" xfId="1716"/>
    <cellStyle name="Normal 36 27" xfId="1717"/>
    <cellStyle name="Normal 36 28" xfId="1718"/>
    <cellStyle name="Normal 36 29" xfId="1719"/>
    <cellStyle name="Normal 36 3" xfId="1720"/>
    <cellStyle name="Normal 36 30" xfId="1721"/>
    <cellStyle name="Normal 36 31" xfId="1722"/>
    <cellStyle name="Normal 36 32" xfId="1723"/>
    <cellStyle name="Normal 36 33" xfId="1724"/>
    <cellStyle name="Normal 36 34" xfId="1725"/>
    <cellStyle name="Normal 36 35" xfId="1726"/>
    <cellStyle name="Normal 36 36" xfId="1727"/>
    <cellStyle name="Normal 36 37" xfId="1728"/>
    <cellStyle name="Normal 36 38" xfId="1729"/>
    <cellStyle name="Normal 36 39" xfId="1730"/>
    <cellStyle name="Normal 36 4" xfId="1731"/>
    <cellStyle name="Normal 36 40" xfId="1732"/>
    <cellStyle name="Normal 36 5" xfId="1733"/>
    <cellStyle name="Normal 36 6" xfId="1734"/>
    <cellStyle name="Normal 36 7" xfId="1735"/>
    <cellStyle name="Normal 36 8" xfId="1736"/>
    <cellStyle name="Normal 36 9" xfId="1737"/>
    <cellStyle name="Normal 37 10" xfId="1738"/>
    <cellStyle name="Normal 37 11" xfId="1739"/>
    <cellStyle name="Normal 37 12" xfId="1740"/>
    <cellStyle name="Normal 37 13" xfId="1741"/>
    <cellStyle name="Normal 37 14" xfId="1742"/>
    <cellStyle name="Normal 37 15" xfId="1743"/>
    <cellStyle name="Normal 37 16" xfId="1744"/>
    <cellStyle name="Normal 37 17" xfId="1745"/>
    <cellStyle name="Normal 37 18" xfId="1746"/>
    <cellStyle name="Normal 37 19" xfId="1747"/>
    <cellStyle name="Normal 37 2" xfId="1748"/>
    <cellStyle name="Normal 37 20" xfId="1749"/>
    <cellStyle name="Normal 37 21" xfId="1750"/>
    <cellStyle name="Normal 37 22" xfId="1751"/>
    <cellStyle name="Normal 37 23" xfId="1752"/>
    <cellStyle name="Normal 37 24" xfId="1753"/>
    <cellStyle name="Normal 37 25" xfId="1754"/>
    <cellStyle name="Normal 37 26" xfId="1755"/>
    <cellStyle name="Normal 37 27" xfId="1756"/>
    <cellStyle name="Normal 37 28" xfId="1757"/>
    <cellStyle name="Normal 37 29" xfId="1758"/>
    <cellStyle name="Normal 37 3" xfId="1759"/>
    <cellStyle name="Normal 37 30" xfId="1760"/>
    <cellStyle name="Normal 37 31" xfId="1761"/>
    <cellStyle name="Normal 37 32" xfId="1762"/>
    <cellStyle name="Normal 37 33" xfId="1763"/>
    <cellStyle name="Normal 37 34" xfId="1764"/>
    <cellStyle name="Normal 37 35" xfId="1765"/>
    <cellStyle name="Normal 37 36" xfId="1766"/>
    <cellStyle name="Normal 37 37" xfId="1767"/>
    <cellStyle name="Normal 37 38" xfId="1768"/>
    <cellStyle name="Normal 37 39" xfId="1769"/>
    <cellStyle name="Normal 37 4" xfId="1770"/>
    <cellStyle name="Normal 37 40" xfId="1771"/>
    <cellStyle name="Normal 37 5" xfId="1772"/>
    <cellStyle name="Normal 37 6" xfId="1773"/>
    <cellStyle name="Normal 37 7" xfId="1774"/>
    <cellStyle name="Normal 37 8" xfId="1775"/>
    <cellStyle name="Normal 37 9" xfId="1776"/>
    <cellStyle name="Normal 38 2" xfId="1777"/>
    <cellStyle name="Normal 38 3" xfId="1778"/>
    <cellStyle name="Normal 38 4" xfId="1779"/>
    <cellStyle name="Normal 39 10" xfId="1780"/>
    <cellStyle name="Normal 39 11" xfId="1781"/>
    <cellStyle name="Normal 39 12" xfId="1782"/>
    <cellStyle name="Normal 39 13" xfId="1783"/>
    <cellStyle name="Normal 39 14" xfId="1784"/>
    <cellStyle name="Normal 39 15" xfId="1785"/>
    <cellStyle name="Normal 39 16" xfId="1786"/>
    <cellStyle name="Normal 39 17" xfId="1787"/>
    <cellStyle name="Normal 39 18" xfId="1788"/>
    <cellStyle name="Normal 39 19" xfId="1789"/>
    <cellStyle name="Normal 39 2" xfId="1790"/>
    <cellStyle name="Normal 39 20" xfId="1791"/>
    <cellStyle name="Normal 39 21" xfId="1792"/>
    <cellStyle name="Normal 39 22" xfId="1793"/>
    <cellStyle name="Normal 39 23" xfId="1794"/>
    <cellStyle name="Normal 39 24" xfId="1795"/>
    <cellStyle name="Normal 39 25" xfId="1796"/>
    <cellStyle name="Normal 39 26" xfId="1797"/>
    <cellStyle name="Normal 39 27" xfId="1798"/>
    <cellStyle name="Normal 39 28" xfId="1799"/>
    <cellStyle name="Normal 39 29" xfId="1800"/>
    <cellStyle name="Normal 39 3" xfId="1801"/>
    <cellStyle name="Normal 39 30" xfId="1802"/>
    <cellStyle name="Normal 39 31" xfId="1803"/>
    <cellStyle name="Normal 39 32" xfId="1804"/>
    <cellStyle name="Normal 39 33" xfId="1805"/>
    <cellStyle name="Normal 39 34" xfId="1806"/>
    <cellStyle name="Normal 39 35" xfId="1807"/>
    <cellStyle name="Normal 39 36" xfId="1808"/>
    <cellStyle name="Normal 39 37" xfId="1809"/>
    <cellStyle name="Normal 39 38" xfId="1810"/>
    <cellStyle name="Normal 39 39" xfId="1811"/>
    <cellStyle name="Normal 39 4" xfId="1812"/>
    <cellStyle name="Normal 39 40" xfId="1813"/>
    <cellStyle name="Normal 39 5" xfId="1814"/>
    <cellStyle name="Normal 39 6" xfId="1815"/>
    <cellStyle name="Normal 39 7" xfId="1816"/>
    <cellStyle name="Normal 39 8" xfId="1817"/>
    <cellStyle name="Normal 39 9" xfId="1818"/>
    <cellStyle name="Normal 4" xfId="1819"/>
    <cellStyle name="Normal 4 2" xfId="1820"/>
    <cellStyle name="Normal 4 2 2" xfId="1821"/>
    <cellStyle name="Normal 4 2 2 2" xfId="1822"/>
    <cellStyle name="Normal 4 2 2 3" xfId="1823"/>
    <cellStyle name="Normal 4 2 2 4" xfId="1824"/>
    <cellStyle name="Normal 4 2 2 5" xfId="1825"/>
    <cellStyle name="Normal 4 2 2 6" xfId="1826"/>
    <cellStyle name="Normal 4 2 2 7" xfId="1827"/>
    <cellStyle name="Normal 4 2 2 8" xfId="1828"/>
    <cellStyle name="Normal 4 2 3" xfId="1829"/>
    <cellStyle name="Normal 4 2 4" xfId="3638"/>
    <cellStyle name="Normal 4 3" xfId="1830"/>
    <cellStyle name="Normal 4 3 2" xfId="1831"/>
    <cellStyle name="Normal 4 3 3" xfId="3639"/>
    <cellStyle name="Normal 4 4" xfId="1832"/>
    <cellStyle name="Normal 4 5" xfId="3637"/>
    <cellStyle name="Normal 40 10" xfId="1833"/>
    <cellStyle name="Normal 40 11" xfId="1834"/>
    <cellStyle name="Normal 40 12" xfId="1835"/>
    <cellStyle name="Normal 40 13" xfId="1836"/>
    <cellStyle name="Normal 40 14" xfId="1837"/>
    <cellStyle name="Normal 40 15" xfId="1838"/>
    <cellStyle name="Normal 40 16" xfId="1839"/>
    <cellStyle name="Normal 40 17" xfId="1840"/>
    <cellStyle name="Normal 40 18" xfId="1841"/>
    <cellStyle name="Normal 40 19" xfId="1842"/>
    <cellStyle name="Normal 40 2" xfId="1843"/>
    <cellStyle name="Normal 40 20" xfId="1844"/>
    <cellStyle name="Normal 40 21" xfId="1845"/>
    <cellStyle name="Normal 40 22" xfId="1846"/>
    <cellStyle name="Normal 40 23" xfId="1847"/>
    <cellStyle name="Normal 40 24" xfId="1848"/>
    <cellStyle name="Normal 40 25" xfId="1849"/>
    <cellStyle name="Normal 40 26" xfId="1850"/>
    <cellStyle name="Normal 40 27" xfId="1851"/>
    <cellStyle name="Normal 40 28" xfId="1852"/>
    <cellStyle name="Normal 40 29" xfId="1853"/>
    <cellStyle name="Normal 40 3" xfId="1854"/>
    <cellStyle name="Normal 40 30" xfId="1855"/>
    <cellStyle name="Normal 40 31" xfId="1856"/>
    <cellStyle name="Normal 40 32" xfId="1857"/>
    <cellStyle name="Normal 40 33" xfId="1858"/>
    <cellStyle name="Normal 40 34" xfId="1859"/>
    <cellStyle name="Normal 40 35" xfId="1860"/>
    <cellStyle name="Normal 40 36" xfId="1861"/>
    <cellStyle name="Normal 40 37" xfId="1862"/>
    <cellStyle name="Normal 40 38" xfId="1863"/>
    <cellStyle name="Normal 40 39" xfId="1864"/>
    <cellStyle name="Normal 40 4" xfId="1865"/>
    <cellStyle name="Normal 40 40" xfId="1866"/>
    <cellStyle name="Normal 40 5" xfId="1867"/>
    <cellStyle name="Normal 40 6" xfId="1868"/>
    <cellStyle name="Normal 40 7" xfId="1869"/>
    <cellStyle name="Normal 40 8" xfId="1870"/>
    <cellStyle name="Normal 40 9" xfId="1871"/>
    <cellStyle name="Normal 41 10" xfId="1872"/>
    <cellStyle name="Normal 41 11" xfId="1873"/>
    <cellStyle name="Normal 41 12" xfId="1874"/>
    <cellStyle name="Normal 41 13" xfId="1875"/>
    <cellStyle name="Normal 41 14" xfId="1876"/>
    <cellStyle name="Normal 41 15" xfId="1877"/>
    <cellStyle name="Normal 41 16" xfId="1878"/>
    <cellStyle name="Normal 41 17" xfId="1879"/>
    <cellStyle name="Normal 41 18" xfId="1880"/>
    <cellStyle name="Normal 41 19" xfId="1881"/>
    <cellStyle name="Normal 41 2" xfId="1882"/>
    <cellStyle name="Normal 41 20" xfId="1883"/>
    <cellStyle name="Normal 41 21" xfId="1884"/>
    <cellStyle name="Normal 41 22" xfId="1885"/>
    <cellStyle name="Normal 41 23" xfId="1886"/>
    <cellStyle name="Normal 41 24" xfId="1887"/>
    <cellStyle name="Normal 41 25" xfId="1888"/>
    <cellStyle name="Normal 41 26" xfId="1889"/>
    <cellStyle name="Normal 41 27" xfId="1890"/>
    <cellStyle name="Normal 41 28" xfId="1891"/>
    <cellStyle name="Normal 41 29" xfId="1892"/>
    <cellStyle name="Normal 41 3" xfId="1893"/>
    <cellStyle name="Normal 41 30" xfId="1894"/>
    <cellStyle name="Normal 41 31" xfId="1895"/>
    <cellStyle name="Normal 41 32" xfId="1896"/>
    <cellStyle name="Normal 41 33" xfId="1897"/>
    <cellStyle name="Normal 41 34" xfId="1898"/>
    <cellStyle name="Normal 41 35" xfId="1899"/>
    <cellStyle name="Normal 41 36" xfId="1900"/>
    <cellStyle name="Normal 41 37" xfId="1901"/>
    <cellStyle name="Normal 41 38" xfId="1902"/>
    <cellStyle name="Normal 41 39" xfId="1903"/>
    <cellStyle name="Normal 41 4" xfId="1904"/>
    <cellStyle name="Normal 41 40" xfId="1905"/>
    <cellStyle name="Normal 41 5" xfId="1906"/>
    <cellStyle name="Normal 41 6" xfId="1907"/>
    <cellStyle name="Normal 41 7" xfId="1908"/>
    <cellStyle name="Normal 41 8" xfId="1909"/>
    <cellStyle name="Normal 41 9" xfId="1910"/>
    <cellStyle name="Normal 42" xfId="1911"/>
    <cellStyle name="Normal 42 10" xfId="1912"/>
    <cellStyle name="Normal 42 11" xfId="1913"/>
    <cellStyle name="Normal 42 12" xfId="1914"/>
    <cellStyle name="Normal 42 13" xfId="1915"/>
    <cellStyle name="Normal 42 14" xfId="1916"/>
    <cellStyle name="Normal 42 15" xfId="1917"/>
    <cellStyle name="Normal 42 16" xfId="1918"/>
    <cellStyle name="Normal 42 17" xfId="1919"/>
    <cellStyle name="Normal 42 18" xfId="1920"/>
    <cellStyle name="Normal 42 19" xfId="1921"/>
    <cellStyle name="Normal 42 2" xfId="1922"/>
    <cellStyle name="Normal 42 20" xfId="1923"/>
    <cellStyle name="Normal 42 21" xfId="1924"/>
    <cellStyle name="Normal 42 22" xfId="1925"/>
    <cellStyle name="Normal 42 23" xfId="1926"/>
    <cellStyle name="Normal 42 24" xfId="1927"/>
    <cellStyle name="Normal 42 25" xfId="1928"/>
    <cellStyle name="Normal 42 26" xfId="1929"/>
    <cellStyle name="Normal 42 27" xfId="1930"/>
    <cellStyle name="Normal 42 28" xfId="1931"/>
    <cellStyle name="Normal 42 29" xfId="1932"/>
    <cellStyle name="Normal 42 3" xfId="1933"/>
    <cellStyle name="Normal 42 30" xfId="1934"/>
    <cellStyle name="Normal 42 31" xfId="1935"/>
    <cellStyle name="Normal 42 32" xfId="1936"/>
    <cellStyle name="Normal 42 33" xfId="1937"/>
    <cellStyle name="Normal 42 34" xfId="1938"/>
    <cellStyle name="Normal 42 35" xfId="1939"/>
    <cellStyle name="Normal 42 36" xfId="1940"/>
    <cellStyle name="Normal 42 37" xfId="1941"/>
    <cellStyle name="Normal 42 38" xfId="1942"/>
    <cellStyle name="Normal 42 39" xfId="1943"/>
    <cellStyle name="Normal 42 4" xfId="1944"/>
    <cellStyle name="Normal 42 40" xfId="1945"/>
    <cellStyle name="Normal 42 41" xfId="1946"/>
    <cellStyle name="Normal 42 42" xfId="1947"/>
    <cellStyle name="Normal 42 43" xfId="1948"/>
    <cellStyle name="Normal 42 44" xfId="1949"/>
    <cellStyle name="Normal 42 45" xfId="1950"/>
    <cellStyle name="Normal 42 46" xfId="1951"/>
    <cellStyle name="Normal 42 47" xfId="1952"/>
    <cellStyle name="Normal 42 5" xfId="1953"/>
    <cellStyle name="Normal 42 6" xfId="1954"/>
    <cellStyle name="Normal 42 7" xfId="1955"/>
    <cellStyle name="Normal 42 8" xfId="1956"/>
    <cellStyle name="Normal 42 9" xfId="1957"/>
    <cellStyle name="Normal 43 10" xfId="1958"/>
    <cellStyle name="Normal 43 11" xfId="1959"/>
    <cellStyle name="Normal 43 12" xfId="1960"/>
    <cellStyle name="Normal 43 13" xfId="1961"/>
    <cellStyle name="Normal 43 14" xfId="1962"/>
    <cellStyle name="Normal 43 15" xfId="1963"/>
    <cellStyle name="Normal 43 16" xfId="1964"/>
    <cellStyle name="Normal 43 17" xfId="1965"/>
    <cellStyle name="Normal 43 18" xfId="1966"/>
    <cellStyle name="Normal 43 19" xfId="1967"/>
    <cellStyle name="Normal 43 2" xfId="1968"/>
    <cellStyle name="Normal 43 20" xfId="1969"/>
    <cellStyle name="Normal 43 21" xfId="1970"/>
    <cellStyle name="Normal 43 22" xfId="1971"/>
    <cellStyle name="Normal 43 23" xfId="1972"/>
    <cellStyle name="Normal 43 24" xfId="1973"/>
    <cellStyle name="Normal 43 25" xfId="1974"/>
    <cellStyle name="Normal 43 26" xfId="1975"/>
    <cellStyle name="Normal 43 27" xfId="1976"/>
    <cellStyle name="Normal 43 28" xfId="1977"/>
    <cellStyle name="Normal 43 29" xfId="1978"/>
    <cellStyle name="Normal 43 3" xfId="1979"/>
    <cellStyle name="Normal 43 30" xfId="1980"/>
    <cellStyle name="Normal 43 31" xfId="1981"/>
    <cellStyle name="Normal 43 32" xfId="1982"/>
    <cellStyle name="Normal 43 33" xfId="1983"/>
    <cellStyle name="Normal 43 34" xfId="1984"/>
    <cellStyle name="Normal 43 35" xfId="1985"/>
    <cellStyle name="Normal 43 36" xfId="1986"/>
    <cellStyle name="Normal 43 37" xfId="1987"/>
    <cellStyle name="Normal 43 38" xfId="1988"/>
    <cellStyle name="Normal 43 39" xfId="1989"/>
    <cellStyle name="Normal 43 4" xfId="1990"/>
    <cellStyle name="Normal 43 40" xfId="1991"/>
    <cellStyle name="Normal 43 5" xfId="1992"/>
    <cellStyle name="Normal 43 6" xfId="1993"/>
    <cellStyle name="Normal 43 7" xfId="1994"/>
    <cellStyle name="Normal 43 8" xfId="1995"/>
    <cellStyle name="Normal 43 9" xfId="1996"/>
    <cellStyle name="Normal 44 10" xfId="1997"/>
    <cellStyle name="Normal 44 11" xfId="1998"/>
    <cellStyle name="Normal 44 12" xfId="1999"/>
    <cellStyle name="Normal 44 13" xfId="2000"/>
    <cellStyle name="Normal 44 14" xfId="2001"/>
    <cellStyle name="Normal 44 15" xfId="2002"/>
    <cellStyle name="Normal 44 16" xfId="2003"/>
    <cellStyle name="Normal 44 17" xfId="2004"/>
    <cellStyle name="Normal 44 18" xfId="2005"/>
    <cellStyle name="Normal 44 19" xfId="2006"/>
    <cellStyle name="Normal 44 2" xfId="2007"/>
    <cellStyle name="Normal 44 20" xfId="2008"/>
    <cellStyle name="Normal 44 21" xfId="2009"/>
    <cellStyle name="Normal 44 22" xfId="2010"/>
    <cellStyle name="Normal 44 23" xfId="2011"/>
    <cellStyle name="Normal 44 24" xfId="2012"/>
    <cellStyle name="Normal 44 25" xfId="2013"/>
    <cellStyle name="Normal 44 26" xfId="2014"/>
    <cellStyle name="Normal 44 27" xfId="2015"/>
    <cellStyle name="Normal 44 28" xfId="2016"/>
    <cellStyle name="Normal 44 29" xfId="2017"/>
    <cellStyle name="Normal 44 3" xfId="2018"/>
    <cellStyle name="Normal 44 30" xfId="2019"/>
    <cellStyle name="Normal 44 31" xfId="2020"/>
    <cellStyle name="Normal 44 32" xfId="2021"/>
    <cellStyle name="Normal 44 33" xfId="2022"/>
    <cellStyle name="Normal 44 34" xfId="2023"/>
    <cellStyle name="Normal 44 35" xfId="2024"/>
    <cellStyle name="Normal 44 36" xfId="2025"/>
    <cellStyle name="Normal 44 37" xfId="2026"/>
    <cellStyle name="Normal 44 38" xfId="2027"/>
    <cellStyle name="Normal 44 39" xfId="2028"/>
    <cellStyle name="Normal 44 4" xfId="2029"/>
    <cellStyle name="Normal 44 40" xfId="2030"/>
    <cellStyle name="Normal 44 5" xfId="2031"/>
    <cellStyle name="Normal 44 6" xfId="2032"/>
    <cellStyle name="Normal 44 7" xfId="2033"/>
    <cellStyle name="Normal 44 8" xfId="2034"/>
    <cellStyle name="Normal 44 9" xfId="2035"/>
    <cellStyle name="Normal 45 10" xfId="2036"/>
    <cellStyle name="Normal 45 11" xfId="2037"/>
    <cellStyle name="Normal 45 12" xfId="2038"/>
    <cellStyle name="Normal 45 13" xfId="2039"/>
    <cellStyle name="Normal 45 14" xfId="2040"/>
    <cellStyle name="Normal 45 15" xfId="2041"/>
    <cellStyle name="Normal 45 16" xfId="2042"/>
    <cellStyle name="Normal 45 17" xfId="2043"/>
    <cellStyle name="Normal 45 18" xfId="2044"/>
    <cellStyle name="Normal 45 19" xfId="2045"/>
    <cellStyle name="Normal 45 2" xfId="2046"/>
    <cellStyle name="Normal 45 20" xfId="2047"/>
    <cellStyle name="Normal 45 21" xfId="2048"/>
    <cellStyle name="Normal 45 22" xfId="2049"/>
    <cellStyle name="Normal 45 23" xfId="2050"/>
    <cellStyle name="Normal 45 24" xfId="2051"/>
    <cellStyle name="Normal 45 25" xfId="2052"/>
    <cellStyle name="Normal 45 26" xfId="2053"/>
    <cellStyle name="Normal 45 27" xfId="2054"/>
    <cellStyle name="Normal 45 28" xfId="2055"/>
    <cellStyle name="Normal 45 29" xfId="2056"/>
    <cellStyle name="Normal 45 3" xfId="2057"/>
    <cellStyle name="Normal 45 30" xfId="2058"/>
    <cellStyle name="Normal 45 31" xfId="2059"/>
    <cellStyle name="Normal 45 32" xfId="2060"/>
    <cellStyle name="Normal 45 33" xfId="2061"/>
    <cellStyle name="Normal 45 34" xfId="2062"/>
    <cellStyle name="Normal 45 35" xfId="2063"/>
    <cellStyle name="Normal 45 36" xfId="2064"/>
    <cellStyle name="Normal 45 37" xfId="2065"/>
    <cellStyle name="Normal 45 38" xfId="2066"/>
    <cellStyle name="Normal 45 39" xfId="2067"/>
    <cellStyle name="Normal 45 4" xfId="2068"/>
    <cellStyle name="Normal 45 40" xfId="2069"/>
    <cellStyle name="Normal 45 5" xfId="2070"/>
    <cellStyle name="Normal 45 6" xfId="2071"/>
    <cellStyle name="Normal 45 7" xfId="2072"/>
    <cellStyle name="Normal 45 8" xfId="2073"/>
    <cellStyle name="Normal 45 9" xfId="2074"/>
    <cellStyle name="Normal 46 10" xfId="2075"/>
    <cellStyle name="Normal 46 11" xfId="2076"/>
    <cellStyle name="Normal 46 12" xfId="2077"/>
    <cellStyle name="Normal 46 13" xfId="2078"/>
    <cellStyle name="Normal 46 14" xfId="2079"/>
    <cellStyle name="Normal 46 15" xfId="2080"/>
    <cellStyle name="Normal 46 16" xfId="2081"/>
    <cellStyle name="Normal 46 17" xfId="2082"/>
    <cellStyle name="Normal 46 18" xfId="2083"/>
    <cellStyle name="Normal 46 19" xfId="2084"/>
    <cellStyle name="Normal 46 2" xfId="2085"/>
    <cellStyle name="Normal 46 20" xfId="2086"/>
    <cellStyle name="Normal 46 21" xfId="2087"/>
    <cellStyle name="Normal 46 22" xfId="2088"/>
    <cellStyle name="Normal 46 23" xfId="2089"/>
    <cellStyle name="Normal 46 24" xfId="2090"/>
    <cellStyle name="Normal 46 25" xfId="2091"/>
    <cellStyle name="Normal 46 26" xfId="2092"/>
    <cellStyle name="Normal 46 27" xfId="2093"/>
    <cellStyle name="Normal 46 28" xfId="2094"/>
    <cellStyle name="Normal 46 29" xfId="2095"/>
    <cellStyle name="Normal 46 3" xfId="2096"/>
    <cellStyle name="Normal 46 30" xfId="2097"/>
    <cellStyle name="Normal 46 31" xfId="2098"/>
    <cellStyle name="Normal 46 32" xfId="2099"/>
    <cellStyle name="Normal 46 33" xfId="2100"/>
    <cellStyle name="Normal 46 34" xfId="2101"/>
    <cellStyle name="Normal 46 35" xfId="2102"/>
    <cellStyle name="Normal 46 36" xfId="2103"/>
    <cellStyle name="Normal 46 37" xfId="2104"/>
    <cellStyle name="Normal 46 38" xfId="2105"/>
    <cellStyle name="Normal 46 39" xfId="2106"/>
    <cellStyle name="Normal 46 4" xfId="2107"/>
    <cellStyle name="Normal 46 40" xfId="2108"/>
    <cellStyle name="Normal 46 41" xfId="2109"/>
    <cellStyle name="Normal 46 42" xfId="2110"/>
    <cellStyle name="Normal 46 5" xfId="2111"/>
    <cellStyle name="Normal 46 6" xfId="2112"/>
    <cellStyle name="Normal 46 7" xfId="2113"/>
    <cellStyle name="Normal 46 8" xfId="2114"/>
    <cellStyle name="Normal 46 9" xfId="2115"/>
    <cellStyle name="Normal 47 10" xfId="2116"/>
    <cellStyle name="Normal 47 11" xfId="2117"/>
    <cellStyle name="Normal 47 12" xfId="2118"/>
    <cellStyle name="Normal 47 13" xfId="2119"/>
    <cellStyle name="Normal 47 14" xfId="2120"/>
    <cellStyle name="Normal 47 15" xfId="2121"/>
    <cellStyle name="Normal 47 16" xfId="2122"/>
    <cellStyle name="Normal 47 17" xfId="2123"/>
    <cellStyle name="Normal 47 18" xfId="2124"/>
    <cellStyle name="Normal 47 19" xfId="2125"/>
    <cellStyle name="Normal 47 2" xfId="2126"/>
    <cellStyle name="Normal 47 20" xfId="2127"/>
    <cellStyle name="Normal 47 21" xfId="2128"/>
    <cellStyle name="Normal 47 22" xfId="2129"/>
    <cellStyle name="Normal 47 23" xfId="2130"/>
    <cellStyle name="Normal 47 24" xfId="2131"/>
    <cellStyle name="Normal 47 25" xfId="2132"/>
    <cellStyle name="Normal 47 26" xfId="2133"/>
    <cellStyle name="Normal 47 27" xfId="2134"/>
    <cellStyle name="Normal 47 28" xfId="2135"/>
    <cellStyle name="Normal 47 29" xfId="2136"/>
    <cellStyle name="Normal 47 3" xfId="2137"/>
    <cellStyle name="Normal 47 30" xfId="2138"/>
    <cellStyle name="Normal 47 31" xfId="2139"/>
    <cellStyle name="Normal 47 32" xfId="2140"/>
    <cellStyle name="Normal 47 33" xfId="2141"/>
    <cellStyle name="Normal 47 34" xfId="2142"/>
    <cellStyle name="Normal 47 35" xfId="2143"/>
    <cellStyle name="Normal 47 36" xfId="2144"/>
    <cellStyle name="Normal 47 37" xfId="2145"/>
    <cellStyle name="Normal 47 38" xfId="2146"/>
    <cellStyle name="Normal 47 39" xfId="2147"/>
    <cellStyle name="Normal 47 4" xfId="2148"/>
    <cellStyle name="Normal 47 40" xfId="2149"/>
    <cellStyle name="Normal 47 5" xfId="2150"/>
    <cellStyle name="Normal 47 6" xfId="2151"/>
    <cellStyle name="Normal 47 7" xfId="2152"/>
    <cellStyle name="Normal 47 8" xfId="2153"/>
    <cellStyle name="Normal 47 9" xfId="2154"/>
    <cellStyle name="Normal 48 10" xfId="2155"/>
    <cellStyle name="Normal 48 11" xfId="2156"/>
    <cellStyle name="Normal 48 12" xfId="2157"/>
    <cellStyle name="Normal 48 13" xfId="2158"/>
    <cellStyle name="Normal 48 14" xfId="2159"/>
    <cellStyle name="Normal 48 15" xfId="2160"/>
    <cellStyle name="Normal 48 16" xfId="2161"/>
    <cellStyle name="Normal 48 17" xfId="2162"/>
    <cellStyle name="Normal 48 18" xfId="2163"/>
    <cellStyle name="Normal 48 19" xfId="2164"/>
    <cellStyle name="Normal 48 2" xfId="2165"/>
    <cellStyle name="Normal 48 20" xfId="2166"/>
    <cellStyle name="Normal 48 21" xfId="2167"/>
    <cellStyle name="Normal 48 22" xfId="2168"/>
    <cellStyle name="Normal 48 23" xfId="2169"/>
    <cellStyle name="Normal 48 24" xfId="2170"/>
    <cellStyle name="Normal 48 25" xfId="2171"/>
    <cellStyle name="Normal 48 26" xfId="2172"/>
    <cellStyle name="Normal 48 27" xfId="2173"/>
    <cellStyle name="Normal 48 28" xfId="2174"/>
    <cellStyle name="Normal 48 29" xfId="2175"/>
    <cellStyle name="Normal 48 3" xfId="2176"/>
    <cellStyle name="Normal 48 30" xfId="2177"/>
    <cellStyle name="Normal 48 31" xfId="2178"/>
    <cellStyle name="Normal 48 32" xfId="2179"/>
    <cellStyle name="Normal 48 33" xfId="2180"/>
    <cellStyle name="Normal 48 34" xfId="2181"/>
    <cellStyle name="Normal 48 35" xfId="2182"/>
    <cellStyle name="Normal 48 36" xfId="2183"/>
    <cellStyle name="Normal 48 37" xfId="2184"/>
    <cellStyle name="Normal 48 38" xfId="2185"/>
    <cellStyle name="Normal 48 39" xfId="2186"/>
    <cellStyle name="Normal 48 4" xfId="2187"/>
    <cellStyle name="Normal 48 40" xfId="2188"/>
    <cellStyle name="Normal 48 5" xfId="2189"/>
    <cellStyle name="Normal 48 6" xfId="2190"/>
    <cellStyle name="Normal 48 7" xfId="2191"/>
    <cellStyle name="Normal 48 8" xfId="2192"/>
    <cellStyle name="Normal 48 9" xfId="2193"/>
    <cellStyle name="Normal 49 10" xfId="2194"/>
    <cellStyle name="Normal 49 11" xfId="2195"/>
    <cellStyle name="Normal 49 12" xfId="2196"/>
    <cellStyle name="Normal 49 13" xfId="2197"/>
    <cellStyle name="Normal 49 14" xfId="2198"/>
    <cellStyle name="Normal 49 15" xfId="2199"/>
    <cellStyle name="Normal 49 16" xfId="2200"/>
    <cellStyle name="Normal 49 17" xfId="2201"/>
    <cellStyle name="Normal 49 18" xfId="2202"/>
    <cellStyle name="Normal 49 19" xfId="2203"/>
    <cellStyle name="Normal 49 2" xfId="2204"/>
    <cellStyle name="Normal 49 20" xfId="2205"/>
    <cellStyle name="Normal 49 21" xfId="2206"/>
    <cellStyle name="Normal 49 22" xfId="2207"/>
    <cellStyle name="Normal 49 23" xfId="2208"/>
    <cellStyle name="Normal 49 24" xfId="2209"/>
    <cellStyle name="Normal 49 25" xfId="2210"/>
    <cellStyle name="Normal 49 26" xfId="2211"/>
    <cellStyle name="Normal 49 27" xfId="2212"/>
    <cellStyle name="Normal 49 28" xfId="2213"/>
    <cellStyle name="Normal 49 29" xfId="2214"/>
    <cellStyle name="Normal 49 3" xfId="2215"/>
    <cellStyle name="Normal 49 30" xfId="2216"/>
    <cellStyle name="Normal 49 31" xfId="2217"/>
    <cellStyle name="Normal 49 32" xfId="2218"/>
    <cellStyle name="Normal 49 33" xfId="2219"/>
    <cellStyle name="Normal 49 34" xfId="2220"/>
    <cellStyle name="Normal 49 35" xfId="2221"/>
    <cellStyle name="Normal 49 36" xfId="2222"/>
    <cellStyle name="Normal 49 37" xfId="2223"/>
    <cellStyle name="Normal 49 38" xfId="2224"/>
    <cellStyle name="Normal 49 39" xfId="2225"/>
    <cellStyle name="Normal 49 4" xfId="2226"/>
    <cellStyle name="Normal 49 40" xfId="2227"/>
    <cellStyle name="Normal 49 5" xfId="2228"/>
    <cellStyle name="Normal 49 6" xfId="2229"/>
    <cellStyle name="Normal 49 7" xfId="2230"/>
    <cellStyle name="Normal 49 8" xfId="2231"/>
    <cellStyle name="Normal 49 9" xfId="2232"/>
    <cellStyle name="Normal 5" xfId="2233"/>
    <cellStyle name="Normal 5 2" xfId="3640"/>
    <cellStyle name="Normal 5 2 2" xfId="3641"/>
    <cellStyle name="Normal 50 10" xfId="2234"/>
    <cellStyle name="Normal 50 11" xfId="2235"/>
    <cellStyle name="Normal 50 12" xfId="2236"/>
    <cellStyle name="Normal 50 13" xfId="2237"/>
    <cellStyle name="Normal 50 14" xfId="2238"/>
    <cellStyle name="Normal 50 15" xfId="2239"/>
    <cellStyle name="Normal 50 16" xfId="2240"/>
    <cellStyle name="Normal 50 17" xfId="2241"/>
    <cellStyle name="Normal 50 18" xfId="2242"/>
    <cellStyle name="Normal 50 19" xfId="2243"/>
    <cellStyle name="Normal 50 2" xfId="2244"/>
    <cellStyle name="Normal 50 20" xfId="2245"/>
    <cellStyle name="Normal 50 21" xfId="2246"/>
    <cellStyle name="Normal 50 22" xfId="2247"/>
    <cellStyle name="Normal 50 23" xfId="2248"/>
    <cellStyle name="Normal 50 24" xfId="2249"/>
    <cellStyle name="Normal 50 25" xfId="2250"/>
    <cellStyle name="Normal 50 26" xfId="2251"/>
    <cellStyle name="Normal 50 27" xfId="2252"/>
    <cellStyle name="Normal 50 28" xfId="2253"/>
    <cellStyle name="Normal 50 29" xfId="2254"/>
    <cellStyle name="Normal 50 3" xfId="2255"/>
    <cellStyle name="Normal 50 30" xfId="2256"/>
    <cellStyle name="Normal 50 31" xfId="2257"/>
    <cellStyle name="Normal 50 32" xfId="2258"/>
    <cellStyle name="Normal 50 33" xfId="2259"/>
    <cellStyle name="Normal 50 34" xfId="2260"/>
    <cellStyle name="Normal 50 35" xfId="2261"/>
    <cellStyle name="Normal 50 36" xfId="2262"/>
    <cellStyle name="Normal 50 37" xfId="2263"/>
    <cellStyle name="Normal 50 38" xfId="2264"/>
    <cellStyle name="Normal 50 39" xfId="2265"/>
    <cellStyle name="Normal 50 4" xfId="2266"/>
    <cellStyle name="Normal 50 40" xfId="2267"/>
    <cellStyle name="Normal 50 5" xfId="2268"/>
    <cellStyle name="Normal 50 6" xfId="2269"/>
    <cellStyle name="Normal 50 7" xfId="2270"/>
    <cellStyle name="Normal 50 8" xfId="2271"/>
    <cellStyle name="Normal 50 9" xfId="2272"/>
    <cellStyle name="Normal 51 10" xfId="2273"/>
    <cellStyle name="Normal 51 11" xfId="2274"/>
    <cellStyle name="Normal 51 12" xfId="2275"/>
    <cellStyle name="Normal 51 13" xfId="2276"/>
    <cellStyle name="Normal 51 14" xfId="2277"/>
    <cellStyle name="Normal 51 15" xfId="2278"/>
    <cellStyle name="Normal 51 16" xfId="2279"/>
    <cellStyle name="Normal 51 17" xfId="2280"/>
    <cellStyle name="Normal 51 18" xfId="2281"/>
    <cellStyle name="Normal 51 19" xfId="2282"/>
    <cellStyle name="Normal 51 2" xfId="2283"/>
    <cellStyle name="Normal 51 20" xfId="2284"/>
    <cellStyle name="Normal 51 21" xfId="2285"/>
    <cellStyle name="Normal 51 22" xfId="2286"/>
    <cellStyle name="Normal 51 23" xfId="2287"/>
    <cellStyle name="Normal 51 24" xfId="2288"/>
    <cellStyle name="Normal 51 25" xfId="2289"/>
    <cellStyle name="Normal 51 26" xfId="2290"/>
    <cellStyle name="Normal 51 27" xfId="2291"/>
    <cellStyle name="Normal 51 28" xfId="2292"/>
    <cellStyle name="Normal 51 29" xfId="2293"/>
    <cellStyle name="Normal 51 3" xfId="2294"/>
    <cellStyle name="Normal 51 30" xfId="2295"/>
    <cellStyle name="Normal 51 31" xfId="2296"/>
    <cellStyle name="Normal 51 32" xfId="2297"/>
    <cellStyle name="Normal 51 33" xfId="2298"/>
    <cellStyle name="Normal 51 34" xfId="2299"/>
    <cellStyle name="Normal 51 35" xfId="2300"/>
    <cellStyle name="Normal 51 36" xfId="2301"/>
    <cellStyle name="Normal 51 37" xfId="2302"/>
    <cellStyle name="Normal 51 38" xfId="2303"/>
    <cellStyle name="Normal 51 39" xfId="2304"/>
    <cellStyle name="Normal 51 4" xfId="2305"/>
    <cellStyle name="Normal 51 40" xfId="2306"/>
    <cellStyle name="Normal 51 5" xfId="2307"/>
    <cellStyle name="Normal 51 6" xfId="2308"/>
    <cellStyle name="Normal 51 7" xfId="2309"/>
    <cellStyle name="Normal 51 8" xfId="2310"/>
    <cellStyle name="Normal 51 9" xfId="2311"/>
    <cellStyle name="Normal 52 10" xfId="2312"/>
    <cellStyle name="Normal 52 11" xfId="2313"/>
    <cellStyle name="Normal 52 12" xfId="2314"/>
    <cellStyle name="Normal 52 13" xfId="2315"/>
    <cellStyle name="Normal 52 14" xfId="2316"/>
    <cellStyle name="Normal 52 15" xfId="2317"/>
    <cellStyle name="Normal 52 16" xfId="2318"/>
    <cellStyle name="Normal 52 17" xfId="2319"/>
    <cellStyle name="Normal 52 18" xfId="2320"/>
    <cellStyle name="Normal 52 19" xfId="2321"/>
    <cellStyle name="Normal 52 2" xfId="2322"/>
    <cellStyle name="Normal 52 20" xfId="2323"/>
    <cellStyle name="Normal 52 21" xfId="2324"/>
    <cellStyle name="Normal 52 22" xfId="2325"/>
    <cellStyle name="Normal 52 23" xfId="2326"/>
    <cellStyle name="Normal 52 24" xfId="2327"/>
    <cellStyle name="Normal 52 25" xfId="2328"/>
    <cellStyle name="Normal 52 26" xfId="2329"/>
    <cellStyle name="Normal 52 27" xfId="2330"/>
    <cellStyle name="Normal 52 28" xfId="2331"/>
    <cellStyle name="Normal 52 29" xfId="2332"/>
    <cellStyle name="Normal 52 3" xfId="2333"/>
    <cellStyle name="Normal 52 30" xfId="2334"/>
    <cellStyle name="Normal 52 31" xfId="2335"/>
    <cellStyle name="Normal 52 32" xfId="2336"/>
    <cellStyle name="Normal 52 33" xfId="2337"/>
    <cellStyle name="Normal 52 34" xfId="2338"/>
    <cellStyle name="Normal 52 35" xfId="2339"/>
    <cellStyle name="Normal 52 36" xfId="2340"/>
    <cellStyle name="Normal 52 37" xfId="2341"/>
    <cellStyle name="Normal 52 38" xfId="2342"/>
    <cellStyle name="Normal 52 39" xfId="2343"/>
    <cellStyle name="Normal 52 4" xfId="2344"/>
    <cellStyle name="Normal 52 40" xfId="2345"/>
    <cellStyle name="Normal 52 5" xfId="2346"/>
    <cellStyle name="Normal 52 6" xfId="2347"/>
    <cellStyle name="Normal 52 7" xfId="2348"/>
    <cellStyle name="Normal 52 8" xfId="2349"/>
    <cellStyle name="Normal 52 9" xfId="2350"/>
    <cellStyle name="Normal 53 10" xfId="2351"/>
    <cellStyle name="Normal 53 11" xfId="2352"/>
    <cellStyle name="Normal 53 12" xfId="2353"/>
    <cellStyle name="Normal 53 13" xfId="2354"/>
    <cellStyle name="Normal 53 14" xfId="2355"/>
    <cellStyle name="Normal 53 15" xfId="2356"/>
    <cellStyle name="Normal 53 16" xfId="2357"/>
    <cellStyle name="Normal 53 17" xfId="2358"/>
    <cellStyle name="Normal 53 18" xfId="2359"/>
    <cellStyle name="Normal 53 19" xfId="2360"/>
    <cellStyle name="Normal 53 2" xfId="2361"/>
    <cellStyle name="Normal 53 20" xfId="2362"/>
    <cellStyle name="Normal 53 21" xfId="2363"/>
    <cellStyle name="Normal 53 22" xfId="2364"/>
    <cellStyle name="Normal 53 23" xfId="2365"/>
    <cellStyle name="Normal 53 24" xfId="2366"/>
    <cellStyle name="Normal 53 25" xfId="2367"/>
    <cellStyle name="Normal 53 26" xfId="2368"/>
    <cellStyle name="Normal 53 27" xfId="2369"/>
    <cellStyle name="Normal 53 28" xfId="2370"/>
    <cellStyle name="Normal 53 29" xfId="2371"/>
    <cellStyle name="Normal 53 3" xfId="2372"/>
    <cellStyle name="Normal 53 30" xfId="2373"/>
    <cellStyle name="Normal 53 31" xfId="2374"/>
    <cellStyle name="Normal 53 32" xfId="2375"/>
    <cellStyle name="Normal 53 33" xfId="2376"/>
    <cellStyle name="Normal 53 34" xfId="2377"/>
    <cellStyle name="Normal 53 35" xfId="2378"/>
    <cellStyle name="Normal 53 36" xfId="2379"/>
    <cellStyle name="Normal 53 37" xfId="2380"/>
    <cellStyle name="Normal 53 38" xfId="2381"/>
    <cellStyle name="Normal 53 39" xfId="2382"/>
    <cellStyle name="Normal 53 4" xfId="2383"/>
    <cellStyle name="Normal 53 40" xfId="2384"/>
    <cellStyle name="Normal 53 5" xfId="2385"/>
    <cellStyle name="Normal 53 6" xfId="2386"/>
    <cellStyle name="Normal 53 7" xfId="2387"/>
    <cellStyle name="Normal 53 8" xfId="2388"/>
    <cellStyle name="Normal 53 9" xfId="2389"/>
    <cellStyle name="Normal 54 10" xfId="2390"/>
    <cellStyle name="Normal 54 11" xfId="2391"/>
    <cellStyle name="Normal 54 12" xfId="2392"/>
    <cellStyle name="Normal 54 13" xfId="2393"/>
    <cellStyle name="Normal 54 14" xfId="2394"/>
    <cellStyle name="Normal 54 15" xfId="2395"/>
    <cellStyle name="Normal 54 16" xfId="2396"/>
    <cellStyle name="Normal 54 17" xfId="2397"/>
    <cellStyle name="Normal 54 18" xfId="2398"/>
    <cellStyle name="Normal 54 19" xfId="2399"/>
    <cellStyle name="Normal 54 2" xfId="2400"/>
    <cellStyle name="Normal 54 20" xfId="2401"/>
    <cellStyle name="Normal 54 21" xfId="2402"/>
    <cellStyle name="Normal 54 22" xfId="2403"/>
    <cellStyle name="Normal 54 23" xfId="2404"/>
    <cellStyle name="Normal 54 24" xfId="2405"/>
    <cellStyle name="Normal 54 25" xfId="2406"/>
    <cellStyle name="Normal 54 26" xfId="2407"/>
    <cellStyle name="Normal 54 27" xfId="2408"/>
    <cellStyle name="Normal 54 28" xfId="2409"/>
    <cellStyle name="Normal 54 29" xfId="2410"/>
    <cellStyle name="Normal 54 3" xfId="2411"/>
    <cellStyle name="Normal 54 30" xfId="2412"/>
    <cellStyle name="Normal 54 31" xfId="2413"/>
    <cellStyle name="Normal 54 32" xfId="2414"/>
    <cellStyle name="Normal 54 33" xfId="2415"/>
    <cellStyle name="Normal 54 34" xfId="2416"/>
    <cellStyle name="Normal 54 35" xfId="2417"/>
    <cellStyle name="Normal 54 36" xfId="2418"/>
    <cellStyle name="Normal 54 37" xfId="2419"/>
    <cellStyle name="Normal 54 38" xfId="2420"/>
    <cellStyle name="Normal 54 39" xfId="2421"/>
    <cellStyle name="Normal 54 4" xfId="2422"/>
    <cellStyle name="Normal 54 40" xfId="2423"/>
    <cellStyle name="Normal 54 5" xfId="2424"/>
    <cellStyle name="Normal 54 6" xfId="2425"/>
    <cellStyle name="Normal 54 7" xfId="2426"/>
    <cellStyle name="Normal 54 8" xfId="2427"/>
    <cellStyle name="Normal 54 9" xfId="2428"/>
    <cellStyle name="Normal 55 10" xfId="2429"/>
    <cellStyle name="Normal 55 11" xfId="2430"/>
    <cellStyle name="Normal 55 12" xfId="2431"/>
    <cellStyle name="Normal 55 13" xfId="2432"/>
    <cellStyle name="Normal 55 14" xfId="2433"/>
    <cellStyle name="Normal 55 15" xfId="2434"/>
    <cellStyle name="Normal 55 16" xfId="2435"/>
    <cellStyle name="Normal 55 17" xfId="2436"/>
    <cellStyle name="Normal 55 18" xfId="2437"/>
    <cellStyle name="Normal 55 19" xfId="2438"/>
    <cellStyle name="Normal 55 2" xfId="2439"/>
    <cellStyle name="Normal 55 20" xfId="2440"/>
    <cellStyle name="Normal 55 21" xfId="2441"/>
    <cellStyle name="Normal 55 22" xfId="2442"/>
    <cellStyle name="Normal 55 23" xfId="2443"/>
    <cellStyle name="Normal 55 24" xfId="2444"/>
    <cellStyle name="Normal 55 25" xfId="2445"/>
    <cellStyle name="Normal 55 26" xfId="2446"/>
    <cellStyle name="Normal 55 27" xfId="2447"/>
    <cellStyle name="Normal 55 28" xfId="2448"/>
    <cellStyle name="Normal 55 29" xfId="2449"/>
    <cellStyle name="Normal 55 3" xfId="2450"/>
    <cellStyle name="Normal 55 30" xfId="2451"/>
    <cellStyle name="Normal 55 31" xfId="2452"/>
    <cellStyle name="Normal 55 32" xfId="2453"/>
    <cellStyle name="Normal 55 33" xfId="2454"/>
    <cellStyle name="Normal 55 34" xfId="2455"/>
    <cellStyle name="Normal 55 35" xfId="2456"/>
    <cellStyle name="Normal 55 36" xfId="2457"/>
    <cellStyle name="Normal 55 37" xfId="2458"/>
    <cellStyle name="Normal 55 38" xfId="2459"/>
    <cellStyle name="Normal 55 39" xfId="2460"/>
    <cellStyle name="Normal 55 4" xfId="2461"/>
    <cellStyle name="Normal 55 40" xfId="2462"/>
    <cellStyle name="Normal 55 5" xfId="2463"/>
    <cellStyle name="Normal 55 6" xfId="2464"/>
    <cellStyle name="Normal 55 7" xfId="2465"/>
    <cellStyle name="Normal 55 8" xfId="2466"/>
    <cellStyle name="Normal 55 9" xfId="2467"/>
    <cellStyle name="Normal 56 10" xfId="2468"/>
    <cellStyle name="Normal 56 11" xfId="2469"/>
    <cellStyle name="Normal 56 12" xfId="2470"/>
    <cellStyle name="Normal 56 13" xfId="2471"/>
    <cellStyle name="Normal 56 14" xfId="2472"/>
    <cellStyle name="Normal 56 15" xfId="2473"/>
    <cellStyle name="Normal 56 16" xfId="2474"/>
    <cellStyle name="Normal 56 17" xfId="2475"/>
    <cellStyle name="Normal 56 18" xfId="2476"/>
    <cellStyle name="Normal 56 19" xfId="2477"/>
    <cellStyle name="Normal 56 2" xfId="2478"/>
    <cellStyle name="Normal 56 20" xfId="2479"/>
    <cellStyle name="Normal 56 21" xfId="2480"/>
    <cellStyle name="Normal 56 22" xfId="2481"/>
    <cellStyle name="Normal 56 23" xfId="2482"/>
    <cellStyle name="Normal 56 24" xfId="2483"/>
    <cellStyle name="Normal 56 25" xfId="2484"/>
    <cellStyle name="Normal 56 26" xfId="2485"/>
    <cellStyle name="Normal 56 27" xfId="2486"/>
    <cellStyle name="Normal 56 28" xfId="2487"/>
    <cellStyle name="Normal 56 29" xfId="2488"/>
    <cellStyle name="Normal 56 3" xfId="2489"/>
    <cellStyle name="Normal 56 30" xfId="2490"/>
    <cellStyle name="Normal 56 31" xfId="2491"/>
    <cellStyle name="Normal 56 32" xfId="2492"/>
    <cellStyle name="Normal 56 33" xfId="2493"/>
    <cellStyle name="Normal 56 34" xfId="2494"/>
    <cellStyle name="Normal 56 35" xfId="2495"/>
    <cellStyle name="Normal 56 36" xfId="2496"/>
    <cellStyle name="Normal 56 37" xfId="2497"/>
    <cellStyle name="Normal 56 38" xfId="2498"/>
    <cellStyle name="Normal 56 39" xfId="2499"/>
    <cellStyle name="Normal 56 4" xfId="2500"/>
    <cellStyle name="Normal 56 40" xfId="2501"/>
    <cellStyle name="Normal 56 5" xfId="2502"/>
    <cellStyle name="Normal 56 6" xfId="2503"/>
    <cellStyle name="Normal 56 7" xfId="2504"/>
    <cellStyle name="Normal 56 8" xfId="2505"/>
    <cellStyle name="Normal 56 9" xfId="2506"/>
    <cellStyle name="Normal 57 2" xfId="2507"/>
    <cellStyle name="Normal 57 3" xfId="2508"/>
    <cellStyle name="Normal 57 4" xfId="2509"/>
    <cellStyle name="Normal 57 5" xfId="2510"/>
    <cellStyle name="Normal 57 6" xfId="2511"/>
    <cellStyle name="Normal 58 2" xfId="2512"/>
    <cellStyle name="Normal 59" xfId="2513"/>
    <cellStyle name="Normal 59 10" xfId="2514"/>
    <cellStyle name="Normal 59 11" xfId="2515"/>
    <cellStyle name="Normal 59 12" xfId="2516"/>
    <cellStyle name="Normal 59 13" xfId="2517"/>
    <cellStyle name="Normal 59 14" xfId="2518"/>
    <cellStyle name="Normal 59 15" xfId="2519"/>
    <cellStyle name="Normal 59 2" xfId="2520"/>
    <cellStyle name="Normal 59 3" xfId="2521"/>
    <cellStyle name="Normal 59 4" xfId="2522"/>
    <cellStyle name="Normal 59 5" xfId="2523"/>
    <cellStyle name="Normal 59 6" xfId="2524"/>
    <cellStyle name="Normal 59 7" xfId="2525"/>
    <cellStyle name="Normal 59 8" xfId="2526"/>
    <cellStyle name="Normal 59 9" xfId="2527"/>
    <cellStyle name="Normal 6" xfId="2528"/>
    <cellStyle name="Normal 6 10" xfId="2529"/>
    <cellStyle name="Normal 6 11" xfId="2530"/>
    <cellStyle name="Normal 6 12" xfId="2531"/>
    <cellStyle name="Normal 6 13" xfId="2532"/>
    <cellStyle name="Normal 6 14" xfId="2533"/>
    <cellStyle name="Normal 6 15" xfId="2534"/>
    <cellStyle name="Normal 6 16" xfId="2535"/>
    <cellStyle name="Normal 6 17" xfId="2536"/>
    <cellStyle name="Normal 6 18" xfId="2537"/>
    <cellStyle name="Normal 6 19" xfId="2538"/>
    <cellStyle name="Normal 6 2" xfId="2539"/>
    <cellStyle name="Normal 6 20" xfId="2540"/>
    <cellStyle name="Normal 6 21" xfId="2541"/>
    <cellStyle name="Normal 6 22" xfId="2542"/>
    <cellStyle name="Normal 6 23" xfId="2543"/>
    <cellStyle name="Normal 6 24" xfId="2544"/>
    <cellStyle name="Normal 6 25" xfId="2545"/>
    <cellStyle name="Normal 6 26" xfId="2546"/>
    <cellStyle name="Normal 6 27" xfId="2547"/>
    <cellStyle name="Normal 6 28" xfId="2548"/>
    <cellStyle name="Normal 6 29" xfId="2549"/>
    <cellStyle name="Normal 6 3" xfId="2550"/>
    <cellStyle name="Normal 6 30" xfId="2551"/>
    <cellStyle name="Normal 6 31" xfId="2552"/>
    <cellStyle name="Normal 6 32" xfId="2553"/>
    <cellStyle name="Normal 6 33" xfId="2554"/>
    <cellStyle name="Normal 6 34" xfId="2555"/>
    <cellStyle name="Normal 6 35" xfId="2556"/>
    <cellStyle name="Normal 6 36" xfId="2557"/>
    <cellStyle name="Normal 6 37" xfId="2558"/>
    <cellStyle name="Normal 6 38" xfId="2559"/>
    <cellStyle name="Normal 6 39" xfId="2560"/>
    <cellStyle name="Normal 6 4" xfId="2561"/>
    <cellStyle name="Normal 6 40" xfId="2562"/>
    <cellStyle name="Normal 6 41" xfId="3642"/>
    <cellStyle name="Normal 6 5" xfId="2563"/>
    <cellStyle name="Normal 6 6" xfId="2564"/>
    <cellStyle name="Normal 6 7" xfId="2565"/>
    <cellStyle name="Normal 6 8" xfId="2566"/>
    <cellStyle name="Normal 6 9" xfId="2567"/>
    <cellStyle name="Normal 60 2" xfId="2568"/>
    <cellStyle name="Normal 61 10" xfId="2569"/>
    <cellStyle name="Normal 61 11" xfId="2570"/>
    <cellStyle name="Normal 61 12" xfId="2571"/>
    <cellStyle name="Normal 61 13" xfId="2572"/>
    <cellStyle name="Normal 61 14" xfId="2573"/>
    <cellStyle name="Normal 61 15" xfId="2574"/>
    <cellStyle name="Normal 61 16" xfId="2575"/>
    <cellStyle name="Normal 61 17" xfId="2576"/>
    <cellStyle name="Normal 61 18" xfId="2577"/>
    <cellStyle name="Normal 61 19" xfId="2578"/>
    <cellStyle name="Normal 61 2" xfId="2579"/>
    <cellStyle name="Normal 61 20" xfId="2580"/>
    <cellStyle name="Normal 61 21" xfId="2581"/>
    <cellStyle name="Normal 61 22" xfId="2582"/>
    <cellStyle name="Normal 61 23" xfId="2583"/>
    <cellStyle name="Normal 61 24" xfId="2584"/>
    <cellStyle name="Normal 61 25" xfId="2585"/>
    <cellStyle name="Normal 61 26" xfId="2586"/>
    <cellStyle name="Normal 61 27" xfId="2587"/>
    <cellStyle name="Normal 61 28" xfId="2588"/>
    <cellStyle name="Normal 61 29" xfId="2589"/>
    <cellStyle name="Normal 61 3" xfId="2590"/>
    <cellStyle name="Normal 61 30" xfId="2591"/>
    <cellStyle name="Normal 61 31" xfId="2592"/>
    <cellStyle name="Normal 61 32" xfId="2593"/>
    <cellStyle name="Normal 61 33" xfId="2594"/>
    <cellStyle name="Normal 61 34" xfId="2595"/>
    <cellStyle name="Normal 61 35" xfId="2596"/>
    <cellStyle name="Normal 61 36" xfId="2597"/>
    <cellStyle name="Normal 61 37" xfId="2598"/>
    <cellStyle name="Normal 61 38" xfId="2599"/>
    <cellStyle name="Normal 61 39" xfId="2600"/>
    <cellStyle name="Normal 61 4" xfId="2601"/>
    <cellStyle name="Normal 61 40" xfId="2602"/>
    <cellStyle name="Normal 61 5" xfId="2603"/>
    <cellStyle name="Normal 61 6" xfId="2604"/>
    <cellStyle name="Normal 61 7" xfId="2605"/>
    <cellStyle name="Normal 61 8" xfId="2606"/>
    <cellStyle name="Normal 61 9" xfId="2607"/>
    <cellStyle name="Normal 63 10" xfId="2608"/>
    <cellStyle name="Normal 63 11" xfId="2609"/>
    <cellStyle name="Normal 63 12" xfId="2610"/>
    <cellStyle name="Normal 63 13" xfId="2611"/>
    <cellStyle name="Normal 63 14" xfId="2612"/>
    <cellStyle name="Normal 63 15" xfId="2613"/>
    <cellStyle name="Normal 63 16" xfId="2614"/>
    <cellStyle name="Normal 63 17" xfId="2615"/>
    <cellStyle name="Normal 63 18" xfId="2616"/>
    <cellStyle name="Normal 63 19" xfId="2617"/>
    <cellStyle name="Normal 63 2" xfId="2618"/>
    <cellStyle name="Normal 63 20" xfId="2619"/>
    <cellStyle name="Normal 63 21" xfId="2620"/>
    <cellStyle name="Normal 63 22" xfId="2621"/>
    <cellStyle name="Normal 63 23" xfId="2622"/>
    <cellStyle name="Normal 63 24" xfId="2623"/>
    <cellStyle name="Normal 63 25" xfId="2624"/>
    <cellStyle name="Normal 63 26" xfId="2625"/>
    <cellStyle name="Normal 63 27" xfId="2626"/>
    <cellStyle name="Normal 63 28" xfId="2627"/>
    <cellStyle name="Normal 63 29" xfId="2628"/>
    <cellStyle name="Normal 63 3" xfId="2629"/>
    <cellStyle name="Normal 63 30" xfId="2630"/>
    <cellStyle name="Normal 63 31" xfId="2631"/>
    <cellStyle name="Normal 63 32" xfId="2632"/>
    <cellStyle name="Normal 63 33" xfId="2633"/>
    <cellStyle name="Normal 63 34" xfId="2634"/>
    <cellStyle name="Normal 63 35" xfId="2635"/>
    <cellStyle name="Normal 63 36" xfId="2636"/>
    <cellStyle name="Normal 63 37" xfId="2637"/>
    <cellStyle name="Normal 63 38" xfId="2638"/>
    <cellStyle name="Normal 63 39" xfId="2639"/>
    <cellStyle name="Normal 63 4" xfId="2640"/>
    <cellStyle name="Normal 63 40" xfId="2641"/>
    <cellStyle name="Normal 63 5" xfId="2642"/>
    <cellStyle name="Normal 63 6" xfId="2643"/>
    <cellStyle name="Normal 63 7" xfId="2644"/>
    <cellStyle name="Normal 63 8" xfId="2645"/>
    <cellStyle name="Normal 63 9" xfId="2646"/>
    <cellStyle name="Normal 64 10" xfId="2647"/>
    <cellStyle name="Normal 64 11" xfId="2648"/>
    <cellStyle name="Normal 64 12" xfId="2649"/>
    <cellStyle name="Normal 64 13" xfId="2650"/>
    <cellStyle name="Normal 64 14" xfId="2651"/>
    <cellStyle name="Normal 64 15" xfId="2652"/>
    <cellStyle name="Normal 64 16" xfId="2653"/>
    <cellStyle name="Normal 64 17" xfId="2654"/>
    <cellStyle name="Normal 64 18" xfId="2655"/>
    <cellStyle name="Normal 64 19" xfId="2656"/>
    <cellStyle name="Normal 64 2" xfId="2657"/>
    <cellStyle name="Normal 64 20" xfId="2658"/>
    <cellStyle name="Normal 64 21" xfId="2659"/>
    <cellStyle name="Normal 64 22" xfId="2660"/>
    <cellStyle name="Normal 64 23" xfId="2661"/>
    <cellStyle name="Normal 64 24" xfId="2662"/>
    <cellStyle name="Normal 64 25" xfId="2663"/>
    <cellStyle name="Normal 64 26" xfId="2664"/>
    <cellStyle name="Normal 64 27" xfId="2665"/>
    <cellStyle name="Normal 64 28" xfId="2666"/>
    <cellStyle name="Normal 64 29" xfId="2667"/>
    <cellStyle name="Normal 64 3" xfId="2668"/>
    <cellStyle name="Normal 64 30" xfId="2669"/>
    <cellStyle name="Normal 64 31" xfId="2670"/>
    <cellStyle name="Normal 64 32" xfId="2671"/>
    <cellStyle name="Normal 64 33" xfId="2672"/>
    <cellStyle name="Normal 64 34" xfId="2673"/>
    <cellStyle name="Normal 64 35" xfId="2674"/>
    <cellStyle name="Normal 64 36" xfId="2675"/>
    <cellStyle name="Normal 64 37" xfId="2676"/>
    <cellStyle name="Normal 64 38" xfId="2677"/>
    <cellStyle name="Normal 64 39" xfId="2678"/>
    <cellStyle name="Normal 64 4" xfId="2679"/>
    <cellStyle name="Normal 64 40" xfId="2680"/>
    <cellStyle name="Normal 64 5" xfId="2681"/>
    <cellStyle name="Normal 64 6" xfId="2682"/>
    <cellStyle name="Normal 64 7" xfId="2683"/>
    <cellStyle name="Normal 64 8" xfId="2684"/>
    <cellStyle name="Normal 64 9" xfId="2685"/>
    <cellStyle name="Normal 65 2" xfId="2686"/>
    <cellStyle name="Normal 65 3" xfId="2687"/>
    <cellStyle name="Normal 66 10" xfId="2688"/>
    <cellStyle name="Normal 66 11" xfId="2689"/>
    <cellStyle name="Normal 66 12" xfId="2690"/>
    <cellStyle name="Normal 66 13" xfId="2691"/>
    <cellStyle name="Normal 66 14" xfId="2692"/>
    <cellStyle name="Normal 66 15" xfId="2693"/>
    <cellStyle name="Normal 66 16" xfId="2694"/>
    <cellStyle name="Normal 66 17" xfId="2695"/>
    <cellStyle name="Normal 66 18" xfId="2696"/>
    <cellStyle name="Normal 66 19" xfId="2697"/>
    <cellStyle name="Normal 66 2" xfId="2698"/>
    <cellStyle name="Normal 66 20" xfId="2699"/>
    <cellStyle name="Normal 66 21" xfId="2700"/>
    <cellStyle name="Normal 66 22" xfId="2701"/>
    <cellStyle name="Normal 66 23" xfId="2702"/>
    <cellStyle name="Normal 66 24" xfId="2703"/>
    <cellStyle name="Normal 66 25" xfId="2704"/>
    <cellStyle name="Normal 66 26" xfId="2705"/>
    <cellStyle name="Normal 66 27" xfId="2706"/>
    <cellStyle name="Normal 66 28" xfId="2707"/>
    <cellStyle name="Normal 66 29" xfId="2708"/>
    <cellStyle name="Normal 66 3" xfId="2709"/>
    <cellStyle name="Normal 66 30" xfId="2710"/>
    <cellStyle name="Normal 66 31" xfId="2711"/>
    <cellStyle name="Normal 66 32" xfId="2712"/>
    <cellStyle name="Normal 66 33" xfId="2713"/>
    <cellStyle name="Normal 66 34" xfId="2714"/>
    <cellStyle name="Normal 66 35" xfId="2715"/>
    <cellStyle name="Normal 66 36" xfId="2716"/>
    <cellStyle name="Normal 66 37" xfId="2717"/>
    <cellStyle name="Normal 66 38" xfId="2718"/>
    <cellStyle name="Normal 66 39" xfId="2719"/>
    <cellStyle name="Normal 66 4" xfId="2720"/>
    <cellStyle name="Normal 66 40" xfId="2721"/>
    <cellStyle name="Normal 66 5" xfId="2722"/>
    <cellStyle name="Normal 66 6" xfId="2723"/>
    <cellStyle name="Normal 66 7" xfId="2724"/>
    <cellStyle name="Normal 66 8" xfId="2725"/>
    <cellStyle name="Normal 66 9" xfId="2726"/>
    <cellStyle name="Normal 67 10" xfId="2727"/>
    <cellStyle name="Normal 67 11" xfId="2728"/>
    <cellStyle name="Normal 67 12" xfId="2729"/>
    <cellStyle name="Normal 67 13" xfId="2730"/>
    <cellStyle name="Normal 67 14" xfId="2731"/>
    <cellStyle name="Normal 67 15" xfId="2732"/>
    <cellStyle name="Normal 67 16" xfId="2733"/>
    <cellStyle name="Normal 67 17" xfId="2734"/>
    <cellStyle name="Normal 67 18" xfId="2735"/>
    <cellStyle name="Normal 67 19" xfId="2736"/>
    <cellStyle name="Normal 67 2" xfId="2737"/>
    <cellStyle name="Normal 67 20" xfId="2738"/>
    <cellStyle name="Normal 67 21" xfId="2739"/>
    <cellStyle name="Normal 67 22" xfId="2740"/>
    <cellStyle name="Normal 67 23" xfId="2741"/>
    <cellStyle name="Normal 67 24" xfId="2742"/>
    <cellStyle name="Normal 67 25" xfId="2743"/>
    <cellStyle name="Normal 67 26" xfId="2744"/>
    <cellStyle name="Normal 67 27" xfId="2745"/>
    <cellStyle name="Normal 67 28" xfId="2746"/>
    <cellStyle name="Normal 67 29" xfId="2747"/>
    <cellStyle name="Normal 67 3" xfId="2748"/>
    <cellStyle name="Normal 67 30" xfId="2749"/>
    <cellStyle name="Normal 67 31" xfId="2750"/>
    <cellStyle name="Normal 67 32" xfId="2751"/>
    <cellStyle name="Normal 67 33" xfId="2752"/>
    <cellStyle name="Normal 67 34" xfId="2753"/>
    <cellStyle name="Normal 67 35" xfId="2754"/>
    <cellStyle name="Normal 67 36" xfId="2755"/>
    <cellStyle name="Normal 67 37" xfId="2756"/>
    <cellStyle name="Normal 67 38" xfId="2757"/>
    <cellStyle name="Normal 67 39" xfId="2758"/>
    <cellStyle name="Normal 67 4" xfId="2759"/>
    <cellStyle name="Normal 67 40" xfId="2760"/>
    <cellStyle name="Normal 67 5" xfId="2761"/>
    <cellStyle name="Normal 67 6" xfId="2762"/>
    <cellStyle name="Normal 67 7" xfId="2763"/>
    <cellStyle name="Normal 67 8" xfId="2764"/>
    <cellStyle name="Normal 67 9" xfId="2765"/>
    <cellStyle name="Normal 68 10" xfId="2766"/>
    <cellStyle name="Normal 68 11" xfId="2767"/>
    <cellStyle name="Normal 68 12" xfId="2768"/>
    <cellStyle name="Normal 68 13" xfId="2769"/>
    <cellStyle name="Normal 68 14" xfId="2770"/>
    <cellStyle name="Normal 68 15" xfId="2771"/>
    <cellStyle name="Normal 68 16" xfId="2772"/>
    <cellStyle name="Normal 68 17" xfId="2773"/>
    <cellStyle name="Normal 68 18" xfId="2774"/>
    <cellStyle name="Normal 68 19" xfId="2775"/>
    <cellStyle name="Normal 68 2" xfId="2776"/>
    <cellStyle name="Normal 68 20" xfId="2777"/>
    <cellStyle name="Normal 68 21" xfId="2778"/>
    <cellStyle name="Normal 68 22" xfId="2779"/>
    <cellStyle name="Normal 68 23" xfId="2780"/>
    <cellStyle name="Normal 68 24" xfId="2781"/>
    <cellStyle name="Normal 68 25" xfId="2782"/>
    <cellStyle name="Normal 68 26" xfId="2783"/>
    <cellStyle name="Normal 68 27" xfId="2784"/>
    <cellStyle name="Normal 68 28" xfId="2785"/>
    <cellStyle name="Normal 68 29" xfId="2786"/>
    <cellStyle name="Normal 68 3" xfId="2787"/>
    <cellStyle name="Normal 68 30" xfId="2788"/>
    <cellStyle name="Normal 68 31" xfId="2789"/>
    <cellStyle name="Normal 68 32" xfId="2790"/>
    <cellStyle name="Normal 68 33" xfId="2791"/>
    <cellStyle name="Normal 68 34" xfId="2792"/>
    <cellStyle name="Normal 68 35" xfId="2793"/>
    <cellStyle name="Normal 68 36" xfId="2794"/>
    <cellStyle name="Normal 68 37" xfId="2795"/>
    <cellStyle name="Normal 68 38" xfId="2796"/>
    <cellStyle name="Normal 68 39" xfId="2797"/>
    <cellStyle name="Normal 68 4" xfId="2798"/>
    <cellStyle name="Normal 68 40" xfId="2799"/>
    <cellStyle name="Normal 68 5" xfId="2800"/>
    <cellStyle name="Normal 68 6" xfId="2801"/>
    <cellStyle name="Normal 68 7" xfId="2802"/>
    <cellStyle name="Normal 68 8" xfId="2803"/>
    <cellStyle name="Normal 68 9" xfId="2804"/>
    <cellStyle name="Normal 69 2" xfId="2805"/>
    <cellStyle name="Normal 7" xfId="2806"/>
    <cellStyle name="Normal 7 2" xfId="2807"/>
    <cellStyle name="Normal 7 2 2" xfId="3644"/>
    <cellStyle name="Normal 7 3" xfId="2808"/>
    <cellStyle name="Normal 7 4" xfId="2809"/>
    <cellStyle name="Normal 7 5" xfId="2810"/>
    <cellStyle name="Normal 7 6" xfId="3643"/>
    <cellStyle name="Normal 70 10" xfId="2811"/>
    <cellStyle name="Normal 70 11" xfId="2812"/>
    <cellStyle name="Normal 70 12" xfId="2813"/>
    <cellStyle name="Normal 70 13" xfId="2814"/>
    <cellStyle name="Normal 70 14" xfId="2815"/>
    <cellStyle name="Normal 70 15" xfId="2816"/>
    <cellStyle name="Normal 70 16" xfId="2817"/>
    <cellStyle name="Normal 70 17" xfId="2818"/>
    <cellStyle name="Normal 70 18" xfId="2819"/>
    <cellStyle name="Normal 70 19" xfId="2820"/>
    <cellStyle name="Normal 70 2" xfId="2821"/>
    <cellStyle name="Normal 70 20" xfId="2822"/>
    <cellStyle name="Normal 70 21" xfId="2823"/>
    <cellStyle name="Normal 70 22" xfId="2824"/>
    <cellStyle name="Normal 70 23" xfId="2825"/>
    <cellStyle name="Normal 70 24" xfId="2826"/>
    <cellStyle name="Normal 70 25" xfId="2827"/>
    <cellStyle name="Normal 70 26" xfId="2828"/>
    <cellStyle name="Normal 70 27" xfId="2829"/>
    <cellStyle name="Normal 70 28" xfId="2830"/>
    <cellStyle name="Normal 70 29" xfId="2831"/>
    <cellStyle name="Normal 70 3" xfId="2832"/>
    <cellStyle name="Normal 70 30" xfId="2833"/>
    <cellStyle name="Normal 70 31" xfId="2834"/>
    <cellStyle name="Normal 70 32" xfId="2835"/>
    <cellStyle name="Normal 70 33" xfId="2836"/>
    <cellStyle name="Normal 70 34" xfId="2837"/>
    <cellStyle name="Normal 70 35" xfId="2838"/>
    <cellStyle name="Normal 70 36" xfId="2839"/>
    <cellStyle name="Normal 70 37" xfId="2840"/>
    <cellStyle name="Normal 70 38" xfId="2841"/>
    <cellStyle name="Normal 70 39" xfId="2842"/>
    <cellStyle name="Normal 70 4" xfId="2843"/>
    <cellStyle name="Normal 70 40" xfId="2844"/>
    <cellStyle name="Normal 70 5" xfId="2845"/>
    <cellStyle name="Normal 70 6" xfId="2846"/>
    <cellStyle name="Normal 70 7" xfId="2847"/>
    <cellStyle name="Normal 70 8" xfId="2848"/>
    <cellStyle name="Normal 70 9" xfId="2849"/>
    <cellStyle name="Normal 71 10" xfId="2850"/>
    <cellStyle name="Normal 71 11" xfId="2851"/>
    <cellStyle name="Normal 71 12" xfId="2852"/>
    <cellStyle name="Normal 71 13" xfId="2853"/>
    <cellStyle name="Normal 71 14" xfId="2854"/>
    <cellStyle name="Normal 71 15" xfId="2855"/>
    <cellStyle name="Normal 71 16" xfId="2856"/>
    <cellStyle name="Normal 71 17" xfId="2857"/>
    <cellStyle name="Normal 71 18" xfId="2858"/>
    <cellStyle name="Normal 71 19" xfId="2859"/>
    <cellStyle name="Normal 71 2" xfId="2860"/>
    <cellStyle name="Normal 71 20" xfId="2861"/>
    <cellStyle name="Normal 71 21" xfId="2862"/>
    <cellStyle name="Normal 71 22" xfId="2863"/>
    <cellStyle name="Normal 71 23" xfId="2864"/>
    <cellStyle name="Normal 71 24" xfId="2865"/>
    <cellStyle name="Normal 71 25" xfId="2866"/>
    <cellStyle name="Normal 71 26" xfId="2867"/>
    <cellStyle name="Normal 71 27" xfId="2868"/>
    <cellStyle name="Normal 71 28" xfId="2869"/>
    <cellStyle name="Normal 71 29" xfId="2870"/>
    <cellStyle name="Normal 71 3" xfId="2871"/>
    <cellStyle name="Normal 71 30" xfId="2872"/>
    <cellStyle name="Normal 71 31" xfId="2873"/>
    <cellStyle name="Normal 71 32" xfId="2874"/>
    <cellStyle name="Normal 71 33" xfId="2875"/>
    <cellStyle name="Normal 71 34" xfId="2876"/>
    <cellStyle name="Normal 71 35" xfId="2877"/>
    <cellStyle name="Normal 71 36" xfId="2878"/>
    <cellStyle name="Normal 71 37" xfId="2879"/>
    <cellStyle name="Normal 71 38" xfId="2880"/>
    <cellStyle name="Normal 71 39" xfId="2881"/>
    <cellStyle name="Normal 71 4" xfId="2882"/>
    <cellStyle name="Normal 71 40" xfId="2883"/>
    <cellStyle name="Normal 71 5" xfId="2884"/>
    <cellStyle name="Normal 71 6" xfId="2885"/>
    <cellStyle name="Normal 71 7" xfId="2886"/>
    <cellStyle name="Normal 71 8" xfId="2887"/>
    <cellStyle name="Normal 71 9" xfId="2888"/>
    <cellStyle name="Normal 72 10" xfId="2889"/>
    <cellStyle name="Normal 72 11" xfId="2890"/>
    <cellStyle name="Normal 72 12" xfId="2891"/>
    <cellStyle name="Normal 72 13" xfId="2892"/>
    <cellStyle name="Normal 72 14" xfId="2893"/>
    <cellStyle name="Normal 72 15" xfId="2894"/>
    <cellStyle name="Normal 72 16" xfId="2895"/>
    <cellStyle name="Normal 72 17" xfId="2896"/>
    <cellStyle name="Normal 72 18" xfId="2897"/>
    <cellStyle name="Normal 72 19" xfId="2898"/>
    <cellStyle name="Normal 72 2" xfId="2899"/>
    <cellStyle name="Normal 72 20" xfId="2900"/>
    <cellStyle name="Normal 72 21" xfId="2901"/>
    <cellStyle name="Normal 72 22" xfId="2902"/>
    <cellStyle name="Normal 72 23" xfId="2903"/>
    <cellStyle name="Normal 72 24" xfId="2904"/>
    <cellStyle name="Normal 72 25" xfId="2905"/>
    <cellStyle name="Normal 72 26" xfId="2906"/>
    <cellStyle name="Normal 72 27" xfId="2907"/>
    <cellStyle name="Normal 72 28" xfId="2908"/>
    <cellStyle name="Normal 72 29" xfId="2909"/>
    <cellStyle name="Normal 72 3" xfId="2910"/>
    <cellStyle name="Normal 72 30" xfId="2911"/>
    <cellStyle name="Normal 72 31" xfId="2912"/>
    <cellStyle name="Normal 72 32" xfId="2913"/>
    <cellStyle name="Normal 72 33" xfId="2914"/>
    <cellStyle name="Normal 72 34" xfId="2915"/>
    <cellStyle name="Normal 72 35" xfId="2916"/>
    <cellStyle name="Normal 72 36" xfId="2917"/>
    <cellStyle name="Normal 72 37" xfId="2918"/>
    <cellStyle name="Normal 72 38" xfId="2919"/>
    <cellStyle name="Normal 72 39" xfId="2920"/>
    <cellStyle name="Normal 72 4" xfId="2921"/>
    <cellStyle name="Normal 72 40" xfId="2922"/>
    <cellStyle name="Normal 72 5" xfId="2923"/>
    <cellStyle name="Normal 72 6" xfId="2924"/>
    <cellStyle name="Normal 72 7" xfId="2925"/>
    <cellStyle name="Normal 72 8" xfId="2926"/>
    <cellStyle name="Normal 72 9" xfId="2927"/>
    <cellStyle name="Normal 73 10" xfId="2928"/>
    <cellStyle name="Normal 73 11" xfId="2929"/>
    <cellStyle name="Normal 73 12" xfId="2930"/>
    <cellStyle name="Normal 73 13" xfId="2931"/>
    <cellStyle name="Normal 73 14" xfId="2932"/>
    <cellStyle name="Normal 73 15" xfId="2933"/>
    <cellStyle name="Normal 73 16" xfId="2934"/>
    <cellStyle name="Normal 73 17" xfId="2935"/>
    <cellStyle name="Normal 73 18" xfId="2936"/>
    <cellStyle name="Normal 73 19" xfId="2937"/>
    <cellStyle name="Normal 73 2" xfId="2938"/>
    <cellStyle name="Normal 73 20" xfId="2939"/>
    <cellStyle name="Normal 73 21" xfId="2940"/>
    <cellStyle name="Normal 73 22" xfId="2941"/>
    <cellStyle name="Normal 73 23" xfId="2942"/>
    <cellStyle name="Normal 73 24" xfId="2943"/>
    <cellStyle name="Normal 73 25" xfId="2944"/>
    <cellStyle name="Normal 73 26" xfId="2945"/>
    <cellStyle name="Normal 73 27" xfId="2946"/>
    <cellStyle name="Normal 73 28" xfId="2947"/>
    <cellStyle name="Normal 73 29" xfId="2948"/>
    <cellStyle name="Normal 73 3" xfId="2949"/>
    <cellStyle name="Normal 73 30" xfId="2950"/>
    <cellStyle name="Normal 73 31" xfId="2951"/>
    <cellStyle name="Normal 73 32" xfId="2952"/>
    <cellStyle name="Normal 73 33" xfId="2953"/>
    <cellStyle name="Normal 73 34" xfId="2954"/>
    <cellStyle name="Normal 73 35" xfId="2955"/>
    <cellStyle name="Normal 73 36" xfId="2956"/>
    <cellStyle name="Normal 73 37" xfId="2957"/>
    <cellStyle name="Normal 73 38" xfId="2958"/>
    <cellStyle name="Normal 73 39" xfId="2959"/>
    <cellStyle name="Normal 73 4" xfId="2960"/>
    <cellStyle name="Normal 73 40" xfId="2961"/>
    <cellStyle name="Normal 73 5" xfId="2962"/>
    <cellStyle name="Normal 73 6" xfId="2963"/>
    <cellStyle name="Normal 73 7" xfId="2964"/>
    <cellStyle name="Normal 73 8" xfId="2965"/>
    <cellStyle name="Normal 73 9" xfId="2966"/>
    <cellStyle name="Normal 74 10" xfId="2967"/>
    <cellStyle name="Normal 74 11" xfId="2968"/>
    <cellStyle name="Normal 74 12" xfId="2969"/>
    <cellStyle name="Normal 74 13" xfId="2970"/>
    <cellStyle name="Normal 74 14" xfId="2971"/>
    <cellStyle name="Normal 74 15" xfId="2972"/>
    <cellStyle name="Normal 74 16" xfId="2973"/>
    <cellStyle name="Normal 74 17" xfId="2974"/>
    <cellStyle name="Normal 74 18" xfId="2975"/>
    <cellStyle name="Normal 74 19" xfId="2976"/>
    <cellStyle name="Normal 74 2" xfId="2977"/>
    <cellStyle name="Normal 74 20" xfId="2978"/>
    <cellStyle name="Normal 74 21" xfId="2979"/>
    <cellStyle name="Normal 74 22" xfId="2980"/>
    <cellStyle name="Normal 74 23" xfId="2981"/>
    <cellStyle name="Normal 74 24" xfId="2982"/>
    <cellStyle name="Normal 74 25" xfId="2983"/>
    <cellStyle name="Normal 74 26" xfId="2984"/>
    <cellStyle name="Normal 74 27" xfId="2985"/>
    <cellStyle name="Normal 74 28" xfId="2986"/>
    <cellStyle name="Normal 74 29" xfId="2987"/>
    <cellStyle name="Normal 74 3" xfId="2988"/>
    <cellStyle name="Normal 74 30" xfId="2989"/>
    <cellStyle name="Normal 74 31" xfId="2990"/>
    <cellStyle name="Normal 74 32" xfId="2991"/>
    <cellStyle name="Normal 74 33" xfId="2992"/>
    <cellStyle name="Normal 74 34" xfId="2993"/>
    <cellStyle name="Normal 74 35" xfId="2994"/>
    <cellStyle name="Normal 74 36" xfId="2995"/>
    <cellStyle name="Normal 74 37" xfId="2996"/>
    <cellStyle name="Normal 74 38" xfId="2997"/>
    <cellStyle name="Normal 74 39" xfId="2998"/>
    <cellStyle name="Normal 74 4" xfId="2999"/>
    <cellStyle name="Normal 74 40" xfId="3000"/>
    <cellStyle name="Normal 74 5" xfId="3001"/>
    <cellStyle name="Normal 74 6" xfId="3002"/>
    <cellStyle name="Normal 74 7" xfId="3003"/>
    <cellStyle name="Normal 74 8" xfId="3004"/>
    <cellStyle name="Normal 74 9" xfId="3005"/>
    <cellStyle name="Normal 75 10" xfId="3006"/>
    <cellStyle name="Normal 75 11" xfId="3007"/>
    <cellStyle name="Normal 75 12" xfId="3008"/>
    <cellStyle name="Normal 75 13" xfId="3009"/>
    <cellStyle name="Normal 75 14" xfId="3010"/>
    <cellStyle name="Normal 75 15" xfId="3011"/>
    <cellStyle name="Normal 75 16" xfId="3012"/>
    <cellStyle name="Normal 75 17" xfId="3013"/>
    <cellStyle name="Normal 75 18" xfId="3014"/>
    <cellStyle name="Normal 75 19" xfId="3015"/>
    <cellStyle name="Normal 75 2" xfId="3016"/>
    <cellStyle name="Normal 75 20" xfId="3017"/>
    <cellStyle name="Normal 75 21" xfId="3018"/>
    <cellStyle name="Normal 75 22" xfId="3019"/>
    <cellStyle name="Normal 75 23" xfId="3020"/>
    <cellStyle name="Normal 75 24" xfId="3021"/>
    <cellStyle name="Normal 75 25" xfId="3022"/>
    <cellStyle name="Normal 75 26" xfId="3023"/>
    <cellStyle name="Normal 75 27" xfId="3024"/>
    <cellStyle name="Normal 75 28" xfId="3025"/>
    <cellStyle name="Normal 75 29" xfId="3026"/>
    <cellStyle name="Normal 75 3" xfId="3027"/>
    <cellStyle name="Normal 75 30" xfId="3028"/>
    <cellStyle name="Normal 75 31" xfId="3029"/>
    <cellStyle name="Normal 75 32" xfId="3030"/>
    <cellStyle name="Normal 75 33" xfId="3031"/>
    <cellStyle name="Normal 75 34" xfId="3032"/>
    <cellStyle name="Normal 75 35" xfId="3033"/>
    <cellStyle name="Normal 75 36" xfId="3034"/>
    <cellStyle name="Normal 75 37" xfId="3035"/>
    <cellStyle name="Normal 75 38" xfId="3036"/>
    <cellStyle name="Normal 75 39" xfId="3037"/>
    <cellStyle name="Normal 75 4" xfId="3038"/>
    <cellStyle name="Normal 75 40" xfId="3039"/>
    <cellStyle name="Normal 75 5" xfId="3040"/>
    <cellStyle name="Normal 75 6" xfId="3041"/>
    <cellStyle name="Normal 75 7" xfId="3042"/>
    <cellStyle name="Normal 75 8" xfId="3043"/>
    <cellStyle name="Normal 75 9" xfId="3044"/>
    <cellStyle name="Normal 76 2" xfId="3045"/>
    <cellStyle name="Normal 77 10" xfId="3046"/>
    <cellStyle name="Normal 77 2" xfId="3047"/>
    <cellStyle name="Normal 77 3" xfId="3048"/>
    <cellStyle name="Normal 77 4" xfId="3049"/>
    <cellStyle name="Normal 77 5" xfId="3050"/>
    <cellStyle name="Normal 77 6" xfId="3051"/>
    <cellStyle name="Normal 77 7" xfId="3052"/>
    <cellStyle name="Normal 77 8" xfId="3053"/>
    <cellStyle name="Normal 77 9" xfId="3054"/>
    <cellStyle name="Normal 78 2" xfId="3055"/>
    <cellStyle name="Normal 78 3" xfId="3056"/>
    <cellStyle name="Normal 78 4" xfId="3057"/>
    <cellStyle name="Normal 78 5" xfId="3058"/>
    <cellStyle name="Normal 78 6" xfId="3059"/>
    <cellStyle name="Normal 78 7" xfId="3060"/>
    <cellStyle name="Normal 78 8" xfId="3061"/>
    <cellStyle name="Normal 78 9" xfId="3062"/>
    <cellStyle name="Normal 79 2" xfId="3063"/>
    <cellStyle name="Normal 8" xfId="3064"/>
    <cellStyle name="Normal 8 10" xfId="3065"/>
    <cellStyle name="Normal 8 11" xfId="3066"/>
    <cellStyle name="Normal 8 12" xfId="3067"/>
    <cellStyle name="Normal 8 13" xfId="3068"/>
    <cellStyle name="Normal 8 14" xfId="3069"/>
    <cellStyle name="Normal 8 15" xfId="3070"/>
    <cellStyle name="Normal 8 16" xfId="3071"/>
    <cellStyle name="Normal 8 17" xfId="3072"/>
    <cellStyle name="Normal 8 18" xfId="3073"/>
    <cellStyle name="Normal 8 19" xfId="3074"/>
    <cellStyle name="Normal 8 2" xfId="3075"/>
    <cellStyle name="Normal 8 2 2" xfId="3076"/>
    <cellStyle name="Normal 8 2 2 2" xfId="3077"/>
    <cellStyle name="Normal 8 2 2 3" xfId="3078"/>
    <cellStyle name="Normal 8 2 3" xfId="3079"/>
    <cellStyle name="Normal 8 2 4" xfId="3080"/>
    <cellStyle name="Normal 8 20" xfId="3081"/>
    <cellStyle name="Normal 8 21" xfId="3082"/>
    <cellStyle name="Normal 8 22" xfId="3083"/>
    <cellStyle name="Normal 8 23" xfId="3084"/>
    <cellStyle name="Normal 8 24" xfId="3085"/>
    <cellStyle name="Normal 8 25" xfId="3086"/>
    <cellStyle name="Normal 8 26" xfId="3087"/>
    <cellStyle name="Normal 8 27" xfId="3088"/>
    <cellStyle name="Normal 8 28" xfId="3089"/>
    <cellStyle name="Normal 8 29" xfId="3090"/>
    <cellStyle name="Normal 8 3" xfId="3091"/>
    <cellStyle name="Normal 8 3 2" xfId="3092"/>
    <cellStyle name="Normal 8 30" xfId="3093"/>
    <cellStyle name="Normal 8 31" xfId="3094"/>
    <cellStyle name="Normal 8 32" xfId="3095"/>
    <cellStyle name="Normal 8 33" xfId="3096"/>
    <cellStyle name="Normal 8 34" xfId="3097"/>
    <cellStyle name="Normal 8 35" xfId="3098"/>
    <cellStyle name="Normal 8 36" xfId="3099"/>
    <cellStyle name="Normal 8 37" xfId="3100"/>
    <cellStyle name="Normal 8 38" xfId="3101"/>
    <cellStyle name="Normal 8 39" xfId="3102"/>
    <cellStyle name="Normal 8 4" xfId="3103"/>
    <cellStyle name="Normal 8 4 2" xfId="3104"/>
    <cellStyle name="Normal 8 40" xfId="3105"/>
    <cellStyle name="Normal 8 5" xfId="3106"/>
    <cellStyle name="Normal 8 6" xfId="3107"/>
    <cellStyle name="Normal 8 7" xfId="3108"/>
    <cellStyle name="Normal 8 8" xfId="3109"/>
    <cellStyle name="Normal 8 9" xfId="3110"/>
    <cellStyle name="Normal 80" xfId="3111"/>
    <cellStyle name="Normal 80 10" xfId="3112"/>
    <cellStyle name="Normal 80 11" xfId="3113"/>
    <cellStyle name="Normal 80 12" xfId="3114"/>
    <cellStyle name="Normal 80 13" xfId="3115"/>
    <cellStyle name="Normal 80 14" xfId="3116"/>
    <cellStyle name="Normal 80 15" xfId="3117"/>
    <cellStyle name="Normal 80 16" xfId="3118"/>
    <cellStyle name="Normal 80 17" xfId="3119"/>
    <cellStyle name="Normal 80 18" xfId="3120"/>
    <cellStyle name="Normal 80 19" xfId="3121"/>
    <cellStyle name="Normal 80 2" xfId="3122"/>
    <cellStyle name="Normal 80 20" xfId="3123"/>
    <cellStyle name="Normal 80 21" xfId="3124"/>
    <cellStyle name="Normal 80 22" xfId="3125"/>
    <cellStyle name="Normal 80 23" xfId="3126"/>
    <cellStyle name="Normal 80 24" xfId="3127"/>
    <cellStyle name="Normal 80 25" xfId="3128"/>
    <cellStyle name="Normal 80 26" xfId="3129"/>
    <cellStyle name="Normal 80 27" xfId="3130"/>
    <cellStyle name="Normal 80 28" xfId="3131"/>
    <cellStyle name="Normal 80 29" xfId="3132"/>
    <cellStyle name="Normal 80 3" xfId="3133"/>
    <cellStyle name="Normal 80 30" xfId="3134"/>
    <cellStyle name="Normal 80 31" xfId="3135"/>
    <cellStyle name="Normal 80 32" xfId="3136"/>
    <cellStyle name="Normal 80 33" xfId="3137"/>
    <cellStyle name="Normal 80 4" xfId="3138"/>
    <cellStyle name="Normal 80 5" xfId="3139"/>
    <cellStyle name="Normal 80 6" xfId="3140"/>
    <cellStyle name="Normal 80 7" xfId="3141"/>
    <cellStyle name="Normal 80 8" xfId="3142"/>
    <cellStyle name="Normal 80 9" xfId="3143"/>
    <cellStyle name="Normal 81" xfId="3144"/>
    <cellStyle name="Normal 81 10" xfId="3145"/>
    <cellStyle name="Normal 81 11" xfId="3146"/>
    <cellStyle name="Normal 81 12" xfId="3147"/>
    <cellStyle name="Normal 81 13" xfId="3148"/>
    <cellStyle name="Normal 81 14" xfId="3149"/>
    <cellStyle name="Normal 81 15" xfId="3150"/>
    <cellStyle name="Normal 81 16" xfId="3151"/>
    <cellStyle name="Normal 81 17" xfId="3152"/>
    <cellStyle name="Normal 81 18" xfId="3153"/>
    <cellStyle name="Normal 81 19" xfId="3154"/>
    <cellStyle name="Normal 81 2" xfId="3155"/>
    <cellStyle name="Normal 81 20" xfId="3156"/>
    <cellStyle name="Normal 81 21" xfId="3157"/>
    <cellStyle name="Normal 81 22" xfId="3158"/>
    <cellStyle name="Normal 81 23" xfId="3159"/>
    <cellStyle name="Normal 81 24" xfId="3160"/>
    <cellStyle name="Normal 81 25" xfId="3161"/>
    <cellStyle name="Normal 81 26" xfId="3162"/>
    <cellStyle name="Normal 81 27" xfId="3163"/>
    <cellStyle name="Normal 81 28" xfId="3164"/>
    <cellStyle name="Normal 81 29" xfId="3165"/>
    <cellStyle name="Normal 81 3" xfId="3166"/>
    <cellStyle name="Normal 81 30" xfId="3167"/>
    <cellStyle name="Normal 81 31" xfId="3168"/>
    <cellStyle name="Normal 81 32" xfId="3169"/>
    <cellStyle name="Normal 81 4" xfId="3170"/>
    <cellStyle name="Normal 81 5" xfId="3171"/>
    <cellStyle name="Normal 81 6" xfId="3172"/>
    <cellStyle name="Normal 81 7" xfId="3173"/>
    <cellStyle name="Normal 81 8" xfId="3174"/>
    <cellStyle name="Normal 81 9" xfId="3175"/>
    <cellStyle name="Normal 82" xfId="3176"/>
    <cellStyle name="Normal 82 10" xfId="3177"/>
    <cellStyle name="Normal 82 11" xfId="3178"/>
    <cellStyle name="Normal 82 12" xfId="3179"/>
    <cellStyle name="Normal 82 13" xfId="3180"/>
    <cellStyle name="Normal 82 14" xfId="3181"/>
    <cellStyle name="Normal 82 15" xfId="3182"/>
    <cellStyle name="Normal 82 16" xfId="3183"/>
    <cellStyle name="Normal 82 17" xfId="3184"/>
    <cellStyle name="Normal 82 18" xfId="3185"/>
    <cellStyle name="Normal 82 19" xfId="3186"/>
    <cellStyle name="Normal 82 2" xfId="3187"/>
    <cellStyle name="Normal 82 20" xfId="3188"/>
    <cellStyle name="Normal 82 21" xfId="3189"/>
    <cellStyle name="Normal 82 22" xfId="3190"/>
    <cellStyle name="Normal 82 23" xfId="3191"/>
    <cellStyle name="Normal 82 24" xfId="3192"/>
    <cellStyle name="Normal 82 25" xfId="3193"/>
    <cellStyle name="Normal 82 26" xfId="3194"/>
    <cellStyle name="Normal 82 27" xfId="3195"/>
    <cellStyle name="Normal 82 28" xfId="3196"/>
    <cellStyle name="Normal 82 29" xfId="3197"/>
    <cellStyle name="Normal 82 3" xfId="3198"/>
    <cellStyle name="Normal 82 30" xfId="3199"/>
    <cellStyle name="Normal 82 31" xfId="3200"/>
    <cellStyle name="Normal 82 4" xfId="3201"/>
    <cellStyle name="Normal 82 5" xfId="3202"/>
    <cellStyle name="Normal 82 6" xfId="3203"/>
    <cellStyle name="Normal 82 7" xfId="3204"/>
    <cellStyle name="Normal 82 8" xfId="3205"/>
    <cellStyle name="Normal 82 9" xfId="3206"/>
    <cellStyle name="Normal 83" xfId="3207"/>
    <cellStyle name="Normal 83 10" xfId="3208"/>
    <cellStyle name="Normal 83 11" xfId="3209"/>
    <cellStyle name="Normal 83 12" xfId="3210"/>
    <cellStyle name="Normal 83 13" xfId="3211"/>
    <cellStyle name="Normal 83 14" xfId="3212"/>
    <cellStyle name="Normal 83 15" xfId="3213"/>
    <cellStyle name="Normal 83 16" xfId="3214"/>
    <cellStyle name="Normal 83 17" xfId="3215"/>
    <cellStyle name="Normal 83 18" xfId="3216"/>
    <cellStyle name="Normal 83 19" xfId="3217"/>
    <cellStyle name="Normal 83 2" xfId="3218"/>
    <cellStyle name="Normal 83 20" xfId="3219"/>
    <cellStyle name="Normal 83 21" xfId="3220"/>
    <cellStyle name="Normal 83 22" xfId="3221"/>
    <cellStyle name="Normal 83 23" xfId="3222"/>
    <cellStyle name="Normal 83 24" xfId="3223"/>
    <cellStyle name="Normal 83 25" xfId="3224"/>
    <cellStyle name="Normal 83 26" xfId="3225"/>
    <cellStyle name="Normal 83 27" xfId="3226"/>
    <cellStyle name="Normal 83 28" xfId="3227"/>
    <cellStyle name="Normal 83 29" xfId="3228"/>
    <cellStyle name="Normal 83 3" xfId="3229"/>
    <cellStyle name="Normal 83 30" xfId="3230"/>
    <cellStyle name="Normal 83 4" xfId="3231"/>
    <cellStyle name="Normal 83 5" xfId="3232"/>
    <cellStyle name="Normal 83 6" xfId="3233"/>
    <cellStyle name="Normal 83 7" xfId="3234"/>
    <cellStyle name="Normal 83 8" xfId="3235"/>
    <cellStyle name="Normal 83 9" xfId="3236"/>
    <cellStyle name="Normal 84" xfId="3237"/>
    <cellStyle name="Normal 84 10" xfId="3238"/>
    <cellStyle name="Normal 84 11" xfId="3239"/>
    <cellStyle name="Normal 84 12" xfId="3240"/>
    <cellStyle name="Normal 84 13" xfId="3241"/>
    <cellStyle name="Normal 84 14" xfId="3242"/>
    <cellStyle name="Normal 84 15" xfId="3243"/>
    <cellStyle name="Normal 84 16" xfId="3244"/>
    <cellStyle name="Normal 84 17" xfId="3245"/>
    <cellStyle name="Normal 84 18" xfId="3246"/>
    <cellStyle name="Normal 84 19" xfId="3247"/>
    <cellStyle name="Normal 84 2" xfId="3248"/>
    <cellStyle name="Normal 84 20" xfId="3249"/>
    <cellStyle name="Normal 84 21" xfId="3250"/>
    <cellStyle name="Normal 84 22" xfId="3251"/>
    <cellStyle name="Normal 84 23" xfId="3252"/>
    <cellStyle name="Normal 84 24" xfId="3253"/>
    <cellStyle name="Normal 84 25" xfId="3254"/>
    <cellStyle name="Normal 84 26" xfId="3255"/>
    <cellStyle name="Normal 84 27" xfId="3256"/>
    <cellStyle name="Normal 84 28" xfId="3257"/>
    <cellStyle name="Normal 84 29" xfId="3258"/>
    <cellStyle name="Normal 84 3" xfId="3259"/>
    <cellStyle name="Normal 84 4" xfId="3260"/>
    <cellStyle name="Normal 84 5" xfId="3261"/>
    <cellStyle name="Normal 84 6" xfId="3262"/>
    <cellStyle name="Normal 84 7" xfId="3263"/>
    <cellStyle name="Normal 84 8" xfId="3264"/>
    <cellStyle name="Normal 84 9" xfId="3265"/>
    <cellStyle name="Normal 85" xfId="3266"/>
    <cellStyle name="Normal 85 10" xfId="3267"/>
    <cellStyle name="Normal 85 11" xfId="3268"/>
    <cellStyle name="Normal 85 12" xfId="3269"/>
    <cellStyle name="Normal 85 13" xfId="3270"/>
    <cellStyle name="Normal 85 14" xfId="3271"/>
    <cellStyle name="Normal 85 15" xfId="3272"/>
    <cellStyle name="Normal 85 16" xfId="3273"/>
    <cellStyle name="Normal 85 17" xfId="3274"/>
    <cellStyle name="Normal 85 18" xfId="3275"/>
    <cellStyle name="Normal 85 19" xfId="3276"/>
    <cellStyle name="Normal 85 2" xfId="3277"/>
    <cellStyle name="Normal 85 20" xfId="3278"/>
    <cellStyle name="Normal 85 21" xfId="3279"/>
    <cellStyle name="Normal 85 22" xfId="3280"/>
    <cellStyle name="Normal 85 23" xfId="3281"/>
    <cellStyle name="Normal 85 24" xfId="3282"/>
    <cellStyle name="Normal 85 25" xfId="3283"/>
    <cellStyle name="Normal 85 26" xfId="3284"/>
    <cellStyle name="Normal 85 27" xfId="3285"/>
    <cellStyle name="Normal 85 28" xfId="3286"/>
    <cellStyle name="Normal 85 3" xfId="3287"/>
    <cellStyle name="Normal 85 4" xfId="3288"/>
    <cellStyle name="Normal 85 5" xfId="3289"/>
    <cellStyle name="Normal 85 6" xfId="3290"/>
    <cellStyle name="Normal 85 7" xfId="3291"/>
    <cellStyle name="Normal 85 8" xfId="3292"/>
    <cellStyle name="Normal 85 9" xfId="3293"/>
    <cellStyle name="Normal 86" xfId="3294"/>
    <cellStyle name="Normal 86 10" xfId="3295"/>
    <cellStyle name="Normal 86 11" xfId="3296"/>
    <cellStyle name="Normal 86 12" xfId="3297"/>
    <cellStyle name="Normal 86 13" xfId="3298"/>
    <cellStyle name="Normal 86 14" xfId="3299"/>
    <cellStyle name="Normal 86 15" xfId="3300"/>
    <cellStyle name="Normal 86 16" xfId="3301"/>
    <cellStyle name="Normal 86 17" xfId="3302"/>
    <cellStyle name="Normal 86 18" xfId="3303"/>
    <cellStyle name="Normal 86 19" xfId="3304"/>
    <cellStyle name="Normal 86 2" xfId="3305"/>
    <cellStyle name="Normal 86 20" xfId="3306"/>
    <cellStyle name="Normal 86 21" xfId="3307"/>
    <cellStyle name="Normal 86 22" xfId="3308"/>
    <cellStyle name="Normal 86 23" xfId="3309"/>
    <cellStyle name="Normal 86 24" xfId="3310"/>
    <cellStyle name="Normal 86 25" xfId="3311"/>
    <cellStyle name="Normal 86 26" xfId="3312"/>
    <cellStyle name="Normal 86 27" xfId="3313"/>
    <cellStyle name="Normal 86 3" xfId="3314"/>
    <cellStyle name="Normal 86 4" xfId="3315"/>
    <cellStyle name="Normal 86 5" xfId="3316"/>
    <cellStyle name="Normal 86 6" xfId="3317"/>
    <cellStyle name="Normal 86 7" xfId="3318"/>
    <cellStyle name="Normal 86 8" xfId="3319"/>
    <cellStyle name="Normal 86 9" xfId="3320"/>
    <cellStyle name="Normal 87" xfId="3321"/>
    <cellStyle name="Normal 87 10" xfId="3322"/>
    <cellStyle name="Normal 87 11" xfId="3323"/>
    <cellStyle name="Normal 87 12" xfId="3324"/>
    <cellStyle name="Normal 87 13" xfId="3325"/>
    <cellStyle name="Normal 87 14" xfId="3326"/>
    <cellStyle name="Normal 87 15" xfId="3327"/>
    <cellStyle name="Normal 87 16" xfId="3328"/>
    <cellStyle name="Normal 87 17" xfId="3329"/>
    <cellStyle name="Normal 87 18" xfId="3330"/>
    <cellStyle name="Normal 87 19" xfId="3331"/>
    <cellStyle name="Normal 87 2" xfId="3332"/>
    <cellStyle name="Normal 87 20" xfId="3333"/>
    <cellStyle name="Normal 87 21" xfId="3334"/>
    <cellStyle name="Normal 87 22" xfId="3335"/>
    <cellStyle name="Normal 87 23" xfId="3336"/>
    <cellStyle name="Normal 87 24" xfId="3337"/>
    <cellStyle name="Normal 87 25" xfId="3338"/>
    <cellStyle name="Normal 87 26" xfId="3339"/>
    <cellStyle name="Normal 87 3" xfId="3340"/>
    <cellStyle name="Normal 87 4" xfId="3341"/>
    <cellStyle name="Normal 87 5" xfId="3342"/>
    <cellStyle name="Normal 87 6" xfId="3343"/>
    <cellStyle name="Normal 87 7" xfId="3344"/>
    <cellStyle name="Normal 87 8" xfId="3345"/>
    <cellStyle name="Normal 87 9" xfId="3346"/>
    <cellStyle name="Normal 88" xfId="3347"/>
    <cellStyle name="Normal 88 10" xfId="3348"/>
    <cellStyle name="Normal 88 11" xfId="3349"/>
    <cellStyle name="Normal 88 12" xfId="3350"/>
    <cellStyle name="Normal 88 13" xfId="3351"/>
    <cellStyle name="Normal 88 14" xfId="3352"/>
    <cellStyle name="Normal 88 15" xfId="3353"/>
    <cellStyle name="Normal 88 16" xfId="3354"/>
    <cellStyle name="Normal 88 17" xfId="3355"/>
    <cellStyle name="Normal 88 18" xfId="3356"/>
    <cellStyle name="Normal 88 19" xfId="3357"/>
    <cellStyle name="Normal 88 2" xfId="3358"/>
    <cellStyle name="Normal 88 20" xfId="3359"/>
    <cellStyle name="Normal 88 21" xfId="3360"/>
    <cellStyle name="Normal 88 22" xfId="3361"/>
    <cellStyle name="Normal 88 23" xfId="3362"/>
    <cellStyle name="Normal 88 24" xfId="3363"/>
    <cellStyle name="Normal 88 25" xfId="3364"/>
    <cellStyle name="Normal 88 3" xfId="3365"/>
    <cellStyle name="Normal 88 4" xfId="3366"/>
    <cellStyle name="Normal 88 5" xfId="3367"/>
    <cellStyle name="Normal 88 6" xfId="3368"/>
    <cellStyle name="Normal 88 7" xfId="3369"/>
    <cellStyle name="Normal 88 8" xfId="3370"/>
    <cellStyle name="Normal 88 9" xfId="3371"/>
    <cellStyle name="Normal 89" xfId="3372"/>
    <cellStyle name="Normal 89 10" xfId="3373"/>
    <cellStyle name="Normal 89 11" xfId="3374"/>
    <cellStyle name="Normal 89 12" xfId="3375"/>
    <cellStyle name="Normal 89 13" xfId="3376"/>
    <cellStyle name="Normal 89 14" xfId="3377"/>
    <cellStyle name="Normal 89 15" xfId="3378"/>
    <cellStyle name="Normal 89 16" xfId="3379"/>
    <cellStyle name="Normal 89 17" xfId="3380"/>
    <cellStyle name="Normal 89 18" xfId="3381"/>
    <cellStyle name="Normal 89 19" xfId="3382"/>
    <cellStyle name="Normal 89 2" xfId="3383"/>
    <cellStyle name="Normal 89 20" xfId="3384"/>
    <cellStyle name="Normal 89 21" xfId="3385"/>
    <cellStyle name="Normal 89 22" xfId="3386"/>
    <cellStyle name="Normal 89 23" xfId="3387"/>
    <cellStyle name="Normal 89 24" xfId="3388"/>
    <cellStyle name="Normal 89 3" xfId="3389"/>
    <cellStyle name="Normal 89 4" xfId="3390"/>
    <cellStyle name="Normal 89 5" xfId="3391"/>
    <cellStyle name="Normal 89 6" xfId="3392"/>
    <cellStyle name="Normal 89 7" xfId="3393"/>
    <cellStyle name="Normal 89 8" xfId="3394"/>
    <cellStyle name="Normal 89 9" xfId="3395"/>
    <cellStyle name="Normal 9" xfId="3396"/>
    <cellStyle name="Normal 9 2" xfId="3397"/>
    <cellStyle name="Normal 9 2 2" xfId="3398"/>
    <cellStyle name="Normal 9 2 3" xfId="3399"/>
    <cellStyle name="Normal 9 3" xfId="3400"/>
    <cellStyle name="Normal 90" xfId="3401"/>
    <cellStyle name="Normal 90 10" xfId="3402"/>
    <cellStyle name="Normal 90 11" xfId="3403"/>
    <cellStyle name="Normal 90 12" xfId="3404"/>
    <cellStyle name="Normal 90 13" xfId="3405"/>
    <cellStyle name="Normal 90 14" xfId="3406"/>
    <cellStyle name="Normal 90 15" xfId="3407"/>
    <cellStyle name="Normal 90 16" xfId="3408"/>
    <cellStyle name="Normal 90 17" xfId="3409"/>
    <cellStyle name="Normal 90 18" xfId="3410"/>
    <cellStyle name="Normal 90 19" xfId="3411"/>
    <cellStyle name="Normal 90 2" xfId="3412"/>
    <cellStyle name="Normal 90 20" xfId="3413"/>
    <cellStyle name="Normal 90 21" xfId="3414"/>
    <cellStyle name="Normal 90 22" xfId="3415"/>
    <cellStyle name="Normal 90 23" xfId="3416"/>
    <cellStyle name="Normal 90 3" xfId="3417"/>
    <cellStyle name="Normal 90 4" xfId="3418"/>
    <cellStyle name="Normal 90 5" xfId="3419"/>
    <cellStyle name="Normal 90 6" xfId="3420"/>
    <cellStyle name="Normal 90 7" xfId="3421"/>
    <cellStyle name="Normal 90 8" xfId="3422"/>
    <cellStyle name="Normal 90 9" xfId="3423"/>
    <cellStyle name="Normal 91" xfId="3424"/>
    <cellStyle name="Normal 91 10" xfId="3425"/>
    <cellStyle name="Normal 91 11" xfId="3426"/>
    <cellStyle name="Normal 91 12" xfId="3427"/>
    <cellStyle name="Normal 91 13" xfId="3428"/>
    <cellStyle name="Normal 91 14" xfId="3429"/>
    <cellStyle name="Normal 91 15" xfId="3430"/>
    <cellStyle name="Normal 91 16" xfId="3431"/>
    <cellStyle name="Normal 91 17" xfId="3432"/>
    <cellStyle name="Normal 91 18" xfId="3433"/>
    <cellStyle name="Normal 91 19" xfId="3434"/>
    <cellStyle name="Normal 91 2" xfId="3435"/>
    <cellStyle name="Normal 91 20" xfId="3436"/>
    <cellStyle name="Normal 91 21" xfId="3437"/>
    <cellStyle name="Normal 91 22" xfId="3438"/>
    <cellStyle name="Normal 91 3" xfId="3439"/>
    <cellStyle name="Normal 91 4" xfId="3440"/>
    <cellStyle name="Normal 91 5" xfId="3441"/>
    <cellStyle name="Normal 91 6" xfId="3442"/>
    <cellStyle name="Normal 91 7" xfId="3443"/>
    <cellStyle name="Normal 91 8" xfId="3444"/>
    <cellStyle name="Normal 91 9" xfId="3445"/>
    <cellStyle name="Normal 92" xfId="3446"/>
    <cellStyle name="Normal 92 10" xfId="3447"/>
    <cellStyle name="Normal 92 11" xfId="3448"/>
    <cellStyle name="Normal 92 12" xfId="3449"/>
    <cellStyle name="Normal 92 13" xfId="3450"/>
    <cellStyle name="Normal 92 14" xfId="3451"/>
    <cellStyle name="Normal 92 15" xfId="3452"/>
    <cellStyle name="Normal 92 16" xfId="3453"/>
    <cellStyle name="Normal 92 17" xfId="3454"/>
    <cellStyle name="Normal 92 18" xfId="3455"/>
    <cellStyle name="Normal 92 19" xfId="3456"/>
    <cellStyle name="Normal 92 2" xfId="3457"/>
    <cellStyle name="Normal 92 20" xfId="3458"/>
    <cellStyle name="Normal 92 21" xfId="3459"/>
    <cellStyle name="Normal 92 3" xfId="3460"/>
    <cellStyle name="Normal 92 4" xfId="3461"/>
    <cellStyle name="Normal 92 5" xfId="3462"/>
    <cellStyle name="Normal 92 6" xfId="3463"/>
    <cellStyle name="Normal 92 7" xfId="3464"/>
    <cellStyle name="Normal 92 8" xfId="3465"/>
    <cellStyle name="Normal 92 9" xfId="3466"/>
    <cellStyle name="Normal 93" xfId="3467"/>
    <cellStyle name="Normal 93 10" xfId="3468"/>
    <cellStyle name="Normal 93 11" xfId="3469"/>
    <cellStyle name="Normal 93 12" xfId="3470"/>
    <cellStyle name="Normal 93 13" xfId="3471"/>
    <cellStyle name="Normal 93 14" xfId="3472"/>
    <cellStyle name="Normal 93 15" xfId="3473"/>
    <cellStyle name="Normal 93 16" xfId="3474"/>
    <cellStyle name="Normal 93 17" xfId="3475"/>
    <cellStyle name="Normal 93 18" xfId="3476"/>
    <cellStyle name="Normal 93 19" xfId="3477"/>
    <cellStyle name="Normal 93 2" xfId="3478"/>
    <cellStyle name="Normal 93 20" xfId="3479"/>
    <cellStyle name="Normal 93 3" xfId="3480"/>
    <cellStyle name="Normal 93 4" xfId="3481"/>
    <cellStyle name="Normal 93 5" xfId="3482"/>
    <cellStyle name="Normal 93 6" xfId="3483"/>
    <cellStyle name="Normal 93 7" xfId="3484"/>
    <cellStyle name="Normal 93 8" xfId="3485"/>
    <cellStyle name="Normal 93 9" xfId="3486"/>
    <cellStyle name="Normal 94 2" xfId="3487"/>
    <cellStyle name="Normal 94 3" xfId="3488"/>
    <cellStyle name="Normal 94 4" xfId="3489"/>
    <cellStyle name="Normal 94 5" xfId="3490"/>
    <cellStyle name="Normal 94 6" xfId="3491"/>
    <cellStyle name="Normal 95 2" xfId="3492"/>
    <cellStyle name="Normal 95 3" xfId="3493"/>
    <cellStyle name="Normal 96" xfId="3494"/>
    <cellStyle name="Normal 96 10" xfId="3495"/>
    <cellStyle name="Normal 96 11" xfId="3496"/>
    <cellStyle name="Normal 96 12" xfId="3497"/>
    <cellStyle name="Normal 96 13" xfId="3498"/>
    <cellStyle name="Normal 96 14" xfId="3499"/>
    <cellStyle name="Normal 96 15" xfId="3500"/>
    <cellStyle name="Normal 96 16" xfId="3501"/>
    <cellStyle name="Normal 96 17" xfId="3502"/>
    <cellStyle name="Normal 96 18" xfId="3503"/>
    <cellStyle name="Normal 96 19" xfId="3504"/>
    <cellStyle name="Normal 96 2" xfId="3505"/>
    <cellStyle name="Normal 96 20" xfId="3506"/>
    <cellStyle name="Normal 96 3" xfId="3507"/>
    <cellStyle name="Normal 96 4" xfId="3508"/>
    <cellStyle name="Normal 96 5" xfId="3509"/>
    <cellStyle name="Normal 96 6" xfId="3510"/>
    <cellStyle name="Normal 96 7" xfId="3511"/>
    <cellStyle name="Normal 96 8" xfId="3512"/>
    <cellStyle name="Normal 96 9" xfId="3513"/>
    <cellStyle name="Normal 97" xfId="3514"/>
    <cellStyle name="Normal 97 2" xfId="3515"/>
    <cellStyle name="Normal 97 3" xfId="3516"/>
    <cellStyle name="Normal 99" xfId="3517"/>
    <cellStyle name="Normal 99 10" xfId="3518"/>
    <cellStyle name="Normal 99 11" xfId="3519"/>
    <cellStyle name="Normal 99 12" xfId="3520"/>
    <cellStyle name="Normal 99 13" xfId="3521"/>
    <cellStyle name="Normal 99 14" xfId="3522"/>
    <cellStyle name="Normal 99 15" xfId="3523"/>
    <cellStyle name="Normal 99 16" xfId="3524"/>
    <cellStyle name="Normal 99 17" xfId="3525"/>
    <cellStyle name="Normal 99 18" xfId="3526"/>
    <cellStyle name="Normal 99 19" xfId="3527"/>
    <cellStyle name="Normal 99 2" xfId="3528"/>
    <cellStyle name="Normal 99 20" xfId="3529"/>
    <cellStyle name="Normal 99 3" xfId="3530"/>
    <cellStyle name="Normal 99 4" xfId="3531"/>
    <cellStyle name="Normal 99 5" xfId="3532"/>
    <cellStyle name="Normal 99 6" xfId="3533"/>
    <cellStyle name="Normal 99 7" xfId="3534"/>
    <cellStyle name="Normal 99 8" xfId="3535"/>
    <cellStyle name="Normal 99 9" xfId="3536"/>
    <cellStyle name="Notas 2" xfId="3537"/>
    <cellStyle name="Note" xfId="3645"/>
    <cellStyle name="Output" xfId="3646"/>
    <cellStyle name="Porcentaje 2" xfId="3538"/>
    <cellStyle name="Porcentaje 2 2" xfId="3647"/>
    <cellStyle name="Porcentaje 3" xfId="3648"/>
    <cellStyle name="Porcentaje 3 2" xfId="3649"/>
    <cellStyle name="Porcentaje 4" xfId="3650"/>
    <cellStyle name="Porcentaje 5" xfId="3655"/>
    <cellStyle name="Porcentaje 6" xfId="3657"/>
    <cellStyle name="Porcentual 2" xfId="3539"/>
    <cellStyle name="Porcentual 2 2" xfId="3540"/>
    <cellStyle name="Porcentual 2 2 2" xfId="3541"/>
    <cellStyle name="Porcentual 2 2 3" xfId="3652"/>
    <cellStyle name="Porcentual 2 3" xfId="3651"/>
    <cellStyle name="Porcentual 3" xfId="3542"/>
    <cellStyle name="Porcentual 3 2" xfId="3543"/>
    <cellStyle name="Porcentual 4" xfId="3544"/>
    <cellStyle name="Porcentual 5" xfId="3545"/>
    <cellStyle name="Recuperación" xfId="3546"/>
    <cellStyle name="Riego de Sello" xfId="3547"/>
    <cellStyle name="Salida 2" xfId="3548"/>
    <cellStyle name="Texto de advertencia 2" xfId="3549"/>
    <cellStyle name="Texto explicativo 2" xfId="3550"/>
    <cellStyle name="Title" xfId="3653"/>
    <cellStyle name="Título 1 2" xfId="3551"/>
    <cellStyle name="Título 2 2" xfId="3552"/>
    <cellStyle name="Título 3 2" xfId="3553"/>
    <cellStyle name="Título 4" xfId="3676"/>
    <cellStyle name="Total 2" xfId="3554"/>
    <cellStyle name="Warning Text" xfId="3654"/>
  </cellStyles>
  <dxfs count="0"/>
  <tableStyles count="0" defaultTableStyle="TableStyleMedium9" defaultPivotStyle="PivotStyleLight16"/>
  <colors>
    <mruColors>
      <color rgb="FF0000FF"/>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sharedStrings" Target="sharedStrings.xml"/><Relationship Id="rId5" Type="http://schemas.openxmlformats.org/officeDocument/2006/relationships/externalLink" Target="externalLinks/externalLink4.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theme" Target="theme/theme1.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calcChain" Target="calcChain.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styles" Target="styles.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2762250</xdr:colOff>
      <xdr:row>183</xdr:row>
      <xdr:rowOff>0</xdr:rowOff>
    </xdr:from>
    <xdr:ext cx="76200" cy="152400"/>
    <xdr:sp macro="" textlink="">
      <xdr:nvSpPr>
        <xdr:cNvPr id="6" name="Text Box 44">
          <a:extLst>
            <a:ext uri="{FF2B5EF4-FFF2-40B4-BE49-F238E27FC236}">
              <a16:creationId xmlns:a16="http://schemas.microsoft.com/office/drawing/2014/main" xmlns="" id="{00000000-0008-0000-0000-000006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2762250</xdr:colOff>
      <xdr:row>183</xdr:row>
      <xdr:rowOff>0</xdr:rowOff>
    </xdr:from>
    <xdr:ext cx="76200" cy="152400"/>
    <xdr:sp macro="" textlink="">
      <xdr:nvSpPr>
        <xdr:cNvPr id="7" name="Text Box 45">
          <a:extLst>
            <a:ext uri="{FF2B5EF4-FFF2-40B4-BE49-F238E27FC236}">
              <a16:creationId xmlns:a16="http://schemas.microsoft.com/office/drawing/2014/main" xmlns="" id="{00000000-0008-0000-0000-000007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2762250</xdr:colOff>
      <xdr:row>183</xdr:row>
      <xdr:rowOff>0</xdr:rowOff>
    </xdr:from>
    <xdr:ext cx="76200" cy="152400"/>
    <xdr:sp macro="" textlink="">
      <xdr:nvSpPr>
        <xdr:cNvPr id="8" name="Text Box 46">
          <a:extLst>
            <a:ext uri="{FF2B5EF4-FFF2-40B4-BE49-F238E27FC236}">
              <a16:creationId xmlns:a16="http://schemas.microsoft.com/office/drawing/2014/main" xmlns="" id="{00000000-0008-0000-0000-000008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2762250</xdr:colOff>
      <xdr:row>183</xdr:row>
      <xdr:rowOff>0</xdr:rowOff>
    </xdr:from>
    <xdr:ext cx="76200" cy="152400"/>
    <xdr:sp macro="" textlink="">
      <xdr:nvSpPr>
        <xdr:cNvPr id="9" name="Text Box 47">
          <a:extLst>
            <a:ext uri="{FF2B5EF4-FFF2-40B4-BE49-F238E27FC236}">
              <a16:creationId xmlns:a16="http://schemas.microsoft.com/office/drawing/2014/main" xmlns="" id="{00000000-0008-0000-0000-000009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2762250</xdr:colOff>
      <xdr:row>183</xdr:row>
      <xdr:rowOff>0</xdr:rowOff>
    </xdr:from>
    <xdr:ext cx="76200" cy="152400"/>
    <xdr:sp macro="" textlink="">
      <xdr:nvSpPr>
        <xdr:cNvPr id="10" name="Text Box 48">
          <a:extLst>
            <a:ext uri="{FF2B5EF4-FFF2-40B4-BE49-F238E27FC236}">
              <a16:creationId xmlns:a16="http://schemas.microsoft.com/office/drawing/2014/main" xmlns="" id="{00000000-0008-0000-0000-00000A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3390900</xdr:colOff>
      <xdr:row>183</xdr:row>
      <xdr:rowOff>0</xdr:rowOff>
    </xdr:from>
    <xdr:ext cx="76200" cy="161925"/>
    <xdr:sp macro="" textlink="">
      <xdr:nvSpPr>
        <xdr:cNvPr id="11" name="Text Box 44">
          <a:extLst>
            <a:ext uri="{FF2B5EF4-FFF2-40B4-BE49-F238E27FC236}">
              <a16:creationId xmlns:a16="http://schemas.microsoft.com/office/drawing/2014/main" xmlns="" id="{00000000-0008-0000-0000-00000B000000}"/>
            </a:ext>
          </a:extLst>
        </xdr:cNvPr>
        <xdr:cNvSpPr txBox="1">
          <a:spLocks noChangeArrowheads="1"/>
        </xdr:cNvSpPr>
      </xdr:nvSpPr>
      <xdr:spPr bwMode="auto">
        <a:xfrm>
          <a:off x="4543425" y="9353550"/>
          <a:ext cx="76200" cy="161925"/>
        </a:xfrm>
        <a:prstGeom prst="rect">
          <a:avLst/>
        </a:prstGeom>
        <a:noFill/>
        <a:ln>
          <a:noFill/>
        </a:ln>
      </xdr:spPr>
    </xdr:sp>
    <xdr:clientData fLocksWithSheet="0"/>
  </xdr:oneCellAnchor>
  <xdr:oneCellAnchor>
    <xdr:from>
      <xdr:col>2</xdr:col>
      <xdr:colOff>2762250</xdr:colOff>
      <xdr:row>183</xdr:row>
      <xdr:rowOff>0</xdr:rowOff>
    </xdr:from>
    <xdr:ext cx="76200" cy="152400"/>
    <xdr:sp macro="" textlink="">
      <xdr:nvSpPr>
        <xdr:cNvPr id="12" name="Text Box 44">
          <a:extLst>
            <a:ext uri="{FF2B5EF4-FFF2-40B4-BE49-F238E27FC236}">
              <a16:creationId xmlns:a16="http://schemas.microsoft.com/office/drawing/2014/main" xmlns="" id="{00000000-0008-0000-0000-00000C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2762250</xdr:colOff>
      <xdr:row>183</xdr:row>
      <xdr:rowOff>0</xdr:rowOff>
    </xdr:from>
    <xdr:ext cx="76200" cy="152400"/>
    <xdr:sp macro="" textlink="">
      <xdr:nvSpPr>
        <xdr:cNvPr id="13" name="Text Box 45">
          <a:extLst>
            <a:ext uri="{FF2B5EF4-FFF2-40B4-BE49-F238E27FC236}">
              <a16:creationId xmlns:a16="http://schemas.microsoft.com/office/drawing/2014/main" xmlns="" id="{00000000-0008-0000-0000-00000D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2762250</xdr:colOff>
      <xdr:row>183</xdr:row>
      <xdr:rowOff>0</xdr:rowOff>
    </xdr:from>
    <xdr:ext cx="76200" cy="152400"/>
    <xdr:sp macro="" textlink="">
      <xdr:nvSpPr>
        <xdr:cNvPr id="14" name="Text Box 46">
          <a:extLst>
            <a:ext uri="{FF2B5EF4-FFF2-40B4-BE49-F238E27FC236}">
              <a16:creationId xmlns:a16="http://schemas.microsoft.com/office/drawing/2014/main" xmlns="" id="{00000000-0008-0000-0000-00000E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2762250</xdr:colOff>
      <xdr:row>183</xdr:row>
      <xdr:rowOff>0</xdr:rowOff>
    </xdr:from>
    <xdr:ext cx="76200" cy="152400"/>
    <xdr:sp macro="" textlink="">
      <xdr:nvSpPr>
        <xdr:cNvPr id="15" name="Text Box 47">
          <a:extLst>
            <a:ext uri="{FF2B5EF4-FFF2-40B4-BE49-F238E27FC236}">
              <a16:creationId xmlns:a16="http://schemas.microsoft.com/office/drawing/2014/main" xmlns="" id="{00000000-0008-0000-0000-00000F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2762250</xdr:colOff>
      <xdr:row>183</xdr:row>
      <xdr:rowOff>0</xdr:rowOff>
    </xdr:from>
    <xdr:ext cx="76200" cy="152400"/>
    <xdr:sp macro="" textlink="">
      <xdr:nvSpPr>
        <xdr:cNvPr id="16" name="Text Box 48">
          <a:extLst>
            <a:ext uri="{FF2B5EF4-FFF2-40B4-BE49-F238E27FC236}">
              <a16:creationId xmlns:a16="http://schemas.microsoft.com/office/drawing/2014/main" xmlns="" id="{00000000-0008-0000-0000-000010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3390900</xdr:colOff>
      <xdr:row>183</xdr:row>
      <xdr:rowOff>0</xdr:rowOff>
    </xdr:from>
    <xdr:ext cx="76200" cy="161925"/>
    <xdr:sp macro="" textlink="">
      <xdr:nvSpPr>
        <xdr:cNvPr id="17" name="Text Box 44">
          <a:extLst>
            <a:ext uri="{FF2B5EF4-FFF2-40B4-BE49-F238E27FC236}">
              <a16:creationId xmlns:a16="http://schemas.microsoft.com/office/drawing/2014/main" xmlns="" id="{00000000-0008-0000-0000-000011000000}"/>
            </a:ext>
          </a:extLst>
        </xdr:cNvPr>
        <xdr:cNvSpPr txBox="1">
          <a:spLocks noChangeArrowheads="1"/>
        </xdr:cNvSpPr>
      </xdr:nvSpPr>
      <xdr:spPr bwMode="auto">
        <a:xfrm>
          <a:off x="4543425" y="9353550"/>
          <a:ext cx="76200" cy="161925"/>
        </a:xfrm>
        <a:prstGeom prst="rect">
          <a:avLst/>
        </a:prstGeom>
        <a:noFill/>
        <a:ln>
          <a:noFill/>
        </a:ln>
      </xdr:spPr>
    </xdr:sp>
    <xdr:clientData fLocksWithSheet="0"/>
  </xdr:oneCellAnchor>
  <xdr:twoCellAnchor editAs="oneCell">
    <xdr:from>
      <xdr:col>6</xdr:col>
      <xdr:colOff>1628287</xdr:colOff>
      <xdr:row>3</xdr:row>
      <xdr:rowOff>2608</xdr:rowOff>
    </xdr:from>
    <xdr:to>
      <xdr:col>7</xdr:col>
      <xdr:colOff>1162649</xdr:colOff>
      <xdr:row>5</xdr:row>
      <xdr:rowOff>65392</xdr:rowOff>
    </xdr:to>
    <xdr:pic>
      <xdr:nvPicPr>
        <xdr:cNvPr id="20" name="Imagen 21705">
          <a:extLst>
            <a:ext uri="{FF2B5EF4-FFF2-40B4-BE49-F238E27FC236}">
              <a16:creationId xmlns:a16="http://schemas.microsoft.com/office/drawing/2014/main" xmlns="" id="{00000000-0008-0000-0000-00001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074"/>
        <a:stretch/>
      </xdr:blipFill>
      <xdr:spPr>
        <a:xfrm>
          <a:off x="10398614" y="727973"/>
          <a:ext cx="1662223" cy="539034"/>
        </a:xfrm>
        <a:prstGeom prst="rect">
          <a:avLst/>
        </a:prstGeom>
      </xdr:spPr>
    </xdr:pic>
    <xdr:clientData/>
  </xdr:twoCellAnchor>
  <xdr:twoCellAnchor editAs="oneCell">
    <xdr:from>
      <xdr:col>1</xdr:col>
      <xdr:colOff>212481</xdr:colOff>
      <xdr:row>1</xdr:row>
      <xdr:rowOff>73270</xdr:rowOff>
    </xdr:from>
    <xdr:to>
      <xdr:col>2</xdr:col>
      <xdr:colOff>3901254</xdr:colOff>
      <xdr:row>4</xdr:row>
      <xdr:rowOff>111752</xdr:rowOff>
    </xdr:to>
    <xdr:pic>
      <xdr:nvPicPr>
        <xdr:cNvPr id="21" name="Imagen 18189">
          <a:extLst>
            <a:ext uri="{FF2B5EF4-FFF2-40B4-BE49-F238E27FC236}">
              <a16:creationId xmlns:a16="http://schemas.microsoft.com/office/drawing/2014/main" xmlns="" id="{00000000-0008-0000-0000-000015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503" t="11391" r="38936" b="13755"/>
        <a:stretch/>
      </xdr:blipFill>
      <xdr:spPr bwMode="auto">
        <a:xfrm>
          <a:off x="593481" y="219808"/>
          <a:ext cx="4069773" cy="8705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1431096</xdr:colOff>
      <xdr:row>35</xdr:row>
      <xdr:rowOff>206804</xdr:rowOff>
    </xdr:from>
    <xdr:to>
      <xdr:col>7</xdr:col>
      <xdr:colOff>965458</xdr:colOff>
      <xdr:row>37</xdr:row>
      <xdr:rowOff>12508</xdr:rowOff>
    </xdr:to>
    <xdr:pic>
      <xdr:nvPicPr>
        <xdr:cNvPr id="22" name="Imagen 21705">
          <a:extLst>
            <a:ext uri="{FF2B5EF4-FFF2-40B4-BE49-F238E27FC236}">
              <a16:creationId xmlns:a16="http://schemas.microsoft.com/office/drawing/2014/main" xmlns="" id="{00000000-0008-0000-0000-00001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074"/>
        <a:stretch/>
      </xdr:blipFill>
      <xdr:spPr>
        <a:xfrm>
          <a:off x="10210661" y="7561761"/>
          <a:ext cx="1657126" cy="542856"/>
        </a:xfrm>
        <a:prstGeom prst="rect">
          <a:avLst/>
        </a:prstGeom>
      </xdr:spPr>
    </xdr:pic>
    <xdr:clientData/>
  </xdr:twoCellAnchor>
  <xdr:twoCellAnchor editAs="oneCell">
    <xdr:from>
      <xdr:col>1</xdr:col>
      <xdr:colOff>153865</xdr:colOff>
      <xdr:row>34</xdr:row>
      <xdr:rowOff>21980</xdr:rowOff>
    </xdr:from>
    <xdr:to>
      <xdr:col>2</xdr:col>
      <xdr:colOff>3842638</xdr:colOff>
      <xdr:row>36</xdr:row>
      <xdr:rowOff>386987</xdr:rowOff>
    </xdr:to>
    <xdr:pic>
      <xdr:nvPicPr>
        <xdr:cNvPr id="23" name="Imagen 18189">
          <a:extLst>
            <a:ext uri="{FF2B5EF4-FFF2-40B4-BE49-F238E27FC236}">
              <a16:creationId xmlns:a16="http://schemas.microsoft.com/office/drawing/2014/main" xmlns="" id="{00000000-0008-0000-0000-000017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503" t="11391" r="38936" b="13755"/>
        <a:stretch/>
      </xdr:blipFill>
      <xdr:spPr bwMode="auto">
        <a:xfrm>
          <a:off x="534865" y="7561384"/>
          <a:ext cx="4069773" cy="8705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18" name="Text Box 44">
          <a:extLst>
            <a:ext uri="{FF2B5EF4-FFF2-40B4-BE49-F238E27FC236}">
              <a16:creationId xmlns:a16="http://schemas.microsoft.com/office/drawing/2014/main" xmlns="" id="{00000000-0008-0000-0000-000012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19" name="Text Box 45">
          <a:extLst>
            <a:ext uri="{FF2B5EF4-FFF2-40B4-BE49-F238E27FC236}">
              <a16:creationId xmlns:a16="http://schemas.microsoft.com/office/drawing/2014/main" xmlns="" id="{00000000-0008-0000-0000-000013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24" name="Text Box 46">
          <a:extLst>
            <a:ext uri="{FF2B5EF4-FFF2-40B4-BE49-F238E27FC236}">
              <a16:creationId xmlns:a16="http://schemas.microsoft.com/office/drawing/2014/main" xmlns="" id="{00000000-0008-0000-0000-000018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25" name="Text Box 47">
          <a:extLst>
            <a:ext uri="{FF2B5EF4-FFF2-40B4-BE49-F238E27FC236}">
              <a16:creationId xmlns:a16="http://schemas.microsoft.com/office/drawing/2014/main" xmlns="" id="{00000000-0008-0000-0000-000019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26" name="Text Box 48">
          <a:extLst>
            <a:ext uri="{FF2B5EF4-FFF2-40B4-BE49-F238E27FC236}">
              <a16:creationId xmlns:a16="http://schemas.microsoft.com/office/drawing/2014/main" xmlns="" id="{00000000-0008-0000-0000-00001A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27" name="Text Box 44">
          <a:extLst>
            <a:ext uri="{FF2B5EF4-FFF2-40B4-BE49-F238E27FC236}">
              <a16:creationId xmlns:a16="http://schemas.microsoft.com/office/drawing/2014/main" xmlns="" id="{00000000-0008-0000-0000-00001B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28" name="Text Box 45">
          <a:extLst>
            <a:ext uri="{FF2B5EF4-FFF2-40B4-BE49-F238E27FC236}">
              <a16:creationId xmlns:a16="http://schemas.microsoft.com/office/drawing/2014/main" xmlns="" id="{00000000-0008-0000-0000-00001C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29" name="Text Box 46">
          <a:extLst>
            <a:ext uri="{FF2B5EF4-FFF2-40B4-BE49-F238E27FC236}">
              <a16:creationId xmlns:a16="http://schemas.microsoft.com/office/drawing/2014/main" xmlns="" id="{00000000-0008-0000-0000-00001D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30" name="Text Box 47">
          <a:extLst>
            <a:ext uri="{FF2B5EF4-FFF2-40B4-BE49-F238E27FC236}">
              <a16:creationId xmlns:a16="http://schemas.microsoft.com/office/drawing/2014/main" xmlns="" id="{00000000-0008-0000-0000-00001E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31" name="Text Box 48">
          <a:extLst>
            <a:ext uri="{FF2B5EF4-FFF2-40B4-BE49-F238E27FC236}">
              <a16:creationId xmlns:a16="http://schemas.microsoft.com/office/drawing/2014/main" xmlns="" id="{00000000-0008-0000-0000-00001F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32" name="Text Box 44">
          <a:extLst>
            <a:ext uri="{FF2B5EF4-FFF2-40B4-BE49-F238E27FC236}">
              <a16:creationId xmlns:a16="http://schemas.microsoft.com/office/drawing/2014/main" xmlns="" id="{00000000-0008-0000-0000-000020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33" name="Text Box 45">
          <a:extLst>
            <a:ext uri="{FF2B5EF4-FFF2-40B4-BE49-F238E27FC236}">
              <a16:creationId xmlns:a16="http://schemas.microsoft.com/office/drawing/2014/main" xmlns="" id="{00000000-0008-0000-0000-000021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34" name="Text Box 46">
          <a:extLst>
            <a:ext uri="{FF2B5EF4-FFF2-40B4-BE49-F238E27FC236}">
              <a16:creationId xmlns:a16="http://schemas.microsoft.com/office/drawing/2014/main" xmlns="" id="{00000000-0008-0000-0000-000022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35" name="Text Box 47">
          <a:extLst>
            <a:ext uri="{FF2B5EF4-FFF2-40B4-BE49-F238E27FC236}">
              <a16:creationId xmlns:a16="http://schemas.microsoft.com/office/drawing/2014/main" xmlns="" id="{00000000-0008-0000-0000-000023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36" name="Text Box 48">
          <a:extLst>
            <a:ext uri="{FF2B5EF4-FFF2-40B4-BE49-F238E27FC236}">
              <a16:creationId xmlns:a16="http://schemas.microsoft.com/office/drawing/2014/main" xmlns="" id="{00000000-0008-0000-0000-000024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183</xdr:row>
      <xdr:rowOff>0</xdr:rowOff>
    </xdr:from>
    <xdr:to>
      <xdr:col>2</xdr:col>
      <xdr:colOff>3482340</xdr:colOff>
      <xdr:row>183</xdr:row>
      <xdr:rowOff>167640</xdr:rowOff>
    </xdr:to>
    <xdr:sp macro="" textlink="">
      <xdr:nvSpPr>
        <xdr:cNvPr id="37" name="Text Box 44">
          <a:extLst>
            <a:ext uri="{FF2B5EF4-FFF2-40B4-BE49-F238E27FC236}">
              <a16:creationId xmlns:a16="http://schemas.microsoft.com/office/drawing/2014/main" xmlns="" id="{00000000-0008-0000-0000-000025000000}"/>
            </a:ext>
          </a:extLst>
        </xdr:cNvPr>
        <xdr:cNvSpPr txBox="1">
          <a:spLocks noChangeArrowheads="1"/>
        </xdr:cNvSpPr>
      </xdr:nvSpPr>
      <xdr:spPr bwMode="auto">
        <a:xfrm>
          <a:off x="4160520" y="1159668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183</xdr:row>
      <xdr:rowOff>0</xdr:rowOff>
    </xdr:from>
    <xdr:to>
      <xdr:col>2</xdr:col>
      <xdr:colOff>83820</xdr:colOff>
      <xdr:row>183</xdr:row>
      <xdr:rowOff>167640</xdr:rowOff>
    </xdr:to>
    <xdr:sp macro="" textlink="">
      <xdr:nvSpPr>
        <xdr:cNvPr id="38" name="Text Box 45">
          <a:extLst>
            <a:ext uri="{FF2B5EF4-FFF2-40B4-BE49-F238E27FC236}">
              <a16:creationId xmlns:a16="http://schemas.microsoft.com/office/drawing/2014/main" xmlns="" id="{00000000-0008-0000-0000-000026000000}"/>
            </a:ext>
          </a:extLst>
        </xdr:cNvPr>
        <xdr:cNvSpPr txBox="1">
          <a:spLocks noChangeArrowheads="1"/>
        </xdr:cNvSpPr>
      </xdr:nvSpPr>
      <xdr:spPr bwMode="auto">
        <a:xfrm>
          <a:off x="763905" y="115966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183</xdr:row>
      <xdr:rowOff>0</xdr:rowOff>
    </xdr:from>
    <xdr:to>
      <xdr:col>2</xdr:col>
      <xdr:colOff>83820</xdr:colOff>
      <xdr:row>183</xdr:row>
      <xdr:rowOff>167640</xdr:rowOff>
    </xdr:to>
    <xdr:sp macro="" textlink="">
      <xdr:nvSpPr>
        <xdr:cNvPr id="39" name="Text Box 46">
          <a:extLst>
            <a:ext uri="{FF2B5EF4-FFF2-40B4-BE49-F238E27FC236}">
              <a16:creationId xmlns:a16="http://schemas.microsoft.com/office/drawing/2014/main" xmlns="" id="{00000000-0008-0000-0000-000027000000}"/>
            </a:ext>
          </a:extLst>
        </xdr:cNvPr>
        <xdr:cNvSpPr txBox="1">
          <a:spLocks noChangeArrowheads="1"/>
        </xdr:cNvSpPr>
      </xdr:nvSpPr>
      <xdr:spPr bwMode="auto">
        <a:xfrm>
          <a:off x="763905" y="115966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183</xdr:row>
      <xdr:rowOff>0</xdr:rowOff>
    </xdr:from>
    <xdr:to>
      <xdr:col>2</xdr:col>
      <xdr:colOff>83820</xdr:colOff>
      <xdr:row>185</xdr:row>
      <xdr:rowOff>144634</xdr:rowOff>
    </xdr:to>
    <xdr:sp macro="" textlink="">
      <xdr:nvSpPr>
        <xdr:cNvPr id="40" name="Text Box 48">
          <a:extLst>
            <a:ext uri="{FF2B5EF4-FFF2-40B4-BE49-F238E27FC236}">
              <a16:creationId xmlns:a16="http://schemas.microsoft.com/office/drawing/2014/main" xmlns="" id="{00000000-0008-0000-0000-000028000000}"/>
            </a:ext>
          </a:extLst>
        </xdr:cNvPr>
        <xdr:cNvSpPr txBox="1">
          <a:spLocks noChangeArrowheads="1"/>
        </xdr:cNvSpPr>
      </xdr:nvSpPr>
      <xdr:spPr bwMode="auto">
        <a:xfrm>
          <a:off x="758190" y="115966875"/>
          <a:ext cx="87630" cy="893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41" name="Text Box 44">
          <a:extLst>
            <a:ext uri="{FF2B5EF4-FFF2-40B4-BE49-F238E27FC236}">
              <a16:creationId xmlns:a16="http://schemas.microsoft.com/office/drawing/2014/main" xmlns="" id="{00000000-0008-0000-0000-000029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42" name="Text Box 45">
          <a:extLst>
            <a:ext uri="{FF2B5EF4-FFF2-40B4-BE49-F238E27FC236}">
              <a16:creationId xmlns:a16="http://schemas.microsoft.com/office/drawing/2014/main" xmlns="" id="{00000000-0008-0000-0000-00002A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43" name="Text Box 46">
          <a:extLst>
            <a:ext uri="{FF2B5EF4-FFF2-40B4-BE49-F238E27FC236}">
              <a16:creationId xmlns:a16="http://schemas.microsoft.com/office/drawing/2014/main" xmlns="" id="{00000000-0008-0000-0000-00002B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44" name="Text Box 47">
          <a:extLst>
            <a:ext uri="{FF2B5EF4-FFF2-40B4-BE49-F238E27FC236}">
              <a16:creationId xmlns:a16="http://schemas.microsoft.com/office/drawing/2014/main" xmlns="" id="{00000000-0008-0000-0000-00002C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45" name="Text Box 48">
          <a:extLst>
            <a:ext uri="{FF2B5EF4-FFF2-40B4-BE49-F238E27FC236}">
              <a16:creationId xmlns:a16="http://schemas.microsoft.com/office/drawing/2014/main" xmlns="" id="{00000000-0008-0000-0000-00002D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183</xdr:row>
      <xdr:rowOff>0</xdr:rowOff>
    </xdr:from>
    <xdr:to>
      <xdr:col>2</xdr:col>
      <xdr:colOff>83820</xdr:colOff>
      <xdr:row>185</xdr:row>
      <xdr:rowOff>142729</xdr:rowOff>
    </xdr:to>
    <xdr:sp macro="" textlink="">
      <xdr:nvSpPr>
        <xdr:cNvPr id="46" name="Text Box 48">
          <a:extLst>
            <a:ext uri="{FF2B5EF4-FFF2-40B4-BE49-F238E27FC236}">
              <a16:creationId xmlns:a16="http://schemas.microsoft.com/office/drawing/2014/main" xmlns="" id="{00000000-0008-0000-0000-00002E000000}"/>
            </a:ext>
          </a:extLst>
        </xdr:cNvPr>
        <xdr:cNvSpPr txBox="1">
          <a:spLocks noChangeArrowheads="1"/>
        </xdr:cNvSpPr>
      </xdr:nvSpPr>
      <xdr:spPr bwMode="auto">
        <a:xfrm>
          <a:off x="758190" y="115966875"/>
          <a:ext cx="87630" cy="76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183</xdr:row>
      <xdr:rowOff>0</xdr:rowOff>
    </xdr:from>
    <xdr:to>
      <xdr:col>2</xdr:col>
      <xdr:colOff>83820</xdr:colOff>
      <xdr:row>183</xdr:row>
      <xdr:rowOff>177165</xdr:rowOff>
    </xdr:to>
    <xdr:sp macro="" textlink="">
      <xdr:nvSpPr>
        <xdr:cNvPr id="47" name="Text Box 48">
          <a:extLst>
            <a:ext uri="{FF2B5EF4-FFF2-40B4-BE49-F238E27FC236}">
              <a16:creationId xmlns:a16="http://schemas.microsoft.com/office/drawing/2014/main" xmlns="" id="{00000000-0008-0000-0000-00002F000000}"/>
            </a:ext>
          </a:extLst>
        </xdr:cNvPr>
        <xdr:cNvSpPr txBox="1">
          <a:spLocks noChangeArrowheads="1"/>
        </xdr:cNvSpPr>
      </xdr:nvSpPr>
      <xdr:spPr bwMode="auto">
        <a:xfrm>
          <a:off x="758190" y="115966875"/>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183</xdr:row>
      <xdr:rowOff>0</xdr:rowOff>
    </xdr:from>
    <xdr:to>
      <xdr:col>2</xdr:col>
      <xdr:colOff>3482340</xdr:colOff>
      <xdr:row>183</xdr:row>
      <xdr:rowOff>167640</xdr:rowOff>
    </xdr:to>
    <xdr:sp macro="" textlink="">
      <xdr:nvSpPr>
        <xdr:cNvPr id="48" name="Text Box 44">
          <a:extLst>
            <a:ext uri="{FF2B5EF4-FFF2-40B4-BE49-F238E27FC236}">
              <a16:creationId xmlns:a16="http://schemas.microsoft.com/office/drawing/2014/main" xmlns="" id="{00000000-0008-0000-0000-000030000000}"/>
            </a:ext>
          </a:extLst>
        </xdr:cNvPr>
        <xdr:cNvSpPr txBox="1">
          <a:spLocks noChangeArrowheads="1"/>
        </xdr:cNvSpPr>
      </xdr:nvSpPr>
      <xdr:spPr bwMode="auto">
        <a:xfrm>
          <a:off x="4160520" y="1159668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183</xdr:row>
      <xdr:rowOff>0</xdr:rowOff>
    </xdr:from>
    <xdr:to>
      <xdr:col>2</xdr:col>
      <xdr:colOff>83820</xdr:colOff>
      <xdr:row>183</xdr:row>
      <xdr:rowOff>167640</xdr:rowOff>
    </xdr:to>
    <xdr:sp macro="" textlink="">
      <xdr:nvSpPr>
        <xdr:cNvPr id="49" name="Text Box 45">
          <a:extLst>
            <a:ext uri="{FF2B5EF4-FFF2-40B4-BE49-F238E27FC236}">
              <a16:creationId xmlns:a16="http://schemas.microsoft.com/office/drawing/2014/main" xmlns="" id="{00000000-0008-0000-0000-000031000000}"/>
            </a:ext>
          </a:extLst>
        </xdr:cNvPr>
        <xdr:cNvSpPr txBox="1">
          <a:spLocks noChangeArrowheads="1"/>
        </xdr:cNvSpPr>
      </xdr:nvSpPr>
      <xdr:spPr bwMode="auto">
        <a:xfrm>
          <a:off x="763905" y="115966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183</xdr:row>
      <xdr:rowOff>0</xdr:rowOff>
    </xdr:from>
    <xdr:to>
      <xdr:col>2</xdr:col>
      <xdr:colOff>83820</xdr:colOff>
      <xdr:row>183</xdr:row>
      <xdr:rowOff>167640</xdr:rowOff>
    </xdr:to>
    <xdr:sp macro="" textlink="">
      <xdr:nvSpPr>
        <xdr:cNvPr id="50" name="Text Box 46">
          <a:extLst>
            <a:ext uri="{FF2B5EF4-FFF2-40B4-BE49-F238E27FC236}">
              <a16:creationId xmlns:a16="http://schemas.microsoft.com/office/drawing/2014/main" xmlns="" id="{00000000-0008-0000-0000-000032000000}"/>
            </a:ext>
          </a:extLst>
        </xdr:cNvPr>
        <xdr:cNvSpPr txBox="1">
          <a:spLocks noChangeArrowheads="1"/>
        </xdr:cNvSpPr>
      </xdr:nvSpPr>
      <xdr:spPr bwMode="auto">
        <a:xfrm>
          <a:off x="763905" y="115966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2766060</xdr:colOff>
      <xdr:row>183</xdr:row>
      <xdr:rowOff>0</xdr:rowOff>
    </xdr:from>
    <xdr:ext cx="83820" cy="152400"/>
    <xdr:sp macro="" textlink="">
      <xdr:nvSpPr>
        <xdr:cNvPr id="51" name="Text Box 44">
          <a:extLst>
            <a:ext uri="{FF2B5EF4-FFF2-40B4-BE49-F238E27FC236}">
              <a16:creationId xmlns:a16="http://schemas.microsoft.com/office/drawing/2014/main" xmlns="" id="{00000000-0008-0000-0000-000033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183</xdr:row>
      <xdr:rowOff>0</xdr:rowOff>
    </xdr:from>
    <xdr:ext cx="83820" cy="152400"/>
    <xdr:sp macro="" textlink="">
      <xdr:nvSpPr>
        <xdr:cNvPr id="52" name="Text Box 45">
          <a:extLst>
            <a:ext uri="{FF2B5EF4-FFF2-40B4-BE49-F238E27FC236}">
              <a16:creationId xmlns:a16="http://schemas.microsoft.com/office/drawing/2014/main" xmlns="" id="{00000000-0008-0000-0000-000034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183</xdr:row>
      <xdr:rowOff>0</xdr:rowOff>
    </xdr:from>
    <xdr:ext cx="83820" cy="152400"/>
    <xdr:sp macro="" textlink="">
      <xdr:nvSpPr>
        <xdr:cNvPr id="53" name="Text Box 46">
          <a:extLst>
            <a:ext uri="{FF2B5EF4-FFF2-40B4-BE49-F238E27FC236}">
              <a16:creationId xmlns:a16="http://schemas.microsoft.com/office/drawing/2014/main" xmlns="" id="{00000000-0008-0000-0000-000035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183</xdr:row>
      <xdr:rowOff>0</xdr:rowOff>
    </xdr:from>
    <xdr:ext cx="83820" cy="152400"/>
    <xdr:sp macro="" textlink="">
      <xdr:nvSpPr>
        <xdr:cNvPr id="54" name="Text Box 47">
          <a:extLst>
            <a:ext uri="{FF2B5EF4-FFF2-40B4-BE49-F238E27FC236}">
              <a16:creationId xmlns:a16="http://schemas.microsoft.com/office/drawing/2014/main" xmlns="" id="{00000000-0008-0000-0000-000036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183</xdr:row>
      <xdr:rowOff>0</xdr:rowOff>
    </xdr:from>
    <xdr:ext cx="83820" cy="152400"/>
    <xdr:sp macro="" textlink="">
      <xdr:nvSpPr>
        <xdr:cNvPr id="55" name="Text Box 48">
          <a:extLst>
            <a:ext uri="{FF2B5EF4-FFF2-40B4-BE49-F238E27FC236}">
              <a16:creationId xmlns:a16="http://schemas.microsoft.com/office/drawing/2014/main" xmlns="" id="{00000000-0008-0000-0000-000037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183</xdr:row>
      <xdr:rowOff>0</xdr:rowOff>
    </xdr:from>
    <xdr:ext cx="83820" cy="152400"/>
    <xdr:sp macro="" textlink="">
      <xdr:nvSpPr>
        <xdr:cNvPr id="56" name="Text Box 44">
          <a:extLst>
            <a:ext uri="{FF2B5EF4-FFF2-40B4-BE49-F238E27FC236}">
              <a16:creationId xmlns:a16="http://schemas.microsoft.com/office/drawing/2014/main" xmlns="" id="{00000000-0008-0000-0000-000038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183</xdr:row>
      <xdr:rowOff>0</xdr:rowOff>
    </xdr:from>
    <xdr:ext cx="83820" cy="152400"/>
    <xdr:sp macro="" textlink="">
      <xdr:nvSpPr>
        <xdr:cNvPr id="57" name="Text Box 45">
          <a:extLst>
            <a:ext uri="{FF2B5EF4-FFF2-40B4-BE49-F238E27FC236}">
              <a16:creationId xmlns:a16="http://schemas.microsoft.com/office/drawing/2014/main" xmlns="" id="{00000000-0008-0000-0000-000039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183</xdr:row>
      <xdr:rowOff>0</xdr:rowOff>
    </xdr:from>
    <xdr:ext cx="83820" cy="152400"/>
    <xdr:sp macro="" textlink="">
      <xdr:nvSpPr>
        <xdr:cNvPr id="58" name="Text Box 46">
          <a:extLst>
            <a:ext uri="{FF2B5EF4-FFF2-40B4-BE49-F238E27FC236}">
              <a16:creationId xmlns:a16="http://schemas.microsoft.com/office/drawing/2014/main" xmlns="" id="{00000000-0008-0000-0000-00003A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183</xdr:row>
      <xdr:rowOff>0</xdr:rowOff>
    </xdr:from>
    <xdr:ext cx="83820" cy="152400"/>
    <xdr:sp macro="" textlink="">
      <xdr:nvSpPr>
        <xdr:cNvPr id="59" name="Text Box 47">
          <a:extLst>
            <a:ext uri="{FF2B5EF4-FFF2-40B4-BE49-F238E27FC236}">
              <a16:creationId xmlns:a16="http://schemas.microsoft.com/office/drawing/2014/main" xmlns="" id="{00000000-0008-0000-0000-00003B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183</xdr:row>
      <xdr:rowOff>0</xdr:rowOff>
    </xdr:from>
    <xdr:ext cx="83820" cy="152400"/>
    <xdr:sp macro="" textlink="">
      <xdr:nvSpPr>
        <xdr:cNvPr id="60" name="Text Box 48">
          <a:extLst>
            <a:ext uri="{FF2B5EF4-FFF2-40B4-BE49-F238E27FC236}">
              <a16:creationId xmlns:a16="http://schemas.microsoft.com/office/drawing/2014/main" xmlns="" id="{00000000-0008-0000-0000-00003C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2762250</xdr:colOff>
      <xdr:row>184</xdr:row>
      <xdr:rowOff>0</xdr:rowOff>
    </xdr:from>
    <xdr:ext cx="76200" cy="152400"/>
    <xdr:sp macro="" textlink="">
      <xdr:nvSpPr>
        <xdr:cNvPr id="61" name="Text Box 44">
          <a:extLst>
            <a:ext uri="{FF2B5EF4-FFF2-40B4-BE49-F238E27FC236}">
              <a16:creationId xmlns:a16="http://schemas.microsoft.com/office/drawing/2014/main" xmlns="" id="{00000000-0008-0000-0000-00003D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2762250</xdr:colOff>
      <xdr:row>184</xdr:row>
      <xdr:rowOff>0</xdr:rowOff>
    </xdr:from>
    <xdr:ext cx="76200" cy="152400"/>
    <xdr:sp macro="" textlink="">
      <xdr:nvSpPr>
        <xdr:cNvPr id="62" name="Text Box 45">
          <a:extLst>
            <a:ext uri="{FF2B5EF4-FFF2-40B4-BE49-F238E27FC236}">
              <a16:creationId xmlns:a16="http://schemas.microsoft.com/office/drawing/2014/main" xmlns="" id="{00000000-0008-0000-0000-00003E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2762250</xdr:colOff>
      <xdr:row>184</xdr:row>
      <xdr:rowOff>0</xdr:rowOff>
    </xdr:from>
    <xdr:ext cx="76200" cy="152400"/>
    <xdr:sp macro="" textlink="">
      <xdr:nvSpPr>
        <xdr:cNvPr id="63" name="Text Box 46">
          <a:extLst>
            <a:ext uri="{FF2B5EF4-FFF2-40B4-BE49-F238E27FC236}">
              <a16:creationId xmlns:a16="http://schemas.microsoft.com/office/drawing/2014/main" xmlns="" id="{00000000-0008-0000-0000-00003F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2762250</xdr:colOff>
      <xdr:row>184</xdr:row>
      <xdr:rowOff>0</xdr:rowOff>
    </xdr:from>
    <xdr:ext cx="76200" cy="152400"/>
    <xdr:sp macro="" textlink="">
      <xdr:nvSpPr>
        <xdr:cNvPr id="64" name="Text Box 47">
          <a:extLst>
            <a:ext uri="{FF2B5EF4-FFF2-40B4-BE49-F238E27FC236}">
              <a16:creationId xmlns:a16="http://schemas.microsoft.com/office/drawing/2014/main" xmlns="" id="{00000000-0008-0000-0000-000040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2762250</xdr:colOff>
      <xdr:row>184</xdr:row>
      <xdr:rowOff>0</xdr:rowOff>
    </xdr:from>
    <xdr:ext cx="76200" cy="152400"/>
    <xdr:sp macro="" textlink="">
      <xdr:nvSpPr>
        <xdr:cNvPr id="65" name="Text Box 48">
          <a:extLst>
            <a:ext uri="{FF2B5EF4-FFF2-40B4-BE49-F238E27FC236}">
              <a16:creationId xmlns:a16="http://schemas.microsoft.com/office/drawing/2014/main" xmlns="" id="{00000000-0008-0000-0000-000041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3390900</xdr:colOff>
      <xdr:row>184</xdr:row>
      <xdr:rowOff>0</xdr:rowOff>
    </xdr:from>
    <xdr:ext cx="76200" cy="161925"/>
    <xdr:sp macro="" textlink="">
      <xdr:nvSpPr>
        <xdr:cNvPr id="66" name="Text Box 44">
          <a:extLst>
            <a:ext uri="{FF2B5EF4-FFF2-40B4-BE49-F238E27FC236}">
              <a16:creationId xmlns:a16="http://schemas.microsoft.com/office/drawing/2014/main" xmlns="" id="{00000000-0008-0000-0000-000042000000}"/>
            </a:ext>
          </a:extLst>
        </xdr:cNvPr>
        <xdr:cNvSpPr txBox="1">
          <a:spLocks noChangeArrowheads="1"/>
        </xdr:cNvSpPr>
      </xdr:nvSpPr>
      <xdr:spPr bwMode="auto">
        <a:xfrm>
          <a:off x="4152900" y="122660019"/>
          <a:ext cx="76200" cy="161925"/>
        </a:xfrm>
        <a:prstGeom prst="rect">
          <a:avLst/>
        </a:prstGeom>
        <a:noFill/>
        <a:ln>
          <a:noFill/>
        </a:ln>
      </xdr:spPr>
    </xdr:sp>
    <xdr:clientData fLocksWithSheet="0"/>
  </xdr:oneCellAnchor>
  <xdr:oneCellAnchor>
    <xdr:from>
      <xdr:col>2</xdr:col>
      <xdr:colOff>2762250</xdr:colOff>
      <xdr:row>184</xdr:row>
      <xdr:rowOff>0</xdr:rowOff>
    </xdr:from>
    <xdr:ext cx="76200" cy="152400"/>
    <xdr:sp macro="" textlink="">
      <xdr:nvSpPr>
        <xdr:cNvPr id="67" name="Text Box 44">
          <a:extLst>
            <a:ext uri="{FF2B5EF4-FFF2-40B4-BE49-F238E27FC236}">
              <a16:creationId xmlns:a16="http://schemas.microsoft.com/office/drawing/2014/main" xmlns="" id="{00000000-0008-0000-0000-000043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2762250</xdr:colOff>
      <xdr:row>184</xdr:row>
      <xdr:rowOff>0</xdr:rowOff>
    </xdr:from>
    <xdr:ext cx="76200" cy="152400"/>
    <xdr:sp macro="" textlink="">
      <xdr:nvSpPr>
        <xdr:cNvPr id="68" name="Text Box 45">
          <a:extLst>
            <a:ext uri="{FF2B5EF4-FFF2-40B4-BE49-F238E27FC236}">
              <a16:creationId xmlns:a16="http://schemas.microsoft.com/office/drawing/2014/main" xmlns="" id="{00000000-0008-0000-0000-000044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2762250</xdr:colOff>
      <xdr:row>184</xdr:row>
      <xdr:rowOff>0</xdr:rowOff>
    </xdr:from>
    <xdr:ext cx="76200" cy="152400"/>
    <xdr:sp macro="" textlink="">
      <xdr:nvSpPr>
        <xdr:cNvPr id="69" name="Text Box 46">
          <a:extLst>
            <a:ext uri="{FF2B5EF4-FFF2-40B4-BE49-F238E27FC236}">
              <a16:creationId xmlns:a16="http://schemas.microsoft.com/office/drawing/2014/main" xmlns="" id="{00000000-0008-0000-0000-000045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2762250</xdr:colOff>
      <xdr:row>184</xdr:row>
      <xdr:rowOff>0</xdr:rowOff>
    </xdr:from>
    <xdr:ext cx="76200" cy="152400"/>
    <xdr:sp macro="" textlink="">
      <xdr:nvSpPr>
        <xdr:cNvPr id="70" name="Text Box 47">
          <a:extLst>
            <a:ext uri="{FF2B5EF4-FFF2-40B4-BE49-F238E27FC236}">
              <a16:creationId xmlns:a16="http://schemas.microsoft.com/office/drawing/2014/main" xmlns="" id="{00000000-0008-0000-0000-000046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2762250</xdr:colOff>
      <xdr:row>184</xdr:row>
      <xdr:rowOff>0</xdr:rowOff>
    </xdr:from>
    <xdr:ext cx="76200" cy="152400"/>
    <xdr:sp macro="" textlink="">
      <xdr:nvSpPr>
        <xdr:cNvPr id="71" name="Text Box 48">
          <a:extLst>
            <a:ext uri="{FF2B5EF4-FFF2-40B4-BE49-F238E27FC236}">
              <a16:creationId xmlns:a16="http://schemas.microsoft.com/office/drawing/2014/main" xmlns="" id="{00000000-0008-0000-0000-000047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3390900</xdr:colOff>
      <xdr:row>184</xdr:row>
      <xdr:rowOff>0</xdr:rowOff>
    </xdr:from>
    <xdr:ext cx="76200" cy="161925"/>
    <xdr:sp macro="" textlink="">
      <xdr:nvSpPr>
        <xdr:cNvPr id="72" name="Text Box 44">
          <a:extLst>
            <a:ext uri="{FF2B5EF4-FFF2-40B4-BE49-F238E27FC236}">
              <a16:creationId xmlns:a16="http://schemas.microsoft.com/office/drawing/2014/main" xmlns="" id="{00000000-0008-0000-0000-000048000000}"/>
            </a:ext>
          </a:extLst>
        </xdr:cNvPr>
        <xdr:cNvSpPr txBox="1">
          <a:spLocks noChangeArrowheads="1"/>
        </xdr:cNvSpPr>
      </xdr:nvSpPr>
      <xdr:spPr bwMode="auto">
        <a:xfrm>
          <a:off x="4152900" y="122660019"/>
          <a:ext cx="76200" cy="161925"/>
        </a:xfrm>
        <a:prstGeom prst="rect">
          <a:avLst/>
        </a:prstGeom>
        <a:noFill/>
        <a:ln>
          <a:noFill/>
        </a:ln>
      </xdr:spPr>
    </xdr:sp>
    <xdr:clientData fLocksWithSheet="0"/>
  </xdr:oneCellAnchor>
  <xdr:oneCellAnchor>
    <xdr:from>
      <xdr:col>2</xdr:col>
      <xdr:colOff>2766060</xdr:colOff>
      <xdr:row>184</xdr:row>
      <xdr:rowOff>0</xdr:rowOff>
    </xdr:from>
    <xdr:ext cx="83820" cy="152400"/>
    <xdr:sp macro="" textlink="">
      <xdr:nvSpPr>
        <xdr:cNvPr id="73" name="Text Box 44">
          <a:extLst>
            <a:ext uri="{FF2B5EF4-FFF2-40B4-BE49-F238E27FC236}">
              <a16:creationId xmlns:a16="http://schemas.microsoft.com/office/drawing/2014/main" xmlns="" id="{00000000-0008-0000-0000-000049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74" name="Text Box 45">
          <a:extLst>
            <a:ext uri="{FF2B5EF4-FFF2-40B4-BE49-F238E27FC236}">
              <a16:creationId xmlns:a16="http://schemas.microsoft.com/office/drawing/2014/main" xmlns="" id="{00000000-0008-0000-0000-00004A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75" name="Text Box 46">
          <a:extLst>
            <a:ext uri="{FF2B5EF4-FFF2-40B4-BE49-F238E27FC236}">
              <a16:creationId xmlns:a16="http://schemas.microsoft.com/office/drawing/2014/main" xmlns="" id="{00000000-0008-0000-0000-00004B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76" name="Text Box 47">
          <a:extLst>
            <a:ext uri="{FF2B5EF4-FFF2-40B4-BE49-F238E27FC236}">
              <a16:creationId xmlns:a16="http://schemas.microsoft.com/office/drawing/2014/main" xmlns="" id="{00000000-0008-0000-0000-00004C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77" name="Text Box 48">
          <a:extLst>
            <a:ext uri="{FF2B5EF4-FFF2-40B4-BE49-F238E27FC236}">
              <a16:creationId xmlns:a16="http://schemas.microsoft.com/office/drawing/2014/main" xmlns="" id="{00000000-0008-0000-0000-00004D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78" name="Text Box 44">
          <a:extLst>
            <a:ext uri="{FF2B5EF4-FFF2-40B4-BE49-F238E27FC236}">
              <a16:creationId xmlns:a16="http://schemas.microsoft.com/office/drawing/2014/main" xmlns="" id="{00000000-0008-0000-0000-00004E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79" name="Text Box 45">
          <a:extLst>
            <a:ext uri="{FF2B5EF4-FFF2-40B4-BE49-F238E27FC236}">
              <a16:creationId xmlns:a16="http://schemas.microsoft.com/office/drawing/2014/main" xmlns="" id="{00000000-0008-0000-0000-00004F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80" name="Text Box 46">
          <a:extLst>
            <a:ext uri="{FF2B5EF4-FFF2-40B4-BE49-F238E27FC236}">
              <a16:creationId xmlns:a16="http://schemas.microsoft.com/office/drawing/2014/main" xmlns="" id="{00000000-0008-0000-0000-000050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81" name="Text Box 47">
          <a:extLst>
            <a:ext uri="{FF2B5EF4-FFF2-40B4-BE49-F238E27FC236}">
              <a16:creationId xmlns:a16="http://schemas.microsoft.com/office/drawing/2014/main" xmlns="" id="{00000000-0008-0000-0000-000051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82" name="Text Box 48">
          <a:extLst>
            <a:ext uri="{FF2B5EF4-FFF2-40B4-BE49-F238E27FC236}">
              <a16:creationId xmlns:a16="http://schemas.microsoft.com/office/drawing/2014/main" xmlns="" id="{00000000-0008-0000-0000-000052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83" name="Text Box 44">
          <a:extLst>
            <a:ext uri="{FF2B5EF4-FFF2-40B4-BE49-F238E27FC236}">
              <a16:creationId xmlns:a16="http://schemas.microsoft.com/office/drawing/2014/main" xmlns="" id="{00000000-0008-0000-0000-000053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84" name="Text Box 45">
          <a:extLst>
            <a:ext uri="{FF2B5EF4-FFF2-40B4-BE49-F238E27FC236}">
              <a16:creationId xmlns:a16="http://schemas.microsoft.com/office/drawing/2014/main" xmlns="" id="{00000000-0008-0000-0000-000054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85" name="Text Box 46">
          <a:extLst>
            <a:ext uri="{FF2B5EF4-FFF2-40B4-BE49-F238E27FC236}">
              <a16:creationId xmlns:a16="http://schemas.microsoft.com/office/drawing/2014/main" xmlns="" id="{00000000-0008-0000-0000-000055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86" name="Text Box 47">
          <a:extLst>
            <a:ext uri="{FF2B5EF4-FFF2-40B4-BE49-F238E27FC236}">
              <a16:creationId xmlns:a16="http://schemas.microsoft.com/office/drawing/2014/main" xmlns="" id="{00000000-0008-0000-0000-000056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87" name="Text Box 48">
          <a:extLst>
            <a:ext uri="{FF2B5EF4-FFF2-40B4-BE49-F238E27FC236}">
              <a16:creationId xmlns:a16="http://schemas.microsoft.com/office/drawing/2014/main" xmlns="" id="{00000000-0008-0000-0000-000057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184</xdr:row>
      <xdr:rowOff>0</xdr:rowOff>
    </xdr:from>
    <xdr:ext cx="83820" cy="167640"/>
    <xdr:sp macro="" textlink="">
      <xdr:nvSpPr>
        <xdr:cNvPr id="88" name="Text Box 44">
          <a:extLst>
            <a:ext uri="{FF2B5EF4-FFF2-40B4-BE49-F238E27FC236}">
              <a16:creationId xmlns:a16="http://schemas.microsoft.com/office/drawing/2014/main" xmlns="" id="{00000000-0008-0000-0000-000058000000}"/>
            </a:ext>
          </a:extLst>
        </xdr:cNvPr>
        <xdr:cNvSpPr txBox="1">
          <a:spLocks noChangeArrowheads="1"/>
        </xdr:cNvSpPr>
      </xdr:nvSpPr>
      <xdr:spPr bwMode="auto">
        <a:xfrm>
          <a:off x="4160520" y="120000346"/>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184</xdr:row>
      <xdr:rowOff>0</xdr:rowOff>
    </xdr:from>
    <xdr:ext cx="81915" cy="167640"/>
    <xdr:sp macro="" textlink="">
      <xdr:nvSpPr>
        <xdr:cNvPr id="89" name="Text Box 45">
          <a:extLst>
            <a:ext uri="{FF2B5EF4-FFF2-40B4-BE49-F238E27FC236}">
              <a16:creationId xmlns:a16="http://schemas.microsoft.com/office/drawing/2014/main" xmlns="" id="{00000000-0008-0000-0000-000059000000}"/>
            </a:ext>
          </a:extLst>
        </xdr:cNvPr>
        <xdr:cNvSpPr txBox="1">
          <a:spLocks noChangeArrowheads="1"/>
        </xdr:cNvSpPr>
      </xdr:nvSpPr>
      <xdr:spPr bwMode="auto">
        <a:xfrm>
          <a:off x="763905" y="120000346"/>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184</xdr:row>
      <xdr:rowOff>0</xdr:rowOff>
    </xdr:from>
    <xdr:ext cx="81915" cy="167640"/>
    <xdr:sp macro="" textlink="">
      <xdr:nvSpPr>
        <xdr:cNvPr id="90" name="Text Box 46">
          <a:extLst>
            <a:ext uri="{FF2B5EF4-FFF2-40B4-BE49-F238E27FC236}">
              <a16:creationId xmlns:a16="http://schemas.microsoft.com/office/drawing/2014/main" xmlns="" id="{00000000-0008-0000-0000-00005A000000}"/>
            </a:ext>
          </a:extLst>
        </xdr:cNvPr>
        <xdr:cNvSpPr txBox="1">
          <a:spLocks noChangeArrowheads="1"/>
        </xdr:cNvSpPr>
      </xdr:nvSpPr>
      <xdr:spPr bwMode="auto">
        <a:xfrm>
          <a:off x="763905" y="120000346"/>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184</xdr:row>
      <xdr:rowOff>0</xdr:rowOff>
    </xdr:from>
    <xdr:ext cx="87630" cy="569595"/>
    <xdr:sp macro="" textlink="">
      <xdr:nvSpPr>
        <xdr:cNvPr id="91" name="Text Box 48">
          <a:extLst>
            <a:ext uri="{FF2B5EF4-FFF2-40B4-BE49-F238E27FC236}">
              <a16:creationId xmlns:a16="http://schemas.microsoft.com/office/drawing/2014/main" xmlns="" id="{00000000-0008-0000-0000-00005B000000}"/>
            </a:ext>
          </a:extLst>
        </xdr:cNvPr>
        <xdr:cNvSpPr txBox="1">
          <a:spLocks noChangeArrowheads="1"/>
        </xdr:cNvSpPr>
      </xdr:nvSpPr>
      <xdr:spPr bwMode="auto">
        <a:xfrm>
          <a:off x="758190" y="120000346"/>
          <a:ext cx="87630" cy="569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92" name="Text Box 44">
          <a:extLst>
            <a:ext uri="{FF2B5EF4-FFF2-40B4-BE49-F238E27FC236}">
              <a16:creationId xmlns:a16="http://schemas.microsoft.com/office/drawing/2014/main" xmlns="" id="{00000000-0008-0000-0000-00005C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93" name="Text Box 45">
          <a:extLst>
            <a:ext uri="{FF2B5EF4-FFF2-40B4-BE49-F238E27FC236}">
              <a16:creationId xmlns:a16="http://schemas.microsoft.com/office/drawing/2014/main" xmlns="" id="{00000000-0008-0000-0000-00005D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94" name="Text Box 46">
          <a:extLst>
            <a:ext uri="{FF2B5EF4-FFF2-40B4-BE49-F238E27FC236}">
              <a16:creationId xmlns:a16="http://schemas.microsoft.com/office/drawing/2014/main" xmlns="" id="{00000000-0008-0000-0000-00005E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95" name="Text Box 47">
          <a:extLst>
            <a:ext uri="{FF2B5EF4-FFF2-40B4-BE49-F238E27FC236}">
              <a16:creationId xmlns:a16="http://schemas.microsoft.com/office/drawing/2014/main" xmlns="" id="{00000000-0008-0000-0000-00005F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96" name="Text Box 48">
          <a:extLst>
            <a:ext uri="{FF2B5EF4-FFF2-40B4-BE49-F238E27FC236}">
              <a16:creationId xmlns:a16="http://schemas.microsoft.com/office/drawing/2014/main" xmlns="" id="{00000000-0008-0000-0000-000060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184</xdr:row>
      <xdr:rowOff>0</xdr:rowOff>
    </xdr:from>
    <xdr:ext cx="87630" cy="567690"/>
    <xdr:sp macro="" textlink="">
      <xdr:nvSpPr>
        <xdr:cNvPr id="97" name="Text Box 48">
          <a:extLst>
            <a:ext uri="{FF2B5EF4-FFF2-40B4-BE49-F238E27FC236}">
              <a16:creationId xmlns:a16="http://schemas.microsoft.com/office/drawing/2014/main" xmlns="" id="{00000000-0008-0000-0000-000061000000}"/>
            </a:ext>
          </a:extLst>
        </xdr:cNvPr>
        <xdr:cNvSpPr txBox="1">
          <a:spLocks noChangeArrowheads="1"/>
        </xdr:cNvSpPr>
      </xdr:nvSpPr>
      <xdr:spPr bwMode="auto">
        <a:xfrm>
          <a:off x="758190" y="120000346"/>
          <a:ext cx="87630" cy="567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184</xdr:row>
      <xdr:rowOff>0</xdr:rowOff>
    </xdr:from>
    <xdr:ext cx="87630" cy="177165"/>
    <xdr:sp macro="" textlink="">
      <xdr:nvSpPr>
        <xdr:cNvPr id="98" name="Text Box 48">
          <a:extLst>
            <a:ext uri="{FF2B5EF4-FFF2-40B4-BE49-F238E27FC236}">
              <a16:creationId xmlns:a16="http://schemas.microsoft.com/office/drawing/2014/main" xmlns="" id="{00000000-0008-0000-0000-000062000000}"/>
            </a:ext>
          </a:extLst>
        </xdr:cNvPr>
        <xdr:cNvSpPr txBox="1">
          <a:spLocks noChangeArrowheads="1"/>
        </xdr:cNvSpPr>
      </xdr:nvSpPr>
      <xdr:spPr bwMode="auto">
        <a:xfrm>
          <a:off x="758190" y="120000346"/>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184</xdr:row>
      <xdr:rowOff>0</xdr:rowOff>
    </xdr:from>
    <xdr:ext cx="83820" cy="167640"/>
    <xdr:sp macro="" textlink="">
      <xdr:nvSpPr>
        <xdr:cNvPr id="99" name="Text Box 44">
          <a:extLst>
            <a:ext uri="{FF2B5EF4-FFF2-40B4-BE49-F238E27FC236}">
              <a16:creationId xmlns:a16="http://schemas.microsoft.com/office/drawing/2014/main" xmlns="" id="{00000000-0008-0000-0000-000063000000}"/>
            </a:ext>
          </a:extLst>
        </xdr:cNvPr>
        <xdr:cNvSpPr txBox="1">
          <a:spLocks noChangeArrowheads="1"/>
        </xdr:cNvSpPr>
      </xdr:nvSpPr>
      <xdr:spPr bwMode="auto">
        <a:xfrm>
          <a:off x="4160520" y="120000346"/>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184</xdr:row>
      <xdr:rowOff>0</xdr:rowOff>
    </xdr:from>
    <xdr:ext cx="81915" cy="167640"/>
    <xdr:sp macro="" textlink="">
      <xdr:nvSpPr>
        <xdr:cNvPr id="100" name="Text Box 45">
          <a:extLst>
            <a:ext uri="{FF2B5EF4-FFF2-40B4-BE49-F238E27FC236}">
              <a16:creationId xmlns:a16="http://schemas.microsoft.com/office/drawing/2014/main" xmlns="" id="{00000000-0008-0000-0000-000064000000}"/>
            </a:ext>
          </a:extLst>
        </xdr:cNvPr>
        <xdr:cNvSpPr txBox="1">
          <a:spLocks noChangeArrowheads="1"/>
        </xdr:cNvSpPr>
      </xdr:nvSpPr>
      <xdr:spPr bwMode="auto">
        <a:xfrm>
          <a:off x="763905" y="120000346"/>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184</xdr:row>
      <xdr:rowOff>0</xdr:rowOff>
    </xdr:from>
    <xdr:ext cx="81915" cy="167640"/>
    <xdr:sp macro="" textlink="">
      <xdr:nvSpPr>
        <xdr:cNvPr id="101" name="Text Box 46">
          <a:extLst>
            <a:ext uri="{FF2B5EF4-FFF2-40B4-BE49-F238E27FC236}">
              <a16:creationId xmlns:a16="http://schemas.microsoft.com/office/drawing/2014/main" xmlns="" id="{00000000-0008-0000-0000-000065000000}"/>
            </a:ext>
          </a:extLst>
        </xdr:cNvPr>
        <xdr:cNvSpPr txBox="1">
          <a:spLocks noChangeArrowheads="1"/>
        </xdr:cNvSpPr>
      </xdr:nvSpPr>
      <xdr:spPr bwMode="auto">
        <a:xfrm>
          <a:off x="763905" y="120000346"/>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02" name="Text Box 44">
          <a:extLst>
            <a:ext uri="{FF2B5EF4-FFF2-40B4-BE49-F238E27FC236}">
              <a16:creationId xmlns:a16="http://schemas.microsoft.com/office/drawing/2014/main" xmlns="" id="{00000000-0008-0000-0000-000066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03" name="Text Box 45">
          <a:extLst>
            <a:ext uri="{FF2B5EF4-FFF2-40B4-BE49-F238E27FC236}">
              <a16:creationId xmlns:a16="http://schemas.microsoft.com/office/drawing/2014/main" xmlns="" id="{00000000-0008-0000-0000-000067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04" name="Text Box 46">
          <a:extLst>
            <a:ext uri="{FF2B5EF4-FFF2-40B4-BE49-F238E27FC236}">
              <a16:creationId xmlns:a16="http://schemas.microsoft.com/office/drawing/2014/main" xmlns="" id="{00000000-0008-0000-0000-000068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05" name="Text Box 47">
          <a:extLst>
            <a:ext uri="{FF2B5EF4-FFF2-40B4-BE49-F238E27FC236}">
              <a16:creationId xmlns:a16="http://schemas.microsoft.com/office/drawing/2014/main" xmlns="" id="{00000000-0008-0000-0000-000069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06" name="Text Box 48">
          <a:extLst>
            <a:ext uri="{FF2B5EF4-FFF2-40B4-BE49-F238E27FC236}">
              <a16:creationId xmlns:a16="http://schemas.microsoft.com/office/drawing/2014/main" xmlns="" id="{00000000-0008-0000-0000-00006A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07" name="Text Box 44">
          <a:extLst>
            <a:ext uri="{FF2B5EF4-FFF2-40B4-BE49-F238E27FC236}">
              <a16:creationId xmlns:a16="http://schemas.microsoft.com/office/drawing/2014/main" xmlns="" id="{00000000-0008-0000-0000-00006B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08" name="Text Box 45">
          <a:extLst>
            <a:ext uri="{FF2B5EF4-FFF2-40B4-BE49-F238E27FC236}">
              <a16:creationId xmlns:a16="http://schemas.microsoft.com/office/drawing/2014/main" xmlns="" id="{00000000-0008-0000-0000-00006C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09" name="Text Box 46">
          <a:extLst>
            <a:ext uri="{FF2B5EF4-FFF2-40B4-BE49-F238E27FC236}">
              <a16:creationId xmlns:a16="http://schemas.microsoft.com/office/drawing/2014/main" xmlns="" id="{00000000-0008-0000-0000-00006D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10" name="Text Box 47">
          <a:extLst>
            <a:ext uri="{FF2B5EF4-FFF2-40B4-BE49-F238E27FC236}">
              <a16:creationId xmlns:a16="http://schemas.microsoft.com/office/drawing/2014/main" xmlns="" id="{00000000-0008-0000-0000-00006E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11" name="Text Box 48">
          <a:extLst>
            <a:ext uri="{FF2B5EF4-FFF2-40B4-BE49-F238E27FC236}">
              <a16:creationId xmlns:a16="http://schemas.microsoft.com/office/drawing/2014/main" xmlns="" id="{00000000-0008-0000-0000-00006F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2766060</xdr:colOff>
      <xdr:row>183</xdr:row>
      <xdr:rowOff>0</xdr:rowOff>
    </xdr:from>
    <xdr:to>
      <xdr:col>2</xdr:col>
      <xdr:colOff>2849880</xdr:colOff>
      <xdr:row>183</xdr:row>
      <xdr:rowOff>152400</xdr:rowOff>
    </xdr:to>
    <xdr:sp macro="" textlink="">
      <xdr:nvSpPr>
        <xdr:cNvPr id="112" name="Text Box 44">
          <a:extLst>
            <a:ext uri="{FF2B5EF4-FFF2-40B4-BE49-F238E27FC236}">
              <a16:creationId xmlns:a16="http://schemas.microsoft.com/office/drawing/2014/main" xmlns="" id="{00000000-0008-0000-0000-000070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113" name="Text Box 45">
          <a:extLst>
            <a:ext uri="{FF2B5EF4-FFF2-40B4-BE49-F238E27FC236}">
              <a16:creationId xmlns:a16="http://schemas.microsoft.com/office/drawing/2014/main" xmlns="" id="{00000000-0008-0000-0000-000071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114" name="Text Box 46">
          <a:extLst>
            <a:ext uri="{FF2B5EF4-FFF2-40B4-BE49-F238E27FC236}">
              <a16:creationId xmlns:a16="http://schemas.microsoft.com/office/drawing/2014/main" xmlns="" id="{00000000-0008-0000-0000-000072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115" name="Text Box 47">
          <a:extLst>
            <a:ext uri="{FF2B5EF4-FFF2-40B4-BE49-F238E27FC236}">
              <a16:creationId xmlns:a16="http://schemas.microsoft.com/office/drawing/2014/main" xmlns="" id="{00000000-0008-0000-0000-000073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116" name="Text Box 48">
          <a:extLst>
            <a:ext uri="{FF2B5EF4-FFF2-40B4-BE49-F238E27FC236}">
              <a16:creationId xmlns:a16="http://schemas.microsoft.com/office/drawing/2014/main" xmlns="" id="{00000000-0008-0000-0000-000074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117" name="Text Box 44">
          <a:extLst>
            <a:ext uri="{FF2B5EF4-FFF2-40B4-BE49-F238E27FC236}">
              <a16:creationId xmlns:a16="http://schemas.microsoft.com/office/drawing/2014/main" xmlns="" id="{00000000-0008-0000-0000-000075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118" name="Text Box 45">
          <a:extLst>
            <a:ext uri="{FF2B5EF4-FFF2-40B4-BE49-F238E27FC236}">
              <a16:creationId xmlns:a16="http://schemas.microsoft.com/office/drawing/2014/main" xmlns="" id="{00000000-0008-0000-0000-000076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119" name="Text Box 46">
          <a:extLst>
            <a:ext uri="{FF2B5EF4-FFF2-40B4-BE49-F238E27FC236}">
              <a16:creationId xmlns:a16="http://schemas.microsoft.com/office/drawing/2014/main" xmlns="" id="{00000000-0008-0000-0000-000077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120" name="Text Box 47">
          <a:extLst>
            <a:ext uri="{FF2B5EF4-FFF2-40B4-BE49-F238E27FC236}">
              <a16:creationId xmlns:a16="http://schemas.microsoft.com/office/drawing/2014/main" xmlns="" id="{00000000-0008-0000-0000-000078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121" name="Text Box 48">
          <a:extLst>
            <a:ext uri="{FF2B5EF4-FFF2-40B4-BE49-F238E27FC236}">
              <a16:creationId xmlns:a16="http://schemas.microsoft.com/office/drawing/2014/main" xmlns="" id="{00000000-0008-0000-0000-000079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122" name="Text Box 44">
          <a:extLst>
            <a:ext uri="{FF2B5EF4-FFF2-40B4-BE49-F238E27FC236}">
              <a16:creationId xmlns:a16="http://schemas.microsoft.com/office/drawing/2014/main" xmlns="" id="{00000000-0008-0000-0000-00007A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123" name="Text Box 45">
          <a:extLst>
            <a:ext uri="{FF2B5EF4-FFF2-40B4-BE49-F238E27FC236}">
              <a16:creationId xmlns:a16="http://schemas.microsoft.com/office/drawing/2014/main" xmlns="" id="{00000000-0008-0000-0000-00007B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124" name="Text Box 46">
          <a:extLst>
            <a:ext uri="{FF2B5EF4-FFF2-40B4-BE49-F238E27FC236}">
              <a16:creationId xmlns:a16="http://schemas.microsoft.com/office/drawing/2014/main" xmlns="" id="{00000000-0008-0000-0000-00007C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125" name="Text Box 47">
          <a:extLst>
            <a:ext uri="{FF2B5EF4-FFF2-40B4-BE49-F238E27FC236}">
              <a16:creationId xmlns:a16="http://schemas.microsoft.com/office/drawing/2014/main" xmlns="" id="{00000000-0008-0000-0000-00007D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126" name="Text Box 48">
          <a:extLst>
            <a:ext uri="{FF2B5EF4-FFF2-40B4-BE49-F238E27FC236}">
              <a16:creationId xmlns:a16="http://schemas.microsoft.com/office/drawing/2014/main" xmlns="" id="{00000000-0008-0000-0000-00007E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183</xdr:row>
      <xdr:rowOff>0</xdr:rowOff>
    </xdr:from>
    <xdr:to>
      <xdr:col>2</xdr:col>
      <xdr:colOff>3482340</xdr:colOff>
      <xdr:row>183</xdr:row>
      <xdr:rowOff>167640</xdr:rowOff>
    </xdr:to>
    <xdr:sp macro="" textlink="">
      <xdr:nvSpPr>
        <xdr:cNvPr id="127" name="Text Box 44">
          <a:extLst>
            <a:ext uri="{FF2B5EF4-FFF2-40B4-BE49-F238E27FC236}">
              <a16:creationId xmlns:a16="http://schemas.microsoft.com/office/drawing/2014/main" xmlns="" id="{00000000-0008-0000-0000-00007F000000}"/>
            </a:ext>
          </a:extLst>
        </xdr:cNvPr>
        <xdr:cNvSpPr txBox="1">
          <a:spLocks noChangeArrowheads="1"/>
        </xdr:cNvSpPr>
      </xdr:nvSpPr>
      <xdr:spPr bwMode="auto">
        <a:xfrm>
          <a:off x="4598670" y="464820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183</xdr:row>
      <xdr:rowOff>0</xdr:rowOff>
    </xdr:from>
    <xdr:to>
      <xdr:col>2</xdr:col>
      <xdr:colOff>83820</xdr:colOff>
      <xdr:row>183</xdr:row>
      <xdr:rowOff>167640</xdr:rowOff>
    </xdr:to>
    <xdr:sp macro="" textlink="">
      <xdr:nvSpPr>
        <xdr:cNvPr id="128" name="Text Box 45">
          <a:extLst>
            <a:ext uri="{FF2B5EF4-FFF2-40B4-BE49-F238E27FC236}">
              <a16:creationId xmlns:a16="http://schemas.microsoft.com/office/drawing/2014/main" xmlns="" id="{00000000-0008-0000-0000-000080000000}"/>
            </a:ext>
          </a:extLst>
        </xdr:cNvPr>
        <xdr:cNvSpPr txBox="1">
          <a:spLocks noChangeArrowheads="1"/>
        </xdr:cNvSpPr>
      </xdr:nvSpPr>
      <xdr:spPr bwMode="auto">
        <a:xfrm>
          <a:off x="1202055" y="46482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183</xdr:row>
      <xdr:rowOff>0</xdr:rowOff>
    </xdr:from>
    <xdr:to>
      <xdr:col>2</xdr:col>
      <xdr:colOff>83820</xdr:colOff>
      <xdr:row>183</xdr:row>
      <xdr:rowOff>167640</xdr:rowOff>
    </xdr:to>
    <xdr:sp macro="" textlink="">
      <xdr:nvSpPr>
        <xdr:cNvPr id="129" name="Text Box 46">
          <a:extLst>
            <a:ext uri="{FF2B5EF4-FFF2-40B4-BE49-F238E27FC236}">
              <a16:creationId xmlns:a16="http://schemas.microsoft.com/office/drawing/2014/main" xmlns="" id="{00000000-0008-0000-0000-000081000000}"/>
            </a:ext>
          </a:extLst>
        </xdr:cNvPr>
        <xdr:cNvSpPr txBox="1">
          <a:spLocks noChangeArrowheads="1"/>
        </xdr:cNvSpPr>
      </xdr:nvSpPr>
      <xdr:spPr bwMode="auto">
        <a:xfrm>
          <a:off x="1202055" y="46482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131" name="Text Box 44">
          <a:extLst>
            <a:ext uri="{FF2B5EF4-FFF2-40B4-BE49-F238E27FC236}">
              <a16:creationId xmlns:a16="http://schemas.microsoft.com/office/drawing/2014/main" xmlns="" id="{00000000-0008-0000-0000-000083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132" name="Text Box 45">
          <a:extLst>
            <a:ext uri="{FF2B5EF4-FFF2-40B4-BE49-F238E27FC236}">
              <a16:creationId xmlns:a16="http://schemas.microsoft.com/office/drawing/2014/main" xmlns="" id="{00000000-0008-0000-0000-000084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133" name="Text Box 46">
          <a:extLst>
            <a:ext uri="{FF2B5EF4-FFF2-40B4-BE49-F238E27FC236}">
              <a16:creationId xmlns:a16="http://schemas.microsoft.com/office/drawing/2014/main" xmlns="" id="{00000000-0008-0000-0000-000085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134" name="Text Box 47">
          <a:extLst>
            <a:ext uri="{FF2B5EF4-FFF2-40B4-BE49-F238E27FC236}">
              <a16:creationId xmlns:a16="http://schemas.microsoft.com/office/drawing/2014/main" xmlns="" id="{00000000-0008-0000-0000-000086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135" name="Text Box 48">
          <a:extLst>
            <a:ext uri="{FF2B5EF4-FFF2-40B4-BE49-F238E27FC236}">
              <a16:creationId xmlns:a16="http://schemas.microsoft.com/office/drawing/2014/main" xmlns="" id="{00000000-0008-0000-0000-000087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183</xdr:row>
      <xdr:rowOff>0</xdr:rowOff>
    </xdr:from>
    <xdr:to>
      <xdr:col>2</xdr:col>
      <xdr:colOff>83820</xdr:colOff>
      <xdr:row>183</xdr:row>
      <xdr:rowOff>177165</xdr:rowOff>
    </xdr:to>
    <xdr:sp macro="" textlink="">
      <xdr:nvSpPr>
        <xdr:cNvPr id="137" name="Text Box 48">
          <a:extLst>
            <a:ext uri="{FF2B5EF4-FFF2-40B4-BE49-F238E27FC236}">
              <a16:creationId xmlns:a16="http://schemas.microsoft.com/office/drawing/2014/main" xmlns="" id="{00000000-0008-0000-0000-000089000000}"/>
            </a:ext>
          </a:extLst>
        </xdr:cNvPr>
        <xdr:cNvSpPr txBox="1">
          <a:spLocks noChangeArrowheads="1"/>
        </xdr:cNvSpPr>
      </xdr:nvSpPr>
      <xdr:spPr bwMode="auto">
        <a:xfrm>
          <a:off x="1196340" y="4648200"/>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183</xdr:row>
      <xdr:rowOff>0</xdr:rowOff>
    </xdr:from>
    <xdr:to>
      <xdr:col>2</xdr:col>
      <xdr:colOff>3482340</xdr:colOff>
      <xdr:row>183</xdr:row>
      <xdr:rowOff>167640</xdr:rowOff>
    </xdr:to>
    <xdr:sp macro="" textlink="">
      <xdr:nvSpPr>
        <xdr:cNvPr id="138" name="Text Box 44">
          <a:extLst>
            <a:ext uri="{FF2B5EF4-FFF2-40B4-BE49-F238E27FC236}">
              <a16:creationId xmlns:a16="http://schemas.microsoft.com/office/drawing/2014/main" xmlns="" id="{00000000-0008-0000-0000-00008A000000}"/>
            </a:ext>
          </a:extLst>
        </xdr:cNvPr>
        <xdr:cNvSpPr txBox="1">
          <a:spLocks noChangeArrowheads="1"/>
        </xdr:cNvSpPr>
      </xdr:nvSpPr>
      <xdr:spPr bwMode="auto">
        <a:xfrm>
          <a:off x="4598670" y="464820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183</xdr:row>
      <xdr:rowOff>0</xdr:rowOff>
    </xdr:from>
    <xdr:to>
      <xdr:col>2</xdr:col>
      <xdr:colOff>83820</xdr:colOff>
      <xdr:row>183</xdr:row>
      <xdr:rowOff>167640</xdr:rowOff>
    </xdr:to>
    <xdr:sp macro="" textlink="">
      <xdr:nvSpPr>
        <xdr:cNvPr id="139" name="Text Box 45">
          <a:extLst>
            <a:ext uri="{FF2B5EF4-FFF2-40B4-BE49-F238E27FC236}">
              <a16:creationId xmlns:a16="http://schemas.microsoft.com/office/drawing/2014/main" xmlns="" id="{00000000-0008-0000-0000-00008B000000}"/>
            </a:ext>
          </a:extLst>
        </xdr:cNvPr>
        <xdr:cNvSpPr txBox="1">
          <a:spLocks noChangeArrowheads="1"/>
        </xdr:cNvSpPr>
      </xdr:nvSpPr>
      <xdr:spPr bwMode="auto">
        <a:xfrm>
          <a:off x="1202055" y="46482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183</xdr:row>
      <xdr:rowOff>0</xdr:rowOff>
    </xdr:from>
    <xdr:to>
      <xdr:col>2</xdr:col>
      <xdr:colOff>83820</xdr:colOff>
      <xdr:row>183</xdr:row>
      <xdr:rowOff>167640</xdr:rowOff>
    </xdr:to>
    <xdr:sp macro="" textlink="">
      <xdr:nvSpPr>
        <xdr:cNvPr id="140" name="Text Box 46">
          <a:extLst>
            <a:ext uri="{FF2B5EF4-FFF2-40B4-BE49-F238E27FC236}">
              <a16:creationId xmlns:a16="http://schemas.microsoft.com/office/drawing/2014/main" xmlns="" id="{00000000-0008-0000-0000-00008C000000}"/>
            </a:ext>
          </a:extLst>
        </xdr:cNvPr>
        <xdr:cNvSpPr txBox="1">
          <a:spLocks noChangeArrowheads="1"/>
        </xdr:cNvSpPr>
      </xdr:nvSpPr>
      <xdr:spPr bwMode="auto">
        <a:xfrm>
          <a:off x="1202055" y="46482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2766060</xdr:colOff>
      <xdr:row>183</xdr:row>
      <xdr:rowOff>0</xdr:rowOff>
    </xdr:from>
    <xdr:ext cx="83820" cy="152400"/>
    <xdr:sp macro="" textlink="">
      <xdr:nvSpPr>
        <xdr:cNvPr id="141" name="Text Box 44">
          <a:extLst>
            <a:ext uri="{FF2B5EF4-FFF2-40B4-BE49-F238E27FC236}">
              <a16:creationId xmlns:a16="http://schemas.microsoft.com/office/drawing/2014/main" xmlns="" id="{00000000-0008-0000-0000-00008D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183</xdr:row>
      <xdr:rowOff>0</xdr:rowOff>
    </xdr:from>
    <xdr:ext cx="83820" cy="152400"/>
    <xdr:sp macro="" textlink="">
      <xdr:nvSpPr>
        <xdr:cNvPr id="142" name="Text Box 45">
          <a:extLst>
            <a:ext uri="{FF2B5EF4-FFF2-40B4-BE49-F238E27FC236}">
              <a16:creationId xmlns:a16="http://schemas.microsoft.com/office/drawing/2014/main" xmlns="" id="{00000000-0008-0000-0000-00008E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183</xdr:row>
      <xdr:rowOff>0</xdr:rowOff>
    </xdr:from>
    <xdr:ext cx="83820" cy="152400"/>
    <xdr:sp macro="" textlink="">
      <xdr:nvSpPr>
        <xdr:cNvPr id="143" name="Text Box 46">
          <a:extLst>
            <a:ext uri="{FF2B5EF4-FFF2-40B4-BE49-F238E27FC236}">
              <a16:creationId xmlns:a16="http://schemas.microsoft.com/office/drawing/2014/main" xmlns="" id="{00000000-0008-0000-0000-00008F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183</xdr:row>
      <xdr:rowOff>0</xdr:rowOff>
    </xdr:from>
    <xdr:ext cx="83820" cy="152400"/>
    <xdr:sp macro="" textlink="">
      <xdr:nvSpPr>
        <xdr:cNvPr id="144" name="Text Box 47">
          <a:extLst>
            <a:ext uri="{FF2B5EF4-FFF2-40B4-BE49-F238E27FC236}">
              <a16:creationId xmlns:a16="http://schemas.microsoft.com/office/drawing/2014/main" xmlns="" id="{00000000-0008-0000-0000-000090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183</xdr:row>
      <xdr:rowOff>0</xdr:rowOff>
    </xdr:from>
    <xdr:ext cx="83820" cy="152400"/>
    <xdr:sp macro="" textlink="">
      <xdr:nvSpPr>
        <xdr:cNvPr id="145" name="Text Box 48">
          <a:extLst>
            <a:ext uri="{FF2B5EF4-FFF2-40B4-BE49-F238E27FC236}">
              <a16:creationId xmlns:a16="http://schemas.microsoft.com/office/drawing/2014/main" xmlns="" id="{00000000-0008-0000-0000-000091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183</xdr:row>
      <xdr:rowOff>0</xdr:rowOff>
    </xdr:from>
    <xdr:ext cx="83820" cy="152400"/>
    <xdr:sp macro="" textlink="">
      <xdr:nvSpPr>
        <xdr:cNvPr id="146" name="Text Box 44">
          <a:extLst>
            <a:ext uri="{FF2B5EF4-FFF2-40B4-BE49-F238E27FC236}">
              <a16:creationId xmlns:a16="http://schemas.microsoft.com/office/drawing/2014/main" xmlns="" id="{00000000-0008-0000-0000-000092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183</xdr:row>
      <xdr:rowOff>0</xdr:rowOff>
    </xdr:from>
    <xdr:ext cx="83820" cy="152400"/>
    <xdr:sp macro="" textlink="">
      <xdr:nvSpPr>
        <xdr:cNvPr id="147" name="Text Box 45">
          <a:extLst>
            <a:ext uri="{FF2B5EF4-FFF2-40B4-BE49-F238E27FC236}">
              <a16:creationId xmlns:a16="http://schemas.microsoft.com/office/drawing/2014/main" xmlns="" id="{00000000-0008-0000-0000-000093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183</xdr:row>
      <xdr:rowOff>0</xdr:rowOff>
    </xdr:from>
    <xdr:ext cx="83820" cy="152400"/>
    <xdr:sp macro="" textlink="">
      <xdr:nvSpPr>
        <xdr:cNvPr id="148" name="Text Box 46">
          <a:extLst>
            <a:ext uri="{FF2B5EF4-FFF2-40B4-BE49-F238E27FC236}">
              <a16:creationId xmlns:a16="http://schemas.microsoft.com/office/drawing/2014/main" xmlns="" id="{00000000-0008-0000-0000-000094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183</xdr:row>
      <xdr:rowOff>0</xdr:rowOff>
    </xdr:from>
    <xdr:ext cx="83820" cy="152400"/>
    <xdr:sp macro="" textlink="">
      <xdr:nvSpPr>
        <xdr:cNvPr id="149" name="Text Box 47">
          <a:extLst>
            <a:ext uri="{FF2B5EF4-FFF2-40B4-BE49-F238E27FC236}">
              <a16:creationId xmlns:a16="http://schemas.microsoft.com/office/drawing/2014/main" xmlns="" id="{00000000-0008-0000-0000-000095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183</xdr:row>
      <xdr:rowOff>0</xdr:rowOff>
    </xdr:from>
    <xdr:ext cx="83820" cy="152400"/>
    <xdr:sp macro="" textlink="">
      <xdr:nvSpPr>
        <xdr:cNvPr id="150" name="Text Box 48">
          <a:extLst>
            <a:ext uri="{FF2B5EF4-FFF2-40B4-BE49-F238E27FC236}">
              <a16:creationId xmlns:a16="http://schemas.microsoft.com/office/drawing/2014/main" xmlns="" id="{00000000-0008-0000-0000-000096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2762250</xdr:colOff>
      <xdr:row>184</xdr:row>
      <xdr:rowOff>0</xdr:rowOff>
    </xdr:from>
    <xdr:ext cx="76200" cy="152400"/>
    <xdr:sp macro="" textlink="">
      <xdr:nvSpPr>
        <xdr:cNvPr id="151" name="Text Box 44">
          <a:extLst>
            <a:ext uri="{FF2B5EF4-FFF2-40B4-BE49-F238E27FC236}">
              <a16:creationId xmlns:a16="http://schemas.microsoft.com/office/drawing/2014/main" xmlns="" id="{114E5DB3-4667-4A15-AC98-FC36E839857F}"/>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2762250</xdr:colOff>
      <xdr:row>184</xdr:row>
      <xdr:rowOff>0</xdr:rowOff>
    </xdr:from>
    <xdr:ext cx="76200" cy="152400"/>
    <xdr:sp macro="" textlink="">
      <xdr:nvSpPr>
        <xdr:cNvPr id="152" name="Text Box 45">
          <a:extLst>
            <a:ext uri="{FF2B5EF4-FFF2-40B4-BE49-F238E27FC236}">
              <a16:creationId xmlns:a16="http://schemas.microsoft.com/office/drawing/2014/main" xmlns="" id="{E5A75A0C-0E57-4BAA-833A-793468AA4B23}"/>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2762250</xdr:colOff>
      <xdr:row>184</xdr:row>
      <xdr:rowOff>0</xdr:rowOff>
    </xdr:from>
    <xdr:ext cx="76200" cy="152400"/>
    <xdr:sp macro="" textlink="">
      <xdr:nvSpPr>
        <xdr:cNvPr id="153" name="Text Box 46">
          <a:extLst>
            <a:ext uri="{FF2B5EF4-FFF2-40B4-BE49-F238E27FC236}">
              <a16:creationId xmlns:a16="http://schemas.microsoft.com/office/drawing/2014/main" xmlns="" id="{004F00AB-C4D2-4D81-A7B7-2EC4E0C82867}"/>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2762250</xdr:colOff>
      <xdr:row>184</xdr:row>
      <xdr:rowOff>0</xdr:rowOff>
    </xdr:from>
    <xdr:ext cx="76200" cy="152400"/>
    <xdr:sp macro="" textlink="">
      <xdr:nvSpPr>
        <xdr:cNvPr id="154" name="Text Box 47">
          <a:extLst>
            <a:ext uri="{FF2B5EF4-FFF2-40B4-BE49-F238E27FC236}">
              <a16:creationId xmlns:a16="http://schemas.microsoft.com/office/drawing/2014/main" xmlns="" id="{1B3254D4-A08F-437C-A5AA-845DB9E4698C}"/>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2762250</xdr:colOff>
      <xdr:row>184</xdr:row>
      <xdr:rowOff>0</xdr:rowOff>
    </xdr:from>
    <xdr:ext cx="76200" cy="152400"/>
    <xdr:sp macro="" textlink="">
      <xdr:nvSpPr>
        <xdr:cNvPr id="155" name="Text Box 48">
          <a:extLst>
            <a:ext uri="{FF2B5EF4-FFF2-40B4-BE49-F238E27FC236}">
              <a16:creationId xmlns:a16="http://schemas.microsoft.com/office/drawing/2014/main" xmlns="" id="{77471B29-38B0-41FD-B9A0-8589B6E77373}"/>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3390900</xdr:colOff>
      <xdr:row>184</xdr:row>
      <xdr:rowOff>0</xdr:rowOff>
    </xdr:from>
    <xdr:ext cx="76200" cy="161925"/>
    <xdr:sp macro="" textlink="">
      <xdr:nvSpPr>
        <xdr:cNvPr id="156" name="Text Box 44">
          <a:extLst>
            <a:ext uri="{FF2B5EF4-FFF2-40B4-BE49-F238E27FC236}">
              <a16:creationId xmlns:a16="http://schemas.microsoft.com/office/drawing/2014/main" xmlns="" id="{A3435398-8F9B-44FD-B784-C775892C6026}"/>
            </a:ext>
          </a:extLst>
        </xdr:cNvPr>
        <xdr:cNvSpPr txBox="1">
          <a:spLocks noChangeArrowheads="1"/>
        </xdr:cNvSpPr>
      </xdr:nvSpPr>
      <xdr:spPr bwMode="auto">
        <a:xfrm>
          <a:off x="4152900" y="121307087"/>
          <a:ext cx="76200" cy="161925"/>
        </a:xfrm>
        <a:prstGeom prst="rect">
          <a:avLst/>
        </a:prstGeom>
        <a:noFill/>
        <a:ln>
          <a:noFill/>
        </a:ln>
      </xdr:spPr>
    </xdr:sp>
    <xdr:clientData fLocksWithSheet="0"/>
  </xdr:oneCellAnchor>
  <xdr:oneCellAnchor>
    <xdr:from>
      <xdr:col>2</xdr:col>
      <xdr:colOff>2762250</xdr:colOff>
      <xdr:row>184</xdr:row>
      <xdr:rowOff>0</xdr:rowOff>
    </xdr:from>
    <xdr:ext cx="76200" cy="152400"/>
    <xdr:sp macro="" textlink="">
      <xdr:nvSpPr>
        <xdr:cNvPr id="157" name="Text Box 44">
          <a:extLst>
            <a:ext uri="{FF2B5EF4-FFF2-40B4-BE49-F238E27FC236}">
              <a16:creationId xmlns:a16="http://schemas.microsoft.com/office/drawing/2014/main" xmlns="" id="{6C83C8E4-0021-4494-8C59-A36B7FBA6CAC}"/>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2762250</xdr:colOff>
      <xdr:row>184</xdr:row>
      <xdr:rowOff>0</xdr:rowOff>
    </xdr:from>
    <xdr:ext cx="76200" cy="152400"/>
    <xdr:sp macro="" textlink="">
      <xdr:nvSpPr>
        <xdr:cNvPr id="158" name="Text Box 45">
          <a:extLst>
            <a:ext uri="{FF2B5EF4-FFF2-40B4-BE49-F238E27FC236}">
              <a16:creationId xmlns:a16="http://schemas.microsoft.com/office/drawing/2014/main" xmlns="" id="{AED7CC49-0EB0-4CC3-9E1F-49FC9DBC9B2D}"/>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2762250</xdr:colOff>
      <xdr:row>184</xdr:row>
      <xdr:rowOff>0</xdr:rowOff>
    </xdr:from>
    <xdr:ext cx="76200" cy="152400"/>
    <xdr:sp macro="" textlink="">
      <xdr:nvSpPr>
        <xdr:cNvPr id="159" name="Text Box 46">
          <a:extLst>
            <a:ext uri="{FF2B5EF4-FFF2-40B4-BE49-F238E27FC236}">
              <a16:creationId xmlns:a16="http://schemas.microsoft.com/office/drawing/2014/main" xmlns="" id="{81BAE4D9-B2E6-4BCA-BCE5-31F2E3CF344D}"/>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2762250</xdr:colOff>
      <xdr:row>184</xdr:row>
      <xdr:rowOff>0</xdr:rowOff>
    </xdr:from>
    <xdr:ext cx="76200" cy="152400"/>
    <xdr:sp macro="" textlink="">
      <xdr:nvSpPr>
        <xdr:cNvPr id="160" name="Text Box 47">
          <a:extLst>
            <a:ext uri="{FF2B5EF4-FFF2-40B4-BE49-F238E27FC236}">
              <a16:creationId xmlns:a16="http://schemas.microsoft.com/office/drawing/2014/main" xmlns="" id="{2833E601-3706-4D13-8245-841C2019639F}"/>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2762250</xdr:colOff>
      <xdr:row>184</xdr:row>
      <xdr:rowOff>0</xdr:rowOff>
    </xdr:from>
    <xdr:ext cx="76200" cy="152400"/>
    <xdr:sp macro="" textlink="">
      <xdr:nvSpPr>
        <xdr:cNvPr id="161" name="Text Box 48">
          <a:extLst>
            <a:ext uri="{FF2B5EF4-FFF2-40B4-BE49-F238E27FC236}">
              <a16:creationId xmlns:a16="http://schemas.microsoft.com/office/drawing/2014/main" xmlns="" id="{2D76993B-B37F-4631-9397-5E1764AEBE6E}"/>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3390900</xdr:colOff>
      <xdr:row>184</xdr:row>
      <xdr:rowOff>0</xdr:rowOff>
    </xdr:from>
    <xdr:ext cx="76200" cy="161925"/>
    <xdr:sp macro="" textlink="">
      <xdr:nvSpPr>
        <xdr:cNvPr id="162" name="Text Box 44">
          <a:extLst>
            <a:ext uri="{FF2B5EF4-FFF2-40B4-BE49-F238E27FC236}">
              <a16:creationId xmlns:a16="http://schemas.microsoft.com/office/drawing/2014/main" xmlns="" id="{7EDDDA55-82B5-4D6C-95D6-037231F175A6}"/>
            </a:ext>
          </a:extLst>
        </xdr:cNvPr>
        <xdr:cNvSpPr txBox="1">
          <a:spLocks noChangeArrowheads="1"/>
        </xdr:cNvSpPr>
      </xdr:nvSpPr>
      <xdr:spPr bwMode="auto">
        <a:xfrm>
          <a:off x="4152900" y="121307087"/>
          <a:ext cx="76200" cy="161925"/>
        </a:xfrm>
        <a:prstGeom prst="rect">
          <a:avLst/>
        </a:prstGeom>
        <a:noFill/>
        <a:ln>
          <a:noFill/>
        </a:ln>
      </xdr:spPr>
    </xdr:sp>
    <xdr:clientData fLocksWithSheet="0"/>
  </xdr:oneCellAnchor>
  <xdr:oneCellAnchor>
    <xdr:from>
      <xdr:col>2</xdr:col>
      <xdr:colOff>2766060</xdr:colOff>
      <xdr:row>184</xdr:row>
      <xdr:rowOff>0</xdr:rowOff>
    </xdr:from>
    <xdr:ext cx="83820" cy="152400"/>
    <xdr:sp macro="" textlink="">
      <xdr:nvSpPr>
        <xdr:cNvPr id="163" name="Text Box 44">
          <a:extLst>
            <a:ext uri="{FF2B5EF4-FFF2-40B4-BE49-F238E27FC236}">
              <a16:creationId xmlns:a16="http://schemas.microsoft.com/office/drawing/2014/main" xmlns="" id="{EC884949-51CE-4CDF-8293-7F761E004248}"/>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64" name="Text Box 45">
          <a:extLst>
            <a:ext uri="{FF2B5EF4-FFF2-40B4-BE49-F238E27FC236}">
              <a16:creationId xmlns:a16="http://schemas.microsoft.com/office/drawing/2014/main" xmlns="" id="{A01A555F-BD83-4A4C-9CE2-6F8E0EC62E41}"/>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65" name="Text Box 46">
          <a:extLst>
            <a:ext uri="{FF2B5EF4-FFF2-40B4-BE49-F238E27FC236}">
              <a16:creationId xmlns:a16="http://schemas.microsoft.com/office/drawing/2014/main" xmlns="" id="{820C6808-12CE-4AC7-9B04-39BB641C1CD3}"/>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66" name="Text Box 47">
          <a:extLst>
            <a:ext uri="{FF2B5EF4-FFF2-40B4-BE49-F238E27FC236}">
              <a16:creationId xmlns:a16="http://schemas.microsoft.com/office/drawing/2014/main" xmlns="" id="{EE1319AD-B169-4C2A-9ACA-2D487F814F00}"/>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67" name="Text Box 48">
          <a:extLst>
            <a:ext uri="{FF2B5EF4-FFF2-40B4-BE49-F238E27FC236}">
              <a16:creationId xmlns:a16="http://schemas.microsoft.com/office/drawing/2014/main" xmlns="" id="{E1CC435D-FA1D-47C5-BF2E-D3B0CF5B8A89}"/>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68" name="Text Box 44">
          <a:extLst>
            <a:ext uri="{FF2B5EF4-FFF2-40B4-BE49-F238E27FC236}">
              <a16:creationId xmlns:a16="http://schemas.microsoft.com/office/drawing/2014/main" xmlns="" id="{E7AD1879-3A27-4140-A87C-ECA86EAB973D}"/>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69" name="Text Box 45">
          <a:extLst>
            <a:ext uri="{FF2B5EF4-FFF2-40B4-BE49-F238E27FC236}">
              <a16:creationId xmlns:a16="http://schemas.microsoft.com/office/drawing/2014/main" xmlns="" id="{433DD983-FD5F-425E-A4CA-815E143F6388}"/>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70" name="Text Box 46">
          <a:extLst>
            <a:ext uri="{FF2B5EF4-FFF2-40B4-BE49-F238E27FC236}">
              <a16:creationId xmlns:a16="http://schemas.microsoft.com/office/drawing/2014/main" xmlns="" id="{1945BFEA-477D-4A62-A921-8CA954611051}"/>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71" name="Text Box 47">
          <a:extLst>
            <a:ext uri="{FF2B5EF4-FFF2-40B4-BE49-F238E27FC236}">
              <a16:creationId xmlns:a16="http://schemas.microsoft.com/office/drawing/2014/main" xmlns="" id="{1B65BDF0-B28F-4745-A27F-C75B4296CD6F}"/>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72" name="Text Box 48">
          <a:extLst>
            <a:ext uri="{FF2B5EF4-FFF2-40B4-BE49-F238E27FC236}">
              <a16:creationId xmlns:a16="http://schemas.microsoft.com/office/drawing/2014/main" xmlns="" id="{25CE67AE-929B-47CD-8E94-64B01FAF584C}"/>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73" name="Text Box 44">
          <a:extLst>
            <a:ext uri="{FF2B5EF4-FFF2-40B4-BE49-F238E27FC236}">
              <a16:creationId xmlns:a16="http://schemas.microsoft.com/office/drawing/2014/main" xmlns="" id="{C8792704-A1AA-4898-A803-01D3803F6B9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74" name="Text Box 45">
          <a:extLst>
            <a:ext uri="{FF2B5EF4-FFF2-40B4-BE49-F238E27FC236}">
              <a16:creationId xmlns:a16="http://schemas.microsoft.com/office/drawing/2014/main" xmlns="" id="{B6C3D2AC-9B73-4DF5-8277-B44BD7082FD8}"/>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75" name="Text Box 46">
          <a:extLst>
            <a:ext uri="{FF2B5EF4-FFF2-40B4-BE49-F238E27FC236}">
              <a16:creationId xmlns:a16="http://schemas.microsoft.com/office/drawing/2014/main" xmlns="" id="{78CB3BCB-09AD-4358-80F4-94B149A4D8CA}"/>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76" name="Text Box 47">
          <a:extLst>
            <a:ext uri="{FF2B5EF4-FFF2-40B4-BE49-F238E27FC236}">
              <a16:creationId xmlns:a16="http://schemas.microsoft.com/office/drawing/2014/main" xmlns="" id="{C9DD4745-C323-4AFA-9A62-65C17286B4A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77" name="Text Box 48">
          <a:extLst>
            <a:ext uri="{FF2B5EF4-FFF2-40B4-BE49-F238E27FC236}">
              <a16:creationId xmlns:a16="http://schemas.microsoft.com/office/drawing/2014/main" xmlns="" id="{462F6FFA-06C3-41BF-9FDC-CDAAB4A6BFED}"/>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184</xdr:row>
      <xdr:rowOff>0</xdr:rowOff>
    </xdr:from>
    <xdr:ext cx="83820" cy="167640"/>
    <xdr:sp macro="" textlink="">
      <xdr:nvSpPr>
        <xdr:cNvPr id="178" name="Text Box 44">
          <a:extLst>
            <a:ext uri="{FF2B5EF4-FFF2-40B4-BE49-F238E27FC236}">
              <a16:creationId xmlns:a16="http://schemas.microsoft.com/office/drawing/2014/main" xmlns="" id="{0407C5D2-942A-4804-9657-E762B05CA4B8}"/>
            </a:ext>
          </a:extLst>
        </xdr:cNvPr>
        <xdr:cNvSpPr txBox="1">
          <a:spLocks noChangeArrowheads="1"/>
        </xdr:cNvSpPr>
      </xdr:nvSpPr>
      <xdr:spPr bwMode="auto">
        <a:xfrm>
          <a:off x="4160520" y="120313174"/>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184</xdr:row>
      <xdr:rowOff>0</xdr:rowOff>
    </xdr:from>
    <xdr:ext cx="81915" cy="167640"/>
    <xdr:sp macro="" textlink="">
      <xdr:nvSpPr>
        <xdr:cNvPr id="179" name="Text Box 45">
          <a:extLst>
            <a:ext uri="{FF2B5EF4-FFF2-40B4-BE49-F238E27FC236}">
              <a16:creationId xmlns:a16="http://schemas.microsoft.com/office/drawing/2014/main" xmlns="" id="{CD7055AE-694D-4599-9E69-E2B621E060F1}"/>
            </a:ext>
          </a:extLst>
        </xdr:cNvPr>
        <xdr:cNvSpPr txBox="1">
          <a:spLocks noChangeArrowheads="1"/>
        </xdr:cNvSpPr>
      </xdr:nvSpPr>
      <xdr:spPr bwMode="auto">
        <a:xfrm>
          <a:off x="763905" y="120313174"/>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184</xdr:row>
      <xdr:rowOff>0</xdr:rowOff>
    </xdr:from>
    <xdr:ext cx="81915" cy="167640"/>
    <xdr:sp macro="" textlink="">
      <xdr:nvSpPr>
        <xdr:cNvPr id="180" name="Text Box 46">
          <a:extLst>
            <a:ext uri="{FF2B5EF4-FFF2-40B4-BE49-F238E27FC236}">
              <a16:creationId xmlns:a16="http://schemas.microsoft.com/office/drawing/2014/main" xmlns="" id="{0F68AB4F-AC17-49C6-80C2-5BF5FCF0B518}"/>
            </a:ext>
          </a:extLst>
        </xdr:cNvPr>
        <xdr:cNvSpPr txBox="1">
          <a:spLocks noChangeArrowheads="1"/>
        </xdr:cNvSpPr>
      </xdr:nvSpPr>
      <xdr:spPr bwMode="auto">
        <a:xfrm>
          <a:off x="763905" y="120313174"/>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184</xdr:row>
      <xdr:rowOff>0</xdr:rowOff>
    </xdr:from>
    <xdr:ext cx="87630" cy="569595"/>
    <xdr:sp macro="" textlink="">
      <xdr:nvSpPr>
        <xdr:cNvPr id="181" name="Text Box 48">
          <a:extLst>
            <a:ext uri="{FF2B5EF4-FFF2-40B4-BE49-F238E27FC236}">
              <a16:creationId xmlns:a16="http://schemas.microsoft.com/office/drawing/2014/main" xmlns="" id="{405FE590-314C-4E2B-92F1-ACE0CD94F0CF}"/>
            </a:ext>
          </a:extLst>
        </xdr:cNvPr>
        <xdr:cNvSpPr txBox="1">
          <a:spLocks noChangeArrowheads="1"/>
        </xdr:cNvSpPr>
      </xdr:nvSpPr>
      <xdr:spPr bwMode="auto">
        <a:xfrm>
          <a:off x="758190" y="120313174"/>
          <a:ext cx="87630" cy="569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82" name="Text Box 44">
          <a:extLst>
            <a:ext uri="{FF2B5EF4-FFF2-40B4-BE49-F238E27FC236}">
              <a16:creationId xmlns:a16="http://schemas.microsoft.com/office/drawing/2014/main" xmlns="" id="{D6C4FF20-23A9-4823-99D0-E79A79864A29}"/>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83" name="Text Box 45">
          <a:extLst>
            <a:ext uri="{FF2B5EF4-FFF2-40B4-BE49-F238E27FC236}">
              <a16:creationId xmlns:a16="http://schemas.microsoft.com/office/drawing/2014/main" xmlns="" id="{8DE08F52-48EF-425B-8B6D-7D455345C2ED}"/>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84" name="Text Box 46">
          <a:extLst>
            <a:ext uri="{FF2B5EF4-FFF2-40B4-BE49-F238E27FC236}">
              <a16:creationId xmlns:a16="http://schemas.microsoft.com/office/drawing/2014/main" xmlns="" id="{0923E43E-9FAD-43D6-B1B6-F6AEEBC53D1F}"/>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85" name="Text Box 47">
          <a:extLst>
            <a:ext uri="{FF2B5EF4-FFF2-40B4-BE49-F238E27FC236}">
              <a16:creationId xmlns:a16="http://schemas.microsoft.com/office/drawing/2014/main" xmlns="" id="{102EC2FF-7D7C-4FBB-9318-55A5B94A8C1B}"/>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86" name="Text Box 48">
          <a:extLst>
            <a:ext uri="{FF2B5EF4-FFF2-40B4-BE49-F238E27FC236}">
              <a16:creationId xmlns:a16="http://schemas.microsoft.com/office/drawing/2014/main" xmlns="" id="{8C39BE4B-2D86-4ACE-87D8-CA8B370FF1DB}"/>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184</xdr:row>
      <xdr:rowOff>0</xdr:rowOff>
    </xdr:from>
    <xdr:ext cx="87630" cy="567690"/>
    <xdr:sp macro="" textlink="">
      <xdr:nvSpPr>
        <xdr:cNvPr id="187" name="Text Box 48">
          <a:extLst>
            <a:ext uri="{FF2B5EF4-FFF2-40B4-BE49-F238E27FC236}">
              <a16:creationId xmlns:a16="http://schemas.microsoft.com/office/drawing/2014/main" xmlns="" id="{C1B95C26-DF4A-4E9F-B4E7-B378C7BCBB21}"/>
            </a:ext>
          </a:extLst>
        </xdr:cNvPr>
        <xdr:cNvSpPr txBox="1">
          <a:spLocks noChangeArrowheads="1"/>
        </xdr:cNvSpPr>
      </xdr:nvSpPr>
      <xdr:spPr bwMode="auto">
        <a:xfrm>
          <a:off x="758190" y="120313174"/>
          <a:ext cx="87630" cy="567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184</xdr:row>
      <xdr:rowOff>0</xdr:rowOff>
    </xdr:from>
    <xdr:ext cx="87630" cy="177165"/>
    <xdr:sp macro="" textlink="">
      <xdr:nvSpPr>
        <xdr:cNvPr id="188" name="Text Box 48">
          <a:extLst>
            <a:ext uri="{FF2B5EF4-FFF2-40B4-BE49-F238E27FC236}">
              <a16:creationId xmlns:a16="http://schemas.microsoft.com/office/drawing/2014/main" xmlns="" id="{91E30E27-EB7F-4B6B-90B2-FAE4A9B65862}"/>
            </a:ext>
          </a:extLst>
        </xdr:cNvPr>
        <xdr:cNvSpPr txBox="1">
          <a:spLocks noChangeArrowheads="1"/>
        </xdr:cNvSpPr>
      </xdr:nvSpPr>
      <xdr:spPr bwMode="auto">
        <a:xfrm>
          <a:off x="758190" y="120313174"/>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184</xdr:row>
      <xdr:rowOff>0</xdr:rowOff>
    </xdr:from>
    <xdr:ext cx="83820" cy="167640"/>
    <xdr:sp macro="" textlink="">
      <xdr:nvSpPr>
        <xdr:cNvPr id="189" name="Text Box 44">
          <a:extLst>
            <a:ext uri="{FF2B5EF4-FFF2-40B4-BE49-F238E27FC236}">
              <a16:creationId xmlns:a16="http://schemas.microsoft.com/office/drawing/2014/main" xmlns="" id="{D5F85A54-7541-4766-8FCE-13FA61B6A582}"/>
            </a:ext>
          </a:extLst>
        </xdr:cNvPr>
        <xdr:cNvSpPr txBox="1">
          <a:spLocks noChangeArrowheads="1"/>
        </xdr:cNvSpPr>
      </xdr:nvSpPr>
      <xdr:spPr bwMode="auto">
        <a:xfrm>
          <a:off x="4160520" y="120313174"/>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184</xdr:row>
      <xdr:rowOff>0</xdr:rowOff>
    </xdr:from>
    <xdr:ext cx="81915" cy="167640"/>
    <xdr:sp macro="" textlink="">
      <xdr:nvSpPr>
        <xdr:cNvPr id="190" name="Text Box 45">
          <a:extLst>
            <a:ext uri="{FF2B5EF4-FFF2-40B4-BE49-F238E27FC236}">
              <a16:creationId xmlns:a16="http://schemas.microsoft.com/office/drawing/2014/main" xmlns="" id="{55F1E6A4-6E85-43AF-9100-74BD2DFD69D6}"/>
            </a:ext>
          </a:extLst>
        </xdr:cNvPr>
        <xdr:cNvSpPr txBox="1">
          <a:spLocks noChangeArrowheads="1"/>
        </xdr:cNvSpPr>
      </xdr:nvSpPr>
      <xdr:spPr bwMode="auto">
        <a:xfrm>
          <a:off x="763905" y="120313174"/>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184</xdr:row>
      <xdr:rowOff>0</xdr:rowOff>
    </xdr:from>
    <xdr:ext cx="81915" cy="167640"/>
    <xdr:sp macro="" textlink="">
      <xdr:nvSpPr>
        <xdr:cNvPr id="191" name="Text Box 46">
          <a:extLst>
            <a:ext uri="{FF2B5EF4-FFF2-40B4-BE49-F238E27FC236}">
              <a16:creationId xmlns:a16="http://schemas.microsoft.com/office/drawing/2014/main" xmlns="" id="{B5E438B7-743F-4738-959B-AADEF67676AE}"/>
            </a:ext>
          </a:extLst>
        </xdr:cNvPr>
        <xdr:cNvSpPr txBox="1">
          <a:spLocks noChangeArrowheads="1"/>
        </xdr:cNvSpPr>
      </xdr:nvSpPr>
      <xdr:spPr bwMode="auto">
        <a:xfrm>
          <a:off x="763905" y="120313174"/>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92" name="Text Box 44">
          <a:extLst>
            <a:ext uri="{FF2B5EF4-FFF2-40B4-BE49-F238E27FC236}">
              <a16:creationId xmlns:a16="http://schemas.microsoft.com/office/drawing/2014/main" xmlns="" id="{6768C88A-D5A2-4DC2-94FD-0612ADB1D9B9}"/>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93" name="Text Box 45">
          <a:extLst>
            <a:ext uri="{FF2B5EF4-FFF2-40B4-BE49-F238E27FC236}">
              <a16:creationId xmlns:a16="http://schemas.microsoft.com/office/drawing/2014/main" xmlns="" id="{6196203D-DA0B-4DCB-810A-7E8168E1F084}"/>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94" name="Text Box 46">
          <a:extLst>
            <a:ext uri="{FF2B5EF4-FFF2-40B4-BE49-F238E27FC236}">
              <a16:creationId xmlns:a16="http://schemas.microsoft.com/office/drawing/2014/main" xmlns="" id="{52C0F001-FBD6-4B39-A0C4-A45D97F94EF3}"/>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95" name="Text Box 47">
          <a:extLst>
            <a:ext uri="{FF2B5EF4-FFF2-40B4-BE49-F238E27FC236}">
              <a16:creationId xmlns:a16="http://schemas.microsoft.com/office/drawing/2014/main" xmlns="" id="{B06A34D3-8D56-4128-9334-471B2503D42C}"/>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96" name="Text Box 48">
          <a:extLst>
            <a:ext uri="{FF2B5EF4-FFF2-40B4-BE49-F238E27FC236}">
              <a16:creationId xmlns:a16="http://schemas.microsoft.com/office/drawing/2014/main" xmlns="" id="{9CF437C8-5066-4CBC-8DC7-E192820E9A2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97" name="Text Box 44">
          <a:extLst>
            <a:ext uri="{FF2B5EF4-FFF2-40B4-BE49-F238E27FC236}">
              <a16:creationId xmlns:a16="http://schemas.microsoft.com/office/drawing/2014/main" xmlns="" id="{AE83A770-DDA1-4CFD-8DD3-7CB584EE15C6}"/>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98" name="Text Box 45">
          <a:extLst>
            <a:ext uri="{FF2B5EF4-FFF2-40B4-BE49-F238E27FC236}">
              <a16:creationId xmlns:a16="http://schemas.microsoft.com/office/drawing/2014/main" xmlns="" id="{54B3829F-D382-4FC6-B82B-C738A690A4B6}"/>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199" name="Text Box 46">
          <a:extLst>
            <a:ext uri="{FF2B5EF4-FFF2-40B4-BE49-F238E27FC236}">
              <a16:creationId xmlns:a16="http://schemas.microsoft.com/office/drawing/2014/main" xmlns="" id="{A3A60FBB-3270-4B87-A7F4-EF7A6B1A7446}"/>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00" name="Text Box 47">
          <a:extLst>
            <a:ext uri="{FF2B5EF4-FFF2-40B4-BE49-F238E27FC236}">
              <a16:creationId xmlns:a16="http://schemas.microsoft.com/office/drawing/2014/main" xmlns="" id="{CAE0696C-AF68-4FB6-95F8-EB938AECBDC3}"/>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01" name="Text Box 48">
          <a:extLst>
            <a:ext uri="{FF2B5EF4-FFF2-40B4-BE49-F238E27FC236}">
              <a16:creationId xmlns:a16="http://schemas.microsoft.com/office/drawing/2014/main" xmlns="" id="{87748222-9E94-46B6-B407-ECB8C8071836}"/>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02" name="Text Box 44">
          <a:extLst>
            <a:ext uri="{FF2B5EF4-FFF2-40B4-BE49-F238E27FC236}">
              <a16:creationId xmlns:a16="http://schemas.microsoft.com/office/drawing/2014/main" xmlns="" id="{8B47CDD0-355F-4FB5-A127-76877798BBBD}"/>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03" name="Text Box 45">
          <a:extLst>
            <a:ext uri="{FF2B5EF4-FFF2-40B4-BE49-F238E27FC236}">
              <a16:creationId xmlns:a16="http://schemas.microsoft.com/office/drawing/2014/main" xmlns="" id="{F1FC3E75-D0E7-40BF-B5A2-7B6E09EDC174}"/>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04" name="Text Box 46">
          <a:extLst>
            <a:ext uri="{FF2B5EF4-FFF2-40B4-BE49-F238E27FC236}">
              <a16:creationId xmlns:a16="http://schemas.microsoft.com/office/drawing/2014/main" xmlns="" id="{A4EEFE10-CE43-4541-AE90-252773B6BC55}"/>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05" name="Text Box 47">
          <a:extLst>
            <a:ext uri="{FF2B5EF4-FFF2-40B4-BE49-F238E27FC236}">
              <a16:creationId xmlns:a16="http://schemas.microsoft.com/office/drawing/2014/main" xmlns="" id="{055081AB-9371-4FD0-90E5-FEFC9E9D3522}"/>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06" name="Text Box 48">
          <a:extLst>
            <a:ext uri="{FF2B5EF4-FFF2-40B4-BE49-F238E27FC236}">
              <a16:creationId xmlns:a16="http://schemas.microsoft.com/office/drawing/2014/main" xmlns="" id="{3858E5CA-E2F6-4313-AC2F-18A9C5DF6C63}"/>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07" name="Text Box 44">
          <a:extLst>
            <a:ext uri="{FF2B5EF4-FFF2-40B4-BE49-F238E27FC236}">
              <a16:creationId xmlns:a16="http://schemas.microsoft.com/office/drawing/2014/main" xmlns="" id="{A0535A3F-F83C-4FF7-AB2E-90C92DF2F046}"/>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08" name="Text Box 45">
          <a:extLst>
            <a:ext uri="{FF2B5EF4-FFF2-40B4-BE49-F238E27FC236}">
              <a16:creationId xmlns:a16="http://schemas.microsoft.com/office/drawing/2014/main" xmlns="" id="{EF686234-43D3-4BD7-981B-48648DFDA5E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09" name="Text Box 46">
          <a:extLst>
            <a:ext uri="{FF2B5EF4-FFF2-40B4-BE49-F238E27FC236}">
              <a16:creationId xmlns:a16="http://schemas.microsoft.com/office/drawing/2014/main" xmlns="" id="{11F77CD9-B2C5-446F-AA4E-203AACE6CF6D}"/>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10" name="Text Box 47">
          <a:extLst>
            <a:ext uri="{FF2B5EF4-FFF2-40B4-BE49-F238E27FC236}">
              <a16:creationId xmlns:a16="http://schemas.microsoft.com/office/drawing/2014/main" xmlns="" id="{C3D6BD38-C487-4556-89C1-59BFC53B4DC5}"/>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11" name="Text Box 48">
          <a:extLst>
            <a:ext uri="{FF2B5EF4-FFF2-40B4-BE49-F238E27FC236}">
              <a16:creationId xmlns:a16="http://schemas.microsoft.com/office/drawing/2014/main" xmlns="" id="{93A16F9C-C140-41E5-8798-6DEBE172CF4F}"/>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12" name="Text Box 44">
          <a:extLst>
            <a:ext uri="{FF2B5EF4-FFF2-40B4-BE49-F238E27FC236}">
              <a16:creationId xmlns:a16="http://schemas.microsoft.com/office/drawing/2014/main" xmlns="" id="{8AE45515-DE9C-4E03-B316-0F86B823E3DE}"/>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13" name="Text Box 45">
          <a:extLst>
            <a:ext uri="{FF2B5EF4-FFF2-40B4-BE49-F238E27FC236}">
              <a16:creationId xmlns:a16="http://schemas.microsoft.com/office/drawing/2014/main" xmlns="" id="{113BFA52-8F9D-4281-A316-A5D5176629FB}"/>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14" name="Text Box 46">
          <a:extLst>
            <a:ext uri="{FF2B5EF4-FFF2-40B4-BE49-F238E27FC236}">
              <a16:creationId xmlns:a16="http://schemas.microsoft.com/office/drawing/2014/main" xmlns="" id="{5ECFEC6B-B410-40E2-B052-8AE2A2C23E9B}"/>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15" name="Text Box 47">
          <a:extLst>
            <a:ext uri="{FF2B5EF4-FFF2-40B4-BE49-F238E27FC236}">
              <a16:creationId xmlns:a16="http://schemas.microsoft.com/office/drawing/2014/main" xmlns="" id="{54B7AB25-E652-436A-A16B-51F55A8C026C}"/>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16" name="Text Box 48">
          <a:extLst>
            <a:ext uri="{FF2B5EF4-FFF2-40B4-BE49-F238E27FC236}">
              <a16:creationId xmlns:a16="http://schemas.microsoft.com/office/drawing/2014/main" xmlns="" id="{289F405E-5E00-4725-9D42-4324DA164FDA}"/>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184</xdr:row>
      <xdr:rowOff>0</xdr:rowOff>
    </xdr:from>
    <xdr:ext cx="83820" cy="167640"/>
    <xdr:sp macro="" textlink="">
      <xdr:nvSpPr>
        <xdr:cNvPr id="217" name="Text Box 44">
          <a:extLst>
            <a:ext uri="{FF2B5EF4-FFF2-40B4-BE49-F238E27FC236}">
              <a16:creationId xmlns:a16="http://schemas.microsoft.com/office/drawing/2014/main" xmlns="" id="{88CA4CB1-5FCB-47F4-AC97-838EFAD0B7E5}"/>
            </a:ext>
          </a:extLst>
        </xdr:cNvPr>
        <xdr:cNvSpPr txBox="1">
          <a:spLocks noChangeArrowheads="1"/>
        </xdr:cNvSpPr>
      </xdr:nvSpPr>
      <xdr:spPr bwMode="auto">
        <a:xfrm>
          <a:off x="4160520" y="11757163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184</xdr:row>
      <xdr:rowOff>0</xdr:rowOff>
    </xdr:from>
    <xdr:ext cx="81915" cy="167640"/>
    <xdr:sp macro="" textlink="">
      <xdr:nvSpPr>
        <xdr:cNvPr id="218" name="Text Box 45">
          <a:extLst>
            <a:ext uri="{FF2B5EF4-FFF2-40B4-BE49-F238E27FC236}">
              <a16:creationId xmlns:a16="http://schemas.microsoft.com/office/drawing/2014/main" xmlns="" id="{B07A4E97-5F28-488C-9030-C0B390BF251B}"/>
            </a:ext>
          </a:extLst>
        </xdr:cNvPr>
        <xdr:cNvSpPr txBox="1">
          <a:spLocks noChangeArrowheads="1"/>
        </xdr:cNvSpPr>
      </xdr:nvSpPr>
      <xdr:spPr bwMode="auto">
        <a:xfrm>
          <a:off x="763905" y="11757163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184</xdr:row>
      <xdr:rowOff>0</xdr:rowOff>
    </xdr:from>
    <xdr:ext cx="81915" cy="167640"/>
    <xdr:sp macro="" textlink="">
      <xdr:nvSpPr>
        <xdr:cNvPr id="219" name="Text Box 46">
          <a:extLst>
            <a:ext uri="{FF2B5EF4-FFF2-40B4-BE49-F238E27FC236}">
              <a16:creationId xmlns:a16="http://schemas.microsoft.com/office/drawing/2014/main" xmlns="" id="{99202694-56B1-4BC1-99C6-12271A273840}"/>
            </a:ext>
          </a:extLst>
        </xdr:cNvPr>
        <xdr:cNvSpPr txBox="1">
          <a:spLocks noChangeArrowheads="1"/>
        </xdr:cNvSpPr>
      </xdr:nvSpPr>
      <xdr:spPr bwMode="auto">
        <a:xfrm>
          <a:off x="763905" y="11757163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184</xdr:row>
      <xdr:rowOff>0</xdr:rowOff>
    </xdr:from>
    <xdr:ext cx="87630" cy="890847"/>
    <xdr:sp macro="" textlink="">
      <xdr:nvSpPr>
        <xdr:cNvPr id="220" name="Text Box 48">
          <a:extLst>
            <a:ext uri="{FF2B5EF4-FFF2-40B4-BE49-F238E27FC236}">
              <a16:creationId xmlns:a16="http://schemas.microsoft.com/office/drawing/2014/main" xmlns="" id="{CABBC29C-90FB-47B0-9F45-2DC457384B8E}"/>
            </a:ext>
          </a:extLst>
        </xdr:cNvPr>
        <xdr:cNvSpPr txBox="1">
          <a:spLocks noChangeArrowheads="1"/>
        </xdr:cNvSpPr>
      </xdr:nvSpPr>
      <xdr:spPr bwMode="auto">
        <a:xfrm>
          <a:off x="758190" y="117571630"/>
          <a:ext cx="87630" cy="890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21" name="Text Box 44">
          <a:extLst>
            <a:ext uri="{FF2B5EF4-FFF2-40B4-BE49-F238E27FC236}">
              <a16:creationId xmlns:a16="http://schemas.microsoft.com/office/drawing/2014/main" xmlns="" id="{3C84608B-04CF-4219-9C4F-B3BABC23AFC3}"/>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22" name="Text Box 45">
          <a:extLst>
            <a:ext uri="{FF2B5EF4-FFF2-40B4-BE49-F238E27FC236}">
              <a16:creationId xmlns:a16="http://schemas.microsoft.com/office/drawing/2014/main" xmlns="" id="{B6BC2332-A4FF-4336-911E-35E4E47FD7B9}"/>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23" name="Text Box 46">
          <a:extLst>
            <a:ext uri="{FF2B5EF4-FFF2-40B4-BE49-F238E27FC236}">
              <a16:creationId xmlns:a16="http://schemas.microsoft.com/office/drawing/2014/main" xmlns="" id="{6701FE3D-BDBB-4D55-B39C-03064261F951}"/>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24" name="Text Box 47">
          <a:extLst>
            <a:ext uri="{FF2B5EF4-FFF2-40B4-BE49-F238E27FC236}">
              <a16:creationId xmlns:a16="http://schemas.microsoft.com/office/drawing/2014/main" xmlns="" id="{CF9A89F4-751F-4DC0-AB6E-BEA512BCE55A}"/>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25" name="Text Box 48">
          <a:extLst>
            <a:ext uri="{FF2B5EF4-FFF2-40B4-BE49-F238E27FC236}">
              <a16:creationId xmlns:a16="http://schemas.microsoft.com/office/drawing/2014/main" xmlns="" id="{6A8A536B-DBAC-4C48-959D-869F29B9C4B1}"/>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184</xdr:row>
      <xdr:rowOff>0</xdr:rowOff>
    </xdr:from>
    <xdr:ext cx="87630" cy="765117"/>
    <xdr:sp macro="" textlink="">
      <xdr:nvSpPr>
        <xdr:cNvPr id="226" name="Text Box 48">
          <a:extLst>
            <a:ext uri="{FF2B5EF4-FFF2-40B4-BE49-F238E27FC236}">
              <a16:creationId xmlns:a16="http://schemas.microsoft.com/office/drawing/2014/main" xmlns="" id="{469D5128-A517-45A8-A170-686357D3E370}"/>
            </a:ext>
          </a:extLst>
        </xdr:cNvPr>
        <xdr:cNvSpPr txBox="1">
          <a:spLocks noChangeArrowheads="1"/>
        </xdr:cNvSpPr>
      </xdr:nvSpPr>
      <xdr:spPr bwMode="auto">
        <a:xfrm>
          <a:off x="758190" y="117571630"/>
          <a:ext cx="87630" cy="765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184</xdr:row>
      <xdr:rowOff>0</xdr:rowOff>
    </xdr:from>
    <xdr:ext cx="87630" cy="177165"/>
    <xdr:sp macro="" textlink="">
      <xdr:nvSpPr>
        <xdr:cNvPr id="227" name="Text Box 48">
          <a:extLst>
            <a:ext uri="{FF2B5EF4-FFF2-40B4-BE49-F238E27FC236}">
              <a16:creationId xmlns:a16="http://schemas.microsoft.com/office/drawing/2014/main" xmlns="" id="{397376DF-050A-4F9F-8CF2-A144C5CAA1AF}"/>
            </a:ext>
          </a:extLst>
        </xdr:cNvPr>
        <xdr:cNvSpPr txBox="1">
          <a:spLocks noChangeArrowheads="1"/>
        </xdr:cNvSpPr>
      </xdr:nvSpPr>
      <xdr:spPr bwMode="auto">
        <a:xfrm>
          <a:off x="758190" y="117571630"/>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184</xdr:row>
      <xdr:rowOff>0</xdr:rowOff>
    </xdr:from>
    <xdr:ext cx="83820" cy="167640"/>
    <xdr:sp macro="" textlink="">
      <xdr:nvSpPr>
        <xdr:cNvPr id="228" name="Text Box 44">
          <a:extLst>
            <a:ext uri="{FF2B5EF4-FFF2-40B4-BE49-F238E27FC236}">
              <a16:creationId xmlns:a16="http://schemas.microsoft.com/office/drawing/2014/main" xmlns="" id="{FCB18529-D5A2-4CA2-AA97-367361F20929}"/>
            </a:ext>
          </a:extLst>
        </xdr:cNvPr>
        <xdr:cNvSpPr txBox="1">
          <a:spLocks noChangeArrowheads="1"/>
        </xdr:cNvSpPr>
      </xdr:nvSpPr>
      <xdr:spPr bwMode="auto">
        <a:xfrm>
          <a:off x="4160520" y="11757163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184</xdr:row>
      <xdr:rowOff>0</xdr:rowOff>
    </xdr:from>
    <xdr:ext cx="81915" cy="167640"/>
    <xdr:sp macro="" textlink="">
      <xdr:nvSpPr>
        <xdr:cNvPr id="229" name="Text Box 45">
          <a:extLst>
            <a:ext uri="{FF2B5EF4-FFF2-40B4-BE49-F238E27FC236}">
              <a16:creationId xmlns:a16="http://schemas.microsoft.com/office/drawing/2014/main" xmlns="" id="{9976F8B0-E84C-41BE-BEBA-4AB6A64EF0C4}"/>
            </a:ext>
          </a:extLst>
        </xdr:cNvPr>
        <xdr:cNvSpPr txBox="1">
          <a:spLocks noChangeArrowheads="1"/>
        </xdr:cNvSpPr>
      </xdr:nvSpPr>
      <xdr:spPr bwMode="auto">
        <a:xfrm>
          <a:off x="763905" y="11757163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184</xdr:row>
      <xdr:rowOff>0</xdr:rowOff>
    </xdr:from>
    <xdr:ext cx="81915" cy="167640"/>
    <xdr:sp macro="" textlink="">
      <xdr:nvSpPr>
        <xdr:cNvPr id="230" name="Text Box 46">
          <a:extLst>
            <a:ext uri="{FF2B5EF4-FFF2-40B4-BE49-F238E27FC236}">
              <a16:creationId xmlns:a16="http://schemas.microsoft.com/office/drawing/2014/main" xmlns="" id="{8BFBF885-5525-4A61-83BB-F77FF36217BB}"/>
            </a:ext>
          </a:extLst>
        </xdr:cNvPr>
        <xdr:cNvSpPr txBox="1">
          <a:spLocks noChangeArrowheads="1"/>
        </xdr:cNvSpPr>
      </xdr:nvSpPr>
      <xdr:spPr bwMode="auto">
        <a:xfrm>
          <a:off x="763905" y="11757163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31" name="Text Box 44">
          <a:extLst>
            <a:ext uri="{FF2B5EF4-FFF2-40B4-BE49-F238E27FC236}">
              <a16:creationId xmlns:a16="http://schemas.microsoft.com/office/drawing/2014/main" xmlns="" id="{545D862E-12D5-486C-9F53-070BFCADC8B5}"/>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32" name="Text Box 45">
          <a:extLst>
            <a:ext uri="{FF2B5EF4-FFF2-40B4-BE49-F238E27FC236}">
              <a16:creationId xmlns:a16="http://schemas.microsoft.com/office/drawing/2014/main" xmlns="" id="{70F403FB-210D-4D09-AA62-72540526A3AE}"/>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33" name="Text Box 46">
          <a:extLst>
            <a:ext uri="{FF2B5EF4-FFF2-40B4-BE49-F238E27FC236}">
              <a16:creationId xmlns:a16="http://schemas.microsoft.com/office/drawing/2014/main" xmlns="" id="{F6A90608-EB33-4ADC-BE4B-973BD98B5AB8}"/>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34" name="Text Box 47">
          <a:extLst>
            <a:ext uri="{FF2B5EF4-FFF2-40B4-BE49-F238E27FC236}">
              <a16:creationId xmlns:a16="http://schemas.microsoft.com/office/drawing/2014/main" xmlns="" id="{75130EA3-A981-4F1D-8540-3ABD5594D2D6}"/>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35" name="Text Box 48">
          <a:extLst>
            <a:ext uri="{FF2B5EF4-FFF2-40B4-BE49-F238E27FC236}">
              <a16:creationId xmlns:a16="http://schemas.microsoft.com/office/drawing/2014/main" xmlns="" id="{5158FD19-4AE3-4D2D-B398-E257D1ABA800}"/>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36" name="Text Box 44">
          <a:extLst>
            <a:ext uri="{FF2B5EF4-FFF2-40B4-BE49-F238E27FC236}">
              <a16:creationId xmlns:a16="http://schemas.microsoft.com/office/drawing/2014/main" xmlns="" id="{A7563FE1-1C2F-4DC0-9B7E-2C70B201B003}"/>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37" name="Text Box 45">
          <a:extLst>
            <a:ext uri="{FF2B5EF4-FFF2-40B4-BE49-F238E27FC236}">
              <a16:creationId xmlns:a16="http://schemas.microsoft.com/office/drawing/2014/main" xmlns="" id="{3E0ED556-C175-4761-BBD5-8240C3EA87F6}"/>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38" name="Text Box 46">
          <a:extLst>
            <a:ext uri="{FF2B5EF4-FFF2-40B4-BE49-F238E27FC236}">
              <a16:creationId xmlns:a16="http://schemas.microsoft.com/office/drawing/2014/main" xmlns="" id="{7E8A3801-7E4D-4EAA-9AD0-8B9D3B3B0548}"/>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39" name="Text Box 47">
          <a:extLst>
            <a:ext uri="{FF2B5EF4-FFF2-40B4-BE49-F238E27FC236}">
              <a16:creationId xmlns:a16="http://schemas.microsoft.com/office/drawing/2014/main" xmlns="" id="{AEA65BA0-D1D3-4446-8F7D-0CD146ECA618}"/>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40" name="Text Box 48">
          <a:extLst>
            <a:ext uri="{FF2B5EF4-FFF2-40B4-BE49-F238E27FC236}">
              <a16:creationId xmlns:a16="http://schemas.microsoft.com/office/drawing/2014/main" xmlns="" id="{5C3353A8-8884-41A4-B496-D2DBB3CA6FBF}"/>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41" name="Text Box 44">
          <a:extLst>
            <a:ext uri="{FF2B5EF4-FFF2-40B4-BE49-F238E27FC236}">
              <a16:creationId xmlns:a16="http://schemas.microsoft.com/office/drawing/2014/main" xmlns="" id="{D14698D1-22EA-4255-AAA7-18880A1FAD1E}"/>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42" name="Text Box 45">
          <a:extLst>
            <a:ext uri="{FF2B5EF4-FFF2-40B4-BE49-F238E27FC236}">
              <a16:creationId xmlns:a16="http://schemas.microsoft.com/office/drawing/2014/main" xmlns="" id="{51AACDE8-8578-4588-9024-3B9EEEC5C488}"/>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43" name="Text Box 46">
          <a:extLst>
            <a:ext uri="{FF2B5EF4-FFF2-40B4-BE49-F238E27FC236}">
              <a16:creationId xmlns:a16="http://schemas.microsoft.com/office/drawing/2014/main" xmlns="" id="{23C6A41D-F41E-48DB-8A0B-18489E5C694F}"/>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44" name="Text Box 47">
          <a:extLst>
            <a:ext uri="{FF2B5EF4-FFF2-40B4-BE49-F238E27FC236}">
              <a16:creationId xmlns:a16="http://schemas.microsoft.com/office/drawing/2014/main" xmlns="" id="{C4C0B545-67E7-437B-A42E-3EB98CB17E07}"/>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45" name="Text Box 48">
          <a:extLst>
            <a:ext uri="{FF2B5EF4-FFF2-40B4-BE49-F238E27FC236}">
              <a16:creationId xmlns:a16="http://schemas.microsoft.com/office/drawing/2014/main" xmlns="" id="{CABDD4D5-1A50-444F-BA78-04D6D00D0276}"/>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184</xdr:row>
      <xdr:rowOff>0</xdr:rowOff>
    </xdr:from>
    <xdr:ext cx="83820" cy="167640"/>
    <xdr:sp macro="" textlink="">
      <xdr:nvSpPr>
        <xdr:cNvPr id="246" name="Text Box 44">
          <a:extLst>
            <a:ext uri="{FF2B5EF4-FFF2-40B4-BE49-F238E27FC236}">
              <a16:creationId xmlns:a16="http://schemas.microsoft.com/office/drawing/2014/main" xmlns="" id="{7C8CD960-F2DB-43F3-B25E-EC9D789E3848}"/>
            </a:ext>
          </a:extLst>
        </xdr:cNvPr>
        <xdr:cNvSpPr txBox="1">
          <a:spLocks noChangeArrowheads="1"/>
        </xdr:cNvSpPr>
      </xdr:nvSpPr>
      <xdr:spPr bwMode="auto">
        <a:xfrm>
          <a:off x="4160520" y="130600174"/>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50" name="Text Box 44">
          <a:extLst>
            <a:ext uri="{FF2B5EF4-FFF2-40B4-BE49-F238E27FC236}">
              <a16:creationId xmlns:a16="http://schemas.microsoft.com/office/drawing/2014/main" xmlns="" id="{32BEFD39-65AB-4F13-9F5F-5521A5E35B4D}"/>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51" name="Text Box 45">
          <a:extLst>
            <a:ext uri="{FF2B5EF4-FFF2-40B4-BE49-F238E27FC236}">
              <a16:creationId xmlns:a16="http://schemas.microsoft.com/office/drawing/2014/main" xmlns="" id="{0FF5A445-614F-445A-9B24-6C0CA9A4B9A5}"/>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52" name="Text Box 46">
          <a:extLst>
            <a:ext uri="{FF2B5EF4-FFF2-40B4-BE49-F238E27FC236}">
              <a16:creationId xmlns:a16="http://schemas.microsoft.com/office/drawing/2014/main" xmlns="" id="{733AA019-9989-43CE-B18B-CFBE62E5B6DA}"/>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53" name="Text Box 47">
          <a:extLst>
            <a:ext uri="{FF2B5EF4-FFF2-40B4-BE49-F238E27FC236}">
              <a16:creationId xmlns:a16="http://schemas.microsoft.com/office/drawing/2014/main" xmlns="" id="{33BA8485-E605-4899-B61F-20F25CD6F100}"/>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54" name="Text Box 48">
          <a:extLst>
            <a:ext uri="{FF2B5EF4-FFF2-40B4-BE49-F238E27FC236}">
              <a16:creationId xmlns:a16="http://schemas.microsoft.com/office/drawing/2014/main" xmlns="" id="{9FAD7B87-4796-4EF2-BA67-ED5157FA378E}"/>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184</xdr:row>
      <xdr:rowOff>0</xdr:rowOff>
    </xdr:from>
    <xdr:ext cx="83820" cy="167640"/>
    <xdr:sp macro="" textlink="">
      <xdr:nvSpPr>
        <xdr:cNvPr id="257" name="Text Box 44">
          <a:extLst>
            <a:ext uri="{FF2B5EF4-FFF2-40B4-BE49-F238E27FC236}">
              <a16:creationId xmlns:a16="http://schemas.microsoft.com/office/drawing/2014/main" xmlns="" id="{E488FBB1-D5F1-4A91-882E-EA78958C9F88}"/>
            </a:ext>
          </a:extLst>
        </xdr:cNvPr>
        <xdr:cNvSpPr txBox="1">
          <a:spLocks noChangeArrowheads="1"/>
        </xdr:cNvSpPr>
      </xdr:nvSpPr>
      <xdr:spPr bwMode="auto">
        <a:xfrm>
          <a:off x="4160520" y="130600174"/>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60" name="Text Box 44">
          <a:extLst>
            <a:ext uri="{FF2B5EF4-FFF2-40B4-BE49-F238E27FC236}">
              <a16:creationId xmlns:a16="http://schemas.microsoft.com/office/drawing/2014/main" xmlns="" id="{A7BFA655-D702-4434-9721-8BE4D41FE748}"/>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61" name="Text Box 45">
          <a:extLst>
            <a:ext uri="{FF2B5EF4-FFF2-40B4-BE49-F238E27FC236}">
              <a16:creationId xmlns:a16="http://schemas.microsoft.com/office/drawing/2014/main" xmlns="" id="{33B927F9-C7FD-4F1B-9577-120C985E49F4}"/>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62" name="Text Box 46">
          <a:extLst>
            <a:ext uri="{FF2B5EF4-FFF2-40B4-BE49-F238E27FC236}">
              <a16:creationId xmlns:a16="http://schemas.microsoft.com/office/drawing/2014/main" xmlns="" id="{67F9BF49-9BC1-4F32-88B0-28802E748F7A}"/>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63" name="Text Box 47">
          <a:extLst>
            <a:ext uri="{FF2B5EF4-FFF2-40B4-BE49-F238E27FC236}">
              <a16:creationId xmlns:a16="http://schemas.microsoft.com/office/drawing/2014/main" xmlns="" id="{132F072C-1E95-4D97-8082-8C636A21EC92}"/>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64" name="Text Box 48">
          <a:extLst>
            <a:ext uri="{FF2B5EF4-FFF2-40B4-BE49-F238E27FC236}">
              <a16:creationId xmlns:a16="http://schemas.microsoft.com/office/drawing/2014/main" xmlns="" id="{F9BC3ED1-7F83-40A8-AA93-2DAFD5996FE8}"/>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65" name="Text Box 44">
          <a:extLst>
            <a:ext uri="{FF2B5EF4-FFF2-40B4-BE49-F238E27FC236}">
              <a16:creationId xmlns:a16="http://schemas.microsoft.com/office/drawing/2014/main" xmlns="" id="{BB67EA01-D6A8-4575-BBBD-3712010B6A3A}"/>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66" name="Text Box 45">
          <a:extLst>
            <a:ext uri="{FF2B5EF4-FFF2-40B4-BE49-F238E27FC236}">
              <a16:creationId xmlns:a16="http://schemas.microsoft.com/office/drawing/2014/main" xmlns="" id="{1CE98210-3B9C-40E7-B35E-7300DD331A46}"/>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67" name="Text Box 46">
          <a:extLst>
            <a:ext uri="{FF2B5EF4-FFF2-40B4-BE49-F238E27FC236}">
              <a16:creationId xmlns:a16="http://schemas.microsoft.com/office/drawing/2014/main" xmlns="" id="{8CF08C9F-A137-45D0-8296-D4C11AF75EBA}"/>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68" name="Text Box 47">
          <a:extLst>
            <a:ext uri="{FF2B5EF4-FFF2-40B4-BE49-F238E27FC236}">
              <a16:creationId xmlns:a16="http://schemas.microsoft.com/office/drawing/2014/main" xmlns="" id="{332FBE3D-964F-4AAA-B071-7D764455A755}"/>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69" name="Text Box 48">
          <a:extLst>
            <a:ext uri="{FF2B5EF4-FFF2-40B4-BE49-F238E27FC236}">
              <a16:creationId xmlns:a16="http://schemas.microsoft.com/office/drawing/2014/main" xmlns="" id="{42DAB5F3-2F77-4959-A2BC-7824A933FB2C}"/>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70" name="Text Box 44">
          <a:extLst>
            <a:ext uri="{FF2B5EF4-FFF2-40B4-BE49-F238E27FC236}">
              <a16:creationId xmlns:a16="http://schemas.microsoft.com/office/drawing/2014/main" xmlns="" id="{4C9B62EE-0510-410D-B73F-669FF75F2E1B}"/>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71" name="Text Box 45">
          <a:extLst>
            <a:ext uri="{FF2B5EF4-FFF2-40B4-BE49-F238E27FC236}">
              <a16:creationId xmlns:a16="http://schemas.microsoft.com/office/drawing/2014/main" xmlns="" id="{8E2E07D7-FB6B-4C98-9110-64FCD1856978}"/>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72" name="Text Box 46">
          <a:extLst>
            <a:ext uri="{FF2B5EF4-FFF2-40B4-BE49-F238E27FC236}">
              <a16:creationId xmlns:a16="http://schemas.microsoft.com/office/drawing/2014/main" xmlns="" id="{AA926CBC-302A-4FD4-820A-3D96B6D8799C}"/>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73" name="Text Box 47">
          <a:extLst>
            <a:ext uri="{FF2B5EF4-FFF2-40B4-BE49-F238E27FC236}">
              <a16:creationId xmlns:a16="http://schemas.microsoft.com/office/drawing/2014/main" xmlns="" id="{D02D0961-6E82-40D3-B9AD-CCDA39E41EA4}"/>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74" name="Text Box 48">
          <a:extLst>
            <a:ext uri="{FF2B5EF4-FFF2-40B4-BE49-F238E27FC236}">
              <a16:creationId xmlns:a16="http://schemas.microsoft.com/office/drawing/2014/main" xmlns="" id="{00B8CC8F-F94E-4970-AD72-F3F5D482294B}"/>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184</xdr:row>
      <xdr:rowOff>0</xdr:rowOff>
    </xdr:from>
    <xdr:ext cx="83820" cy="167640"/>
    <xdr:sp macro="" textlink="">
      <xdr:nvSpPr>
        <xdr:cNvPr id="275" name="Text Box 44">
          <a:extLst>
            <a:ext uri="{FF2B5EF4-FFF2-40B4-BE49-F238E27FC236}">
              <a16:creationId xmlns:a16="http://schemas.microsoft.com/office/drawing/2014/main" xmlns="" id="{DEAD827A-5603-4682-A000-0E9D445462C9}"/>
            </a:ext>
          </a:extLst>
        </xdr:cNvPr>
        <xdr:cNvSpPr txBox="1">
          <a:spLocks noChangeArrowheads="1"/>
        </xdr:cNvSpPr>
      </xdr:nvSpPr>
      <xdr:spPr bwMode="auto">
        <a:xfrm>
          <a:off x="4160520" y="129440609"/>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184</xdr:row>
      <xdr:rowOff>0</xdr:rowOff>
    </xdr:from>
    <xdr:ext cx="81915" cy="167640"/>
    <xdr:sp macro="" textlink="">
      <xdr:nvSpPr>
        <xdr:cNvPr id="276" name="Text Box 45">
          <a:extLst>
            <a:ext uri="{FF2B5EF4-FFF2-40B4-BE49-F238E27FC236}">
              <a16:creationId xmlns:a16="http://schemas.microsoft.com/office/drawing/2014/main" xmlns="" id="{7E77A3CF-3F3C-4F35-92FE-EDBF00CB030F}"/>
            </a:ext>
          </a:extLst>
        </xdr:cNvPr>
        <xdr:cNvSpPr txBox="1">
          <a:spLocks noChangeArrowheads="1"/>
        </xdr:cNvSpPr>
      </xdr:nvSpPr>
      <xdr:spPr bwMode="auto">
        <a:xfrm>
          <a:off x="763905" y="129440609"/>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184</xdr:row>
      <xdr:rowOff>0</xdr:rowOff>
    </xdr:from>
    <xdr:ext cx="81915" cy="167640"/>
    <xdr:sp macro="" textlink="">
      <xdr:nvSpPr>
        <xdr:cNvPr id="277" name="Text Box 46">
          <a:extLst>
            <a:ext uri="{FF2B5EF4-FFF2-40B4-BE49-F238E27FC236}">
              <a16:creationId xmlns:a16="http://schemas.microsoft.com/office/drawing/2014/main" xmlns="" id="{8E89F585-A99E-457B-BE69-08FAE7D186D1}"/>
            </a:ext>
          </a:extLst>
        </xdr:cNvPr>
        <xdr:cNvSpPr txBox="1">
          <a:spLocks noChangeArrowheads="1"/>
        </xdr:cNvSpPr>
      </xdr:nvSpPr>
      <xdr:spPr bwMode="auto">
        <a:xfrm>
          <a:off x="763905" y="129440609"/>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184</xdr:row>
      <xdr:rowOff>0</xdr:rowOff>
    </xdr:from>
    <xdr:ext cx="87630" cy="890847"/>
    <xdr:sp macro="" textlink="">
      <xdr:nvSpPr>
        <xdr:cNvPr id="278" name="Text Box 48">
          <a:extLst>
            <a:ext uri="{FF2B5EF4-FFF2-40B4-BE49-F238E27FC236}">
              <a16:creationId xmlns:a16="http://schemas.microsoft.com/office/drawing/2014/main" xmlns="" id="{79EAAE6B-A411-4D07-99B1-351ED09A629A}"/>
            </a:ext>
          </a:extLst>
        </xdr:cNvPr>
        <xdr:cNvSpPr txBox="1">
          <a:spLocks noChangeArrowheads="1"/>
        </xdr:cNvSpPr>
      </xdr:nvSpPr>
      <xdr:spPr bwMode="auto">
        <a:xfrm>
          <a:off x="758190" y="129440609"/>
          <a:ext cx="87630" cy="890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79" name="Text Box 44">
          <a:extLst>
            <a:ext uri="{FF2B5EF4-FFF2-40B4-BE49-F238E27FC236}">
              <a16:creationId xmlns:a16="http://schemas.microsoft.com/office/drawing/2014/main" xmlns="" id="{0D585D32-0BF2-4505-A965-0DE8B5C8A7CE}"/>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80" name="Text Box 45">
          <a:extLst>
            <a:ext uri="{FF2B5EF4-FFF2-40B4-BE49-F238E27FC236}">
              <a16:creationId xmlns:a16="http://schemas.microsoft.com/office/drawing/2014/main" xmlns="" id="{2DC4FBAC-0132-46B1-8230-7121088E6529}"/>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81" name="Text Box 46">
          <a:extLst>
            <a:ext uri="{FF2B5EF4-FFF2-40B4-BE49-F238E27FC236}">
              <a16:creationId xmlns:a16="http://schemas.microsoft.com/office/drawing/2014/main" xmlns="" id="{C94159BE-F750-4D3B-907E-724FD542BA87}"/>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82" name="Text Box 47">
          <a:extLst>
            <a:ext uri="{FF2B5EF4-FFF2-40B4-BE49-F238E27FC236}">
              <a16:creationId xmlns:a16="http://schemas.microsoft.com/office/drawing/2014/main" xmlns="" id="{B6E196F1-2220-410B-8CA4-A8C34B62A69D}"/>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83" name="Text Box 48">
          <a:extLst>
            <a:ext uri="{FF2B5EF4-FFF2-40B4-BE49-F238E27FC236}">
              <a16:creationId xmlns:a16="http://schemas.microsoft.com/office/drawing/2014/main" xmlns="" id="{4A3CE790-4ED8-4C36-8FE9-E22ACB1DC648}"/>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184</xdr:row>
      <xdr:rowOff>0</xdr:rowOff>
    </xdr:from>
    <xdr:ext cx="87630" cy="765117"/>
    <xdr:sp macro="" textlink="">
      <xdr:nvSpPr>
        <xdr:cNvPr id="284" name="Text Box 48">
          <a:extLst>
            <a:ext uri="{FF2B5EF4-FFF2-40B4-BE49-F238E27FC236}">
              <a16:creationId xmlns:a16="http://schemas.microsoft.com/office/drawing/2014/main" xmlns="" id="{EE4E5293-D409-4A52-82D5-2497714CD67C}"/>
            </a:ext>
          </a:extLst>
        </xdr:cNvPr>
        <xdr:cNvSpPr txBox="1">
          <a:spLocks noChangeArrowheads="1"/>
        </xdr:cNvSpPr>
      </xdr:nvSpPr>
      <xdr:spPr bwMode="auto">
        <a:xfrm>
          <a:off x="758190" y="129440609"/>
          <a:ext cx="87630" cy="765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184</xdr:row>
      <xdr:rowOff>0</xdr:rowOff>
    </xdr:from>
    <xdr:ext cx="87630" cy="177165"/>
    <xdr:sp macro="" textlink="">
      <xdr:nvSpPr>
        <xdr:cNvPr id="285" name="Text Box 48">
          <a:extLst>
            <a:ext uri="{FF2B5EF4-FFF2-40B4-BE49-F238E27FC236}">
              <a16:creationId xmlns:a16="http://schemas.microsoft.com/office/drawing/2014/main" xmlns="" id="{E0028FA6-BC10-4DBF-800E-1B242ED328EC}"/>
            </a:ext>
          </a:extLst>
        </xdr:cNvPr>
        <xdr:cNvSpPr txBox="1">
          <a:spLocks noChangeArrowheads="1"/>
        </xdr:cNvSpPr>
      </xdr:nvSpPr>
      <xdr:spPr bwMode="auto">
        <a:xfrm>
          <a:off x="758190" y="129440609"/>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184</xdr:row>
      <xdr:rowOff>0</xdr:rowOff>
    </xdr:from>
    <xdr:ext cx="83820" cy="167640"/>
    <xdr:sp macro="" textlink="">
      <xdr:nvSpPr>
        <xdr:cNvPr id="286" name="Text Box 44">
          <a:extLst>
            <a:ext uri="{FF2B5EF4-FFF2-40B4-BE49-F238E27FC236}">
              <a16:creationId xmlns:a16="http://schemas.microsoft.com/office/drawing/2014/main" xmlns="" id="{777F5F58-21E4-4D0A-BC54-C1F820B4B723}"/>
            </a:ext>
          </a:extLst>
        </xdr:cNvPr>
        <xdr:cNvSpPr txBox="1">
          <a:spLocks noChangeArrowheads="1"/>
        </xdr:cNvSpPr>
      </xdr:nvSpPr>
      <xdr:spPr bwMode="auto">
        <a:xfrm>
          <a:off x="4160520" y="129440609"/>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184</xdr:row>
      <xdr:rowOff>0</xdr:rowOff>
    </xdr:from>
    <xdr:ext cx="81915" cy="167640"/>
    <xdr:sp macro="" textlink="">
      <xdr:nvSpPr>
        <xdr:cNvPr id="287" name="Text Box 45">
          <a:extLst>
            <a:ext uri="{FF2B5EF4-FFF2-40B4-BE49-F238E27FC236}">
              <a16:creationId xmlns:a16="http://schemas.microsoft.com/office/drawing/2014/main" xmlns="" id="{E244066E-6B6F-47B9-8541-B18B7CAB8B05}"/>
            </a:ext>
          </a:extLst>
        </xdr:cNvPr>
        <xdr:cNvSpPr txBox="1">
          <a:spLocks noChangeArrowheads="1"/>
        </xdr:cNvSpPr>
      </xdr:nvSpPr>
      <xdr:spPr bwMode="auto">
        <a:xfrm>
          <a:off x="763905" y="129440609"/>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184</xdr:row>
      <xdr:rowOff>0</xdr:rowOff>
    </xdr:from>
    <xdr:ext cx="81915" cy="167640"/>
    <xdr:sp macro="" textlink="">
      <xdr:nvSpPr>
        <xdr:cNvPr id="288" name="Text Box 46">
          <a:extLst>
            <a:ext uri="{FF2B5EF4-FFF2-40B4-BE49-F238E27FC236}">
              <a16:creationId xmlns:a16="http://schemas.microsoft.com/office/drawing/2014/main" xmlns="" id="{BD368DE1-3CA9-4DC4-A276-DF3CFE55BA3A}"/>
            </a:ext>
          </a:extLst>
        </xdr:cNvPr>
        <xdr:cNvSpPr txBox="1">
          <a:spLocks noChangeArrowheads="1"/>
        </xdr:cNvSpPr>
      </xdr:nvSpPr>
      <xdr:spPr bwMode="auto">
        <a:xfrm>
          <a:off x="763905" y="129440609"/>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89" name="Text Box 44">
          <a:extLst>
            <a:ext uri="{FF2B5EF4-FFF2-40B4-BE49-F238E27FC236}">
              <a16:creationId xmlns:a16="http://schemas.microsoft.com/office/drawing/2014/main" xmlns="" id="{24989D0B-B8C7-4578-AAB8-AB0D81B5B8A9}"/>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90" name="Text Box 45">
          <a:extLst>
            <a:ext uri="{FF2B5EF4-FFF2-40B4-BE49-F238E27FC236}">
              <a16:creationId xmlns:a16="http://schemas.microsoft.com/office/drawing/2014/main" xmlns="" id="{A8EEC48E-3EA5-4A5F-9C40-C24703F43D58}"/>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91" name="Text Box 46">
          <a:extLst>
            <a:ext uri="{FF2B5EF4-FFF2-40B4-BE49-F238E27FC236}">
              <a16:creationId xmlns:a16="http://schemas.microsoft.com/office/drawing/2014/main" xmlns="" id="{5B37499D-DA2B-4CDA-8E8E-B03058DA8B68}"/>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92" name="Text Box 47">
          <a:extLst>
            <a:ext uri="{FF2B5EF4-FFF2-40B4-BE49-F238E27FC236}">
              <a16:creationId xmlns:a16="http://schemas.microsoft.com/office/drawing/2014/main" xmlns="" id="{AD49B43D-B083-47E5-BA20-0E9F1CDE09C2}"/>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93" name="Text Box 48">
          <a:extLst>
            <a:ext uri="{FF2B5EF4-FFF2-40B4-BE49-F238E27FC236}">
              <a16:creationId xmlns:a16="http://schemas.microsoft.com/office/drawing/2014/main" xmlns="" id="{E9F00DEE-045E-438A-8DD9-F716D5C6B1F7}"/>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94" name="Text Box 44">
          <a:extLst>
            <a:ext uri="{FF2B5EF4-FFF2-40B4-BE49-F238E27FC236}">
              <a16:creationId xmlns:a16="http://schemas.microsoft.com/office/drawing/2014/main" xmlns="" id="{41727A75-E22F-447C-A449-AA96822643DC}"/>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95" name="Text Box 45">
          <a:extLst>
            <a:ext uri="{FF2B5EF4-FFF2-40B4-BE49-F238E27FC236}">
              <a16:creationId xmlns:a16="http://schemas.microsoft.com/office/drawing/2014/main" xmlns="" id="{94D0E6AC-E06D-41F9-8D10-49636BF491AB}"/>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96" name="Text Box 46">
          <a:extLst>
            <a:ext uri="{FF2B5EF4-FFF2-40B4-BE49-F238E27FC236}">
              <a16:creationId xmlns:a16="http://schemas.microsoft.com/office/drawing/2014/main" xmlns="" id="{D36F2EA7-8005-40EA-B6E5-AA07403E1A04}"/>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97" name="Text Box 47">
          <a:extLst>
            <a:ext uri="{FF2B5EF4-FFF2-40B4-BE49-F238E27FC236}">
              <a16:creationId xmlns:a16="http://schemas.microsoft.com/office/drawing/2014/main" xmlns="" id="{ADA0D8C3-6586-4229-BADA-28D25AEC522C}"/>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298" name="Text Box 48">
          <a:extLst>
            <a:ext uri="{FF2B5EF4-FFF2-40B4-BE49-F238E27FC236}">
              <a16:creationId xmlns:a16="http://schemas.microsoft.com/office/drawing/2014/main" xmlns="" id="{E48A7604-8030-4437-866E-58EE43011B89}"/>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2762250</xdr:colOff>
      <xdr:row>184</xdr:row>
      <xdr:rowOff>0</xdr:rowOff>
    </xdr:from>
    <xdr:ext cx="76200" cy="152400"/>
    <xdr:sp macro="" textlink="">
      <xdr:nvSpPr>
        <xdr:cNvPr id="299" name="Text Box 44">
          <a:extLst>
            <a:ext uri="{FF2B5EF4-FFF2-40B4-BE49-F238E27FC236}">
              <a16:creationId xmlns:a16="http://schemas.microsoft.com/office/drawing/2014/main" xmlns="" id="{DDA981E3-D897-4F86-A9F5-2DCC78036031}"/>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2762250</xdr:colOff>
      <xdr:row>184</xdr:row>
      <xdr:rowOff>0</xdr:rowOff>
    </xdr:from>
    <xdr:ext cx="76200" cy="152400"/>
    <xdr:sp macro="" textlink="">
      <xdr:nvSpPr>
        <xdr:cNvPr id="300" name="Text Box 45">
          <a:extLst>
            <a:ext uri="{FF2B5EF4-FFF2-40B4-BE49-F238E27FC236}">
              <a16:creationId xmlns:a16="http://schemas.microsoft.com/office/drawing/2014/main" xmlns="" id="{14C3F59D-ED1B-4D9F-8DE6-18A9AF04D0DA}"/>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2762250</xdr:colOff>
      <xdr:row>184</xdr:row>
      <xdr:rowOff>0</xdr:rowOff>
    </xdr:from>
    <xdr:ext cx="76200" cy="152400"/>
    <xdr:sp macro="" textlink="">
      <xdr:nvSpPr>
        <xdr:cNvPr id="301" name="Text Box 46">
          <a:extLst>
            <a:ext uri="{FF2B5EF4-FFF2-40B4-BE49-F238E27FC236}">
              <a16:creationId xmlns:a16="http://schemas.microsoft.com/office/drawing/2014/main" xmlns="" id="{04D5C1B8-B8E5-4D55-B338-6D797094DDC2}"/>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2762250</xdr:colOff>
      <xdr:row>184</xdr:row>
      <xdr:rowOff>0</xdr:rowOff>
    </xdr:from>
    <xdr:ext cx="76200" cy="152400"/>
    <xdr:sp macro="" textlink="">
      <xdr:nvSpPr>
        <xdr:cNvPr id="302" name="Text Box 47">
          <a:extLst>
            <a:ext uri="{FF2B5EF4-FFF2-40B4-BE49-F238E27FC236}">
              <a16:creationId xmlns:a16="http://schemas.microsoft.com/office/drawing/2014/main" xmlns="" id="{9006D48E-8915-47AB-8093-06BABE455E9D}"/>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2762250</xdr:colOff>
      <xdr:row>184</xdr:row>
      <xdr:rowOff>0</xdr:rowOff>
    </xdr:from>
    <xdr:ext cx="76200" cy="152400"/>
    <xdr:sp macro="" textlink="">
      <xdr:nvSpPr>
        <xdr:cNvPr id="303" name="Text Box 48">
          <a:extLst>
            <a:ext uri="{FF2B5EF4-FFF2-40B4-BE49-F238E27FC236}">
              <a16:creationId xmlns:a16="http://schemas.microsoft.com/office/drawing/2014/main" xmlns="" id="{EC044AAD-569B-4EC0-BD0F-B4B6136D476B}"/>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3390900</xdr:colOff>
      <xdr:row>184</xdr:row>
      <xdr:rowOff>0</xdr:rowOff>
    </xdr:from>
    <xdr:ext cx="76200" cy="161925"/>
    <xdr:sp macro="" textlink="">
      <xdr:nvSpPr>
        <xdr:cNvPr id="304" name="Text Box 44">
          <a:extLst>
            <a:ext uri="{FF2B5EF4-FFF2-40B4-BE49-F238E27FC236}">
              <a16:creationId xmlns:a16="http://schemas.microsoft.com/office/drawing/2014/main" xmlns="" id="{901FB605-1DEA-4E7F-9320-C8E539488329}"/>
            </a:ext>
          </a:extLst>
        </xdr:cNvPr>
        <xdr:cNvSpPr txBox="1">
          <a:spLocks noChangeArrowheads="1"/>
        </xdr:cNvSpPr>
      </xdr:nvSpPr>
      <xdr:spPr bwMode="auto">
        <a:xfrm>
          <a:off x="4152900" y="127263525"/>
          <a:ext cx="76200" cy="161925"/>
        </a:xfrm>
        <a:prstGeom prst="rect">
          <a:avLst/>
        </a:prstGeom>
        <a:noFill/>
        <a:ln>
          <a:noFill/>
        </a:ln>
      </xdr:spPr>
    </xdr:sp>
    <xdr:clientData fLocksWithSheet="0"/>
  </xdr:oneCellAnchor>
  <xdr:oneCellAnchor>
    <xdr:from>
      <xdr:col>2</xdr:col>
      <xdr:colOff>2762250</xdr:colOff>
      <xdr:row>184</xdr:row>
      <xdr:rowOff>0</xdr:rowOff>
    </xdr:from>
    <xdr:ext cx="76200" cy="152400"/>
    <xdr:sp macro="" textlink="">
      <xdr:nvSpPr>
        <xdr:cNvPr id="305" name="Text Box 44">
          <a:extLst>
            <a:ext uri="{FF2B5EF4-FFF2-40B4-BE49-F238E27FC236}">
              <a16:creationId xmlns:a16="http://schemas.microsoft.com/office/drawing/2014/main" xmlns="" id="{6774695B-3941-4B93-8F16-E329B7A0D973}"/>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2762250</xdr:colOff>
      <xdr:row>184</xdr:row>
      <xdr:rowOff>0</xdr:rowOff>
    </xdr:from>
    <xdr:ext cx="76200" cy="152400"/>
    <xdr:sp macro="" textlink="">
      <xdr:nvSpPr>
        <xdr:cNvPr id="306" name="Text Box 45">
          <a:extLst>
            <a:ext uri="{FF2B5EF4-FFF2-40B4-BE49-F238E27FC236}">
              <a16:creationId xmlns:a16="http://schemas.microsoft.com/office/drawing/2014/main" xmlns="" id="{1068E129-7E11-490D-B9DA-C89A49067BC4}"/>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2762250</xdr:colOff>
      <xdr:row>184</xdr:row>
      <xdr:rowOff>0</xdr:rowOff>
    </xdr:from>
    <xdr:ext cx="76200" cy="152400"/>
    <xdr:sp macro="" textlink="">
      <xdr:nvSpPr>
        <xdr:cNvPr id="307" name="Text Box 46">
          <a:extLst>
            <a:ext uri="{FF2B5EF4-FFF2-40B4-BE49-F238E27FC236}">
              <a16:creationId xmlns:a16="http://schemas.microsoft.com/office/drawing/2014/main" xmlns="" id="{130B545C-8910-408F-9FC9-F5C07BDAA749}"/>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2762250</xdr:colOff>
      <xdr:row>184</xdr:row>
      <xdr:rowOff>0</xdr:rowOff>
    </xdr:from>
    <xdr:ext cx="76200" cy="152400"/>
    <xdr:sp macro="" textlink="">
      <xdr:nvSpPr>
        <xdr:cNvPr id="308" name="Text Box 47">
          <a:extLst>
            <a:ext uri="{FF2B5EF4-FFF2-40B4-BE49-F238E27FC236}">
              <a16:creationId xmlns:a16="http://schemas.microsoft.com/office/drawing/2014/main" xmlns="" id="{D75ABD16-1479-4B8B-9671-661474C73B7F}"/>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2762250</xdr:colOff>
      <xdr:row>184</xdr:row>
      <xdr:rowOff>0</xdr:rowOff>
    </xdr:from>
    <xdr:ext cx="76200" cy="152400"/>
    <xdr:sp macro="" textlink="">
      <xdr:nvSpPr>
        <xdr:cNvPr id="309" name="Text Box 48">
          <a:extLst>
            <a:ext uri="{FF2B5EF4-FFF2-40B4-BE49-F238E27FC236}">
              <a16:creationId xmlns:a16="http://schemas.microsoft.com/office/drawing/2014/main" xmlns="" id="{72934AE1-8D92-4E50-8391-1F3E9400FF9E}"/>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3390900</xdr:colOff>
      <xdr:row>184</xdr:row>
      <xdr:rowOff>0</xdr:rowOff>
    </xdr:from>
    <xdr:ext cx="76200" cy="161925"/>
    <xdr:sp macro="" textlink="">
      <xdr:nvSpPr>
        <xdr:cNvPr id="310" name="Text Box 44">
          <a:extLst>
            <a:ext uri="{FF2B5EF4-FFF2-40B4-BE49-F238E27FC236}">
              <a16:creationId xmlns:a16="http://schemas.microsoft.com/office/drawing/2014/main" xmlns="" id="{5B1C2D06-638F-4A1E-B942-7FB5B232F270}"/>
            </a:ext>
          </a:extLst>
        </xdr:cNvPr>
        <xdr:cNvSpPr txBox="1">
          <a:spLocks noChangeArrowheads="1"/>
        </xdr:cNvSpPr>
      </xdr:nvSpPr>
      <xdr:spPr bwMode="auto">
        <a:xfrm>
          <a:off x="4152900" y="127263525"/>
          <a:ext cx="76200" cy="161925"/>
        </a:xfrm>
        <a:prstGeom prst="rect">
          <a:avLst/>
        </a:prstGeom>
        <a:noFill/>
        <a:ln>
          <a:noFill/>
        </a:ln>
      </xdr:spPr>
    </xdr:sp>
    <xdr:clientData fLocksWithSheet="0"/>
  </xdr:oneCellAnchor>
  <xdr:oneCellAnchor>
    <xdr:from>
      <xdr:col>2</xdr:col>
      <xdr:colOff>2766060</xdr:colOff>
      <xdr:row>184</xdr:row>
      <xdr:rowOff>0</xdr:rowOff>
    </xdr:from>
    <xdr:ext cx="83820" cy="152400"/>
    <xdr:sp macro="" textlink="">
      <xdr:nvSpPr>
        <xdr:cNvPr id="311" name="Text Box 44">
          <a:extLst>
            <a:ext uri="{FF2B5EF4-FFF2-40B4-BE49-F238E27FC236}">
              <a16:creationId xmlns:a16="http://schemas.microsoft.com/office/drawing/2014/main" xmlns="" id="{9827CAED-BFDA-41ED-9750-DA67945FBC7E}"/>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312" name="Text Box 45">
          <a:extLst>
            <a:ext uri="{FF2B5EF4-FFF2-40B4-BE49-F238E27FC236}">
              <a16:creationId xmlns:a16="http://schemas.microsoft.com/office/drawing/2014/main" xmlns="" id="{5A349157-4503-4B80-A550-0F252438508A}"/>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313" name="Text Box 46">
          <a:extLst>
            <a:ext uri="{FF2B5EF4-FFF2-40B4-BE49-F238E27FC236}">
              <a16:creationId xmlns:a16="http://schemas.microsoft.com/office/drawing/2014/main" xmlns="" id="{D2FAF607-FB3D-49A3-BF71-858D54A8574C}"/>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314" name="Text Box 47">
          <a:extLst>
            <a:ext uri="{FF2B5EF4-FFF2-40B4-BE49-F238E27FC236}">
              <a16:creationId xmlns:a16="http://schemas.microsoft.com/office/drawing/2014/main" xmlns="" id="{4AC6FB9D-9A2B-4FA3-A650-C2ECD7F2495C}"/>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315" name="Text Box 48">
          <a:extLst>
            <a:ext uri="{FF2B5EF4-FFF2-40B4-BE49-F238E27FC236}">
              <a16:creationId xmlns:a16="http://schemas.microsoft.com/office/drawing/2014/main" xmlns="" id="{A5F57C41-BAF2-4BD1-9766-86BEE24F000E}"/>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316" name="Text Box 44">
          <a:extLst>
            <a:ext uri="{FF2B5EF4-FFF2-40B4-BE49-F238E27FC236}">
              <a16:creationId xmlns:a16="http://schemas.microsoft.com/office/drawing/2014/main" xmlns="" id="{91560DBA-0C56-483E-A76D-A4F4A945CC0E}"/>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317" name="Text Box 45">
          <a:extLst>
            <a:ext uri="{FF2B5EF4-FFF2-40B4-BE49-F238E27FC236}">
              <a16:creationId xmlns:a16="http://schemas.microsoft.com/office/drawing/2014/main" xmlns="" id="{2CE40A02-7D8E-44E2-B8E7-BAD1F3E5CF77}"/>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318" name="Text Box 46">
          <a:extLst>
            <a:ext uri="{FF2B5EF4-FFF2-40B4-BE49-F238E27FC236}">
              <a16:creationId xmlns:a16="http://schemas.microsoft.com/office/drawing/2014/main" xmlns="" id="{22AD5478-5A23-4705-9F6D-907344C4157A}"/>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319" name="Text Box 47">
          <a:extLst>
            <a:ext uri="{FF2B5EF4-FFF2-40B4-BE49-F238E27FC236}">
              <a16:creationId xmlns:a16="http://schemas.microsoft.com/office/drawing/2014/main" xmlns="" id="{35A1DB28-5D72-4C11-B597-D3BEE8307ED9}"/>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320" name="Text Box 48">
          <a:extLst>
            <a:ext uri="{FF2B5EF4-FFF2-40B4-BE49-F238E27FC236}">
              <a16:creationId xmlns:a16="http://schemas.microsoft.com/office/drawing/2014/main" xmlns="" id="{69B6B05A-EAE2-4CB6-B80E-0178CF104EB6}"/>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321" name="Text Box 44">
          <a:extLst>
            <a:ext uri="{FF2B5EF4-FFF2-40B4-BE49-F238E27FC236}">
              <a16:creationId xmlns:a16="http://schemas.microsoft.com/office/drawing/2014/main" xmlns="" id="{5845F5C1-1B8B-4692-9E1A-202CE3DB4C67}"/>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322" name="Text Box 45">
          <a:extLst>
            <a:ext uri="{FF2B5EF4-FFF2-40B4-BE49-F238E27FC236}">
              <a16:creationId xmlns:a16="http://schemas.microsoft.com/office/drawing/2014/main" xmlns="" id="{016C5D93-09EA-4E16-9CC5-306E73B92EB6}"/>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323" name="Text Box 46">
          <a:extLst>
            <a:ext uri="{FF2B5EF4-FFF2-40B4-BE49-F238E27FC236}">
              <a16:creationId xmlns:a16="http://schemas.microsoft.com/office/drawing/2014/main" xmlns="" id="{DA368BF4-6BE4-47C9-AD06-C99BDD347905}"/>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324" name="Text Box 47">
          <a:extLst>
            <a:ext uri="{FF2B5EF4-FFF2-40B4-BE49-F238E27FC236}">
              <a16:creationId xmlns:a16="http://schemas.microsoft.com/office/drawing/2014/main" xmlns="" id="{2287BE04-ED8C-48E9-B539-D9CEFC0650E4}"/>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325" name="Text Box 48">
          <a:extLst>
            <a:ext uri="{FF2B5EF4-FFF2-40B4-BE49-F238E27FC236}">
              <a16:creationId xmlns:a16="http://schemas.microsoft.com/office/drawing/2014/main" xmlns="" id="{D622DDF5-7F95-4BC4-BF51-34F446E77AA2}"/>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184</xdr:row>
      <xdr:rowOff>0</xdr:rowOff>
    </xdr:from>
    <xdr:ext cx="83820" cy="167640"/>
    <xdr:sp macro="" textlink="">
      <xdr:nvSpPr>
        <xdr:cNvPr id="326" name="Text Box 44">
          <a:extLst>
            <a:ext uri="{FF2B5EF4-FFF2-40B4-BE49-F238E27FC236}">
              <a16:creationId xmlns:a16="http://schemas.microsoft.com/office/drawing/2014/main" xmlns="" id="{F5C30C42-CD37-48A5-A16C-AE5D46F51007}"/>
            </a:ext>
          </a:extLst>
        </xdr:cNvPr>
        <xdr:cNvSpPr txBox="1">
          <a:spLocks noChangeArrowheads="1"/>
        </xdr:cNvSpPr>
      </xdr:nvSpPr>
      <xdr:spPr bwMode="auto">
        <a:xfrm>
          <a:off x="4160520" y="1258728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184</xdr:row>
      <xdr:rowOff>0</xdr:rowOff>
    </xdr:from>
    <xdr:ext cx="81915" cy="167640"/>
    <xdr:sp macro="" textlink="">
      <xdr:nvSpPr>
        <xdr:cNvPr id="327" name="Text Box 45">
          <a:extLst>
            <a:ext uri="{FF2B5EF4-FFF2-40B4-BE49-F238E27FC236}">
              <a16:creationId xmlns:a16="http://schemas.microsoft.com/office/drawing/2014/main" xmlns="" id="{2DF4BB33-2919-422C-B9EF-FA95711BB092}"/>
            </a:ext>
          </a:extLst>
        </xdr:cNvPr>
        <xdr:cNvSpPr txBox="1">
          <a:spLocks noChangeArrowheads="1"/>
        </xdr:cNvSpPr>
      </xdr:nvSpPr>
      <xdr:spPr bwMode="auto">
        <a:xfrm>
          <a:off x="763905" y="125872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184</xdr:row>
      <xdr:rowOff>0</xdr:rowOff>
    </xdr:from>
    <xdr:ext cx="81915" cy="167640"/>
    <xdr:sp macro="" textlink="">
      <xdr:nvSpPr>
        <xdr:cNvPr id="328" name="Text Box 46">
          <a:extLst>
            <a:ext uri="{FF2B5EF4-FFF2-40B4-BE49-F238E27FC236}">
              <a16:creationId xmlns:a16="http://schemas.microsoft.com/office/drawing/2014/main" xmlns="" id="{29C5265C-AE00-4309-AEC1-70FD3A699BF9}"/>
            </a:ext>
          </a:extLst>
        </xdr:cNvPr>
        <xdr:cNvSpPr txBox="1">
          <a:spLocks noChangeArrowheads="1"/>
        </xdr:cNvSpPr>
      </xdr:nvSpPr>
      <xdr:spPr bwMode="auto">
        <a:xfrm>
          <a:off x="763905" y="125872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184</xdr:row>
      <xdr:rowOff>0</xdr:rowOff>
    </xdr:from>
    <xdr:ext cx="87630" cy="569595"/>
    <xdr:sp macro="" textlink="">
      <xdr:nvSpPr>
        <xdr:cNvPr id="329" name="Text Box 48">
          <a:extLst>
            <a:ext uri="{FF2B5EF4-FFF2-40B4-BE49-F238E27FC236}">
              <a16:creationId xmlns:a16="http://schemas.microsoft.com/office/drawing/2014/main" xmlns="" id="{BC6929D0-4978-4CF3-9CFE-E4DFFC7FB57F}"/>
            </a:ext>
          </a:extLst>
        </xdr:cNvPr>
        <xdr:cNvSpPr txBox="1">
          <a:spLocks noChangeArrowheads="1"/>
        </xdr:cNvSpPr>
      </xdr:nvSpPr>
      <xdr:spPr bwMode="auto">
        <a:xfrm>
          <a:off x="758190" y="125872875"/>
          <a:ext cx="87630" cy="569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330" name="Text Box 44">
          <a:extLst>
            <a:ext uri="{FF2B5EF4-FFF2-40B4-BE49-F238E27FC236}">
              <a16:creationId xmlns:a16="http://schemas.microsoft.com/office/drawing/2014/main" xmlns="" id="{05E4ACC5-A37B-4AC2-8A46-DFF479B3143A}"/>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331" name="Text Box 45">
          <a:extLst>
            <a:ext uri="{FF2B5EF4-FFF2-40B4-BE49-F238E27FC236}">
              <a16:creationId xmlns:a16="http://schemas.microsoft.com/office/drawing/2014/main" xmlns="" id="{5BA04912-F244-47A1-A467-0EEC6176FE83}"/>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332" name="Text Box 46">
          <a:extLst>
            <a:ext uri="{FF2B5EF4-FFF2-40B4-BE49-F238E27FC236}">
              <a16:creationId xmlns:a16="http://schemas.microsoft.com/office/drawing/2014/main" xmlns="" id="{2B1E7910-20B4-4B94-9A74-BA2A99618018}"/>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333" name="Text Box 47">
          <a:extLst>
            <a:ext uri="{FF2B5EF4-FFF2-40B4-BE49-F238E27FC236}">
              <a16:creationId xmlns:a16="http://schemas.microsoft.com/office/drawing/2014/main" xmlns="" id="{1F07CCD2-BC13-4100-B7DC-DA67F447CD5D}"/>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334" name="Text Box 48">
          <a:extLst>
            <a:ext uri="{FF2B5EF4-FFF2-40B4-BE49-F238E27FC236}">
              <a16:creationId xmlns:a16="http://schemas.microsoft.com/office/drawing/2014/main" xmlns="" id="{E7E5F722-C52F-4F40-BDB5-4FD5DCC9E819}"/>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184</xdr:row>
      <xdr:rowOff>0</xdr:rowOff>
    </xdr:from>
    <xdr:ext cx="87630" cy="567690"/>
    <xdr:sp macro="" textlink="">
      <xdr:nvSpPr>
        <xdr:cNvPr id="335" name="Text Box 48">
          <a:extLst>
            <a:ext uri="{FF2B5EF4-FFF2-40B4-BE49-F238E27FC236}">
              <a16:creationId xmlns:a16="http://schemas.microsoft.com/office/drawing/2014/main" xmlns="" id="{6550E734-D292-414C-A2B2-5F13057D29BF}"/>
            </a:ext>
          </a:extLst>
        </xdr:cNvPr>
        <xdr:cNvSpPr txBox="1">
          <a:spLocks noChangeArrowheads="1"/>
        </xdr:cNvSpPr>
      </xdr:nvSpPr>
      <xdr:spPr bwMode="auto">
        <a:xfrm>
          <a:off x="758190" y="125872875"/>
          <a:ext cx="87630" cy="567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184</xdr:row>
      <xdr:rowOff>0</xdr:rowOff>
    </xdr:from>
    <xdr:ext cx="87630" cy="177165"/>
    <xdr:sp macro="" textlink="">
      <xdr:nvSpPr>
        <xdr:cNvPr id="336" name="Text Box 48">
          <a:extLst>
            <a:ext uri="{FF2B5EF4-FFF2-40B4-BE49-F238E27FC236}">
              <a16:creationId xmlns:a16="http://schemas.microsoft.com/office/drawing/2014/main" xmlns="" id="{3C27AD32-FFAE-432C-8F71-388D7909307A}"/>
            </a:ext>
          </a:extLst>
        </xdr:cNvPr>
        <xdr:cNvSpPr txBox="1">
          <a:spLocks noChangeArrowheads="1"/>
        </xdr:cNvSpPr>
      </xdr:nvSpPr>
      <xdr:spPr bwMode="auto">
        <a:xfrm>
          <a:off x="758190" y="125872875"/>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184</xdr:row>
      <xdr:rowOff>0</xdr:rowOff>
    </xdr:from>
    <xdr:ext cx="83820" cy="167640"/>
    <xdr:sp macro="" textlink="">
      <xdr:nvSpPr>
        <xdr:cNvPr id="337" name="Text Box 44">
          <a:extLst>
            <a:ext uri="{FF2B5EF4-FFF2-40B4-BE49-F238E27FC236}">
              <a16:creationId xmlns:a16="http://schemas.microsoft.com/office/drawing/2014/main" xmlns="" id="{B68462D0-EA8F-4439-955C-A8788C698731}"/>
            </a:ext>
          </a:extLst>
        </xdr:cNvPr>
        <xdr:cNvSpPr txBox="1">
          <a:spLocks noChangeArrowheads="1"/>
        </xdr:cNvSpPr>
      </xdr:nvSpPr>
      <xdr:spPr bwMode="auto">
        <a:xfrm>
          <a:off x="4160520" y="1258728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184</xdr:row>
      <xdr:rowOff>0</xdr:rowOff>
    </xdr:from>
    <xdr:ext cx="81915" cy="167640"/>
    <xdr:sp macro="" textlink="">
      <xdr:nvSpPr>
        <xdr:cNvPr id="338" name="Text Box 45">
          <a:extLst>
            <a:ext uri="{FF2B5EF4-FFF2-40B4-BE49-F238E27FC236}">
              <a16:creationId xmlns:a16="http://schemas.microsoft.com/office/drawing/2014/main" xmlns="" id="{C6AEF74A-E270-4DFC-A9B0-8F1B70EFB8D4}"/>
            </a:ext>
          </a:extLst>
        </xdr:cNvPr>
        <xdr:cNvSpPr txBox="1">
          <a:spLocks noChangeArrowheads="1"/>
        </xdr:cNvSpPr>
      </xdr:nvSpPr>
      <xdr:spPr bwMode="auto">
        <a:xfrm>
          <a:off x="763905" y="125872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184</xdr:row>
      <xdr:rowOff>0</xdr:rowOff>
    </xdr:from>
    <xdr:ext cx="81915" cy="167640"/>
    <xdr:sp macro="" textlink="">
      <xdr:nvSpPr>
        <xdr:cNvPr id="339" name="Text Box 46">
          <a:extLst>
            <a:ext uri="{FF2B5EF4-FFF2-40B4-BE49-F238E27FC236}">
              <a16:creationId xmlns:a16="http://schemas.microsoft.com/office/drawing/2014/main" xmlns="" id="{B2A0BB3A-DCC2-423C-AFAE-BD28D0A83088}"/>
            </a:ext>
          </a:extLst>
        </xdr:cNvPr>
        <xdr:cNvSpPr txBox="1">
          <a:spLocks noChangeArrowheads="1"/>
        </xdr:cNvSpPr>
      </xdr:nvSpPr>
      <xdr:spPr bwMode="auto">
        <a:xfrm>
          <a:off x="763905" y="125872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340" name="Text Box 44">
          <a:extLst>
            <a:ext uri="{FF2B5EF4-FFF2-40B4-BE49-F238E27FC236}">
              <a16:creationId xmlns:a16="http://schemas.microsoft.com/office/drawing/2014/main" xmlns="" id="{22AFE7C9-6D12-4912-8306-CD17B7BE2624}"/>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341" name="Text Box 45">
          <a:extLst>
            <a:ext uri="{FF2B5EF4-FFF2-40B4-BE49-F238E27FC236}">
              <a16:creationId xmlns:a16="http://schemas.microsoft.com/office/drawing/2014/main" xmlns="" id="{41B54AAC-6735-46CC-AA39-F190CD1A6154}"/>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342" name="Text Box 46">
          <a:extLst>
            <a:ext uri="{FF2B5EF4-FFF2-40B4-BE49-F238E27FC236}">
              <a16:creationId xmlns:a16="http://schemas.microsoft.com/office/drawing/2014/main" xmlns="" id="{07A6D2D6-E2C4-41FD-AE57-0AF496A85295}"/>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343" name="Text Box 47">
          <a:extLst>
            <a:ext uri="{FF2B5EF4-FFF2-40B4-BE49-F238E27FC236}">
              <a16:creationId xmlns:a16="http://schemas.microsoft.com/office/drawing/2014/main" xmlns="" id="{6CEC9521-7A15-48D3-9461-C1592728FC51}"/>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344" name="Text Box 48">
          <a:extLst>
            <a:ext uri="{FF2B5EF4-FFF2-40B4-BE49-F238E27FC236}">
              <a16:creationId xmlns:a16="http://schemas.microsoft.com/office/drawing/2014/main" xmlns="" id="{FA322F80-977E-4EAA-8EFA-C06BECADCD04}"/>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345" name="Text Box 44">
          <a:extLst>
            <a:ext uri="{FF2B5EF4-FFF2-40B4-BE49-F238E27FC236}">
              <a16:creationId xmlns:a16="http://schemas.microsoft.com/office/drawing/2014/main" xmlns="" id="{E29E3A53-D566-41A4-A1F0-83F2EB9996E4}"/>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346" name="Text Box 45">
          <a:extLst>
            <a:ext uri="{FF2B5EF4-FFF2-40B4-BE49-F238E27FC236}">
              <a16:creationId xmlns:a16="http://schemas.microsoft.com/office/drawing/2014/main" xmlns="" id="{A7651B9F-5429-48B8-98F1-1A243C266D62}"/>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347" name="Text Box 46">
          <a:extLst>
            <a:ext uri="{FF2B5EF4-FFF2-40B4-BE49-F238E27FC236}">
              <a16:creationId xmlns:a16="http://schemas.microsoft.com/office/drawing/2014/main" xmlns="" id="{8C54FAD7-31B1-4BEE-8B6B-46B97F3AEF57}"/>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348" name="Text Box 47">
          <a:extLst>
            <a:ext uri="{FF2B5EF4-FFF2-40B4-BE49-F238E27FC236}">
              <a16:creationId xmlns:a16="http://schemas.microsoft.com/office/drawing/2014/main" xmlns="" id="{D77F8635-59D3-4D06-9511-2C4264D3058B}"/>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349" name="Text Box 48">
          <a:extLst>
            <a:ext uri="{FF2B5EF4-FFF2-40B4-BE49-F238E27FC236}">
              <a16:creationId xmlns:a16="http://schemas.microsoft.com/office/drawing/2014/main" xmlns="" id="{2B8E234B-2C91-4E62-A82D-125A3EFB0051}"/>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2766060</xdr:colOff>
      <xdr:row>183</xdr:row>
      <xdr:rowOff>0</xdr:rowOff>
    </xdr:from>
    <xdr:to>
      <xdr:col>2</xdr:col>
      <xdr:colOff>2849880</xdr:colOff>
      <xdr:row>183</xdr:row>
      <xdr:rowOff>152400</xdr:rowOff>
    </xdr:to>
    <xdr:sp macro="" textlink="">
      <xdr:nvSpPr>
        <xdr:cNvPr id="350" name="Text Box 44">
          <a:extLst>
            <a:ext uri="{FF2B5EF4-FFF2-40B4-BE49-F238E27FC236}">
              <a16:creationId xmlns:a16="http://schemas.microsoft.com/office/drawing/2014/main" xmlns="" id="{C145DAF7-3F51-460C-BB1F-9866D04CA6D8}"/>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351" name="Text Box 45">
          <a:extLst>
            <a:ext uri="{FF2B5EF4-FFF2-40B4-BE49-F238E27FC236}">
              <a16:creationId xmlns:a16="http://schemas.microsoft.com/office/drawing/2014/main" xmlns="" id="{3B23DB63-B0AC-4107-AC97-D45C5A1BE122}"/>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352" name="Text Box 46">
          <a:extLst>
            <a:ext uri="{FF2B5EF4-FFF2-40B4-BE49-F238E27FC236}">
              <a16:creationId xmlns:a16="http://schemas.microsoft.com/office/drawing/2014/main" xmlns="" id="{4B0701BB-8081-4D90-A2D4-909961CE945C}"/>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353" name="Text Box 47">
          <a:extLst>
            <a:ext uri="{FF2B5EF4-FFF2-40B4-BE49-F238E27FC236}">
              <a16:creationId xmlns:a16="http://schemas.microsoft.com/office/drawing/2014/main" xmlns="" id="{6767E77D-1408-4C99-9E73-8536C7D9F716}"/>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354" name="Text Box 48">
          <a:extLst>
            <a:ext uri="{FF2B5EF4-FFF2-40B4-BE49-F238E27FC236}">
              <a16:creationId xmlns:a16="http://schemas.microsoft.com/office/drawing/2014/main" xmlns="" id="{87D13776-640A-461D-93F9-56EEA0FFBA12}"/>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355" name="Text Box 44">
          <a:extLst>
            <a:ext uri="{FF2B5EF4-FFF2-40B4-BE49-F238E27FC236}">
              <a16:creationId xmlns:a16="http://schemas.microsoft.com/office/drawing/2014/main" xmlns="" id="{F2434B70-BCE7-469D-9795-C2AD0169DC5B}"/>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356" name="Text Box 45">
          <a:extLst>
            <a:ext uri="{FF2B5EF4-FFF2-40B4-BE49-F238E27FC236}">
              <a16:creationId xmlns:a16="http://schemas.microsoft.com/office/drawing/2014/main" xmlns="" id="{12326BAC-1847-4626-BB52-9D0B63E2A5B5}"/>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357" name="Text Box 46">
          <a:extLst>
            <a:ext uri="{FF2B5EF4-FFF2-40B4-BE49-F238E27FC236}">
              <a16:creationId xmlns:a16="http://schemas.microsoft.com/office/drawing/2014/main" xmlns="" id="{BBF99944-EA11-438D-9AF7-A25D4AE6D307}"/>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358" name="Text Box 47">
          <a:extLst>
            <a:ext uri="{FF2B5EF4-FFF2-40B4-BE49-F238E27FC236}">
              <a16:creationId xmlns:a16="http://schemas.microsoft.com/office/drawing/2014/main" xmlns="" id="{8450CE1F-EEB4-40FF-825D-9AA7EC7E046D}"/>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359" name="Text Box 48">
          <a:extLst>
            <a:ext uri="{FF2B5EF4-FFF2-40B4-BE49-F238E27FC236}">
              <a16:creationId xmlns:a16="http://schemas.microsoft.com/office/drawing/2014/main" xmlns="" id="{1C0526E3-06A7-40F5-B6D2-D6CD27E16359}"/>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360" name="Text Box 44">
          <a:extLst>
            <a:ext uri="{FF2B5EF4-FFF2-40B4-BE49-F238E27FC236}">
              <a16:creationId xmlns:a16="http://schemas.microsoft.com/office/drawing/2014/main" xmlns="" id="{DBC5C958-C149-4164-99B4-B9EC47C6191A}"/>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361" name="Text Box 45">
          <a:extLst>
            <a:ext uri="{FF2B5EF4-FFF2-40B4-BE49-F238E27FC236}">
              <a16:creationId xmlns:a16="http://schemas.microsoft.com/office/drawing/2014/main" xmlns="" id="{8F39F3ED-D265-4F72-A4D5-6BB7AFE47EA2}"/>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362" name="Text Box 46">
          <a:extLst>
            <a:ext uri="{FF2B5EF4-FFF2-40B4-BE49-F238E27FC236}">
              <a16:creationId xmlns:a16="http://schemas.microsoft.com/office/drawing/2014/main" xmlns="" id="{993CBE8B-F3E5-4B37-B432-C84A1BFC5A6E}"/>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363" name="Text Box 47">
          <a:extLst>
            <a:ext uri="{FF2B5EF4-FFF2-40B4-BE49-F238E27FC236}">
              <a16:creationId xmlns:a16="http://schemas.microsoft.com/office/drawing/2014/main" xmlns="" id="{CCF9B337-AA92-4D45-8373-1BA6BCD76086}"/>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364" name="Text Box 48">
          <a:extLst>
            <a:ext uri="{FF2B5EF4-FFF2-40B4-BE49-F238E27FC236}">
              <a16:creationId xmlns:a16="http://schemas.microsoft.com/office/drawing/2014/main" xmlns="" id="{FCE17B00-A22B-4FE5-B5B1-1C96EA67BD5C}"/>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183</xdr:row>
      <xdr:rowOff>0</xdr:rowOff>
    </xdr:from>
    <xdr:to>
      <xdr:col>2</xdr:col>
      <xdr:colOff>3482340</xdr:colOff>
      <xdr:row>183</xdr:row>
      <xdr:rowOff>167640</xdr:rowOff>
    </xdr:to>
    <xdr:sp macro="" textlink="">
      <xdr:nvSpPr>
        <xdr:cNvPr id="365" name="Text Box 44">
          <a:extLst>
            <a:ext uri="{FF2B5EF4-FFF2-40B4-BE49-F238E27FC236}">
              <a16:creationId xmlns:a16="http://schemas.microsoft.com/office/drawing/2014/main" xmlns="" id="{79562F5C-52CC-4DD2-AE5C-A1C07379125E}"/>
            </a:ext>
          </a:extLst>
        </xdr:cNvPr>
        <xdr:cNvSpPr txBox="1">
          <a:spLocks noChangeArrowheads="1"/>
        </xdr:cNvSpPr>
      </xdr:nvSpPr>
      <xdr:spPr bwMode="auto">
        <a:xfrm>
          <a:off x="4598670" y="66484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369" name="Text Box 44">
          <a:extLst>
            <a:ext uri="{FF2B5EF4-FFF2-40B4-BE49-F238E27FC236}">
              <a16:creationId xmlns:a16="http://schemas.microsoft.com/office/drawing/2014/main" xmlns="" id="{E3636479-C384-40E2-8C07-C8B0B05C982D}"/>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370" name="Text Box 45">
          <a:extLst>
            <a:ext uri="{FF2B5EF4-FFF2-40B4-BE49-F238E27FC236}">
              <a16:creationId xmlns:a16="http://schemas.microsoft.com/office/drawing/2014/main" xmlns="" id="{19691EA0-CB98-4435-9FDE-4DF1D7A9409D}"/>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371" name="Text Box 46">
          <a:extLst>
            <a:ext uri="{FF2B5EF4-FFF2-40B4-BE49-F238E27FC236}">
              <a16:creationId xmlns:a16="http://schemas.microsoft.com/office/drawing/2014/main" xmlns="" id="{6EE59618-F768-4E8F-98DE-403E5D819988}"/>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372" name="Text Box 47">
          <a:extLst>
            <a:ext uri="{FF2B5EF4-FFF2-40B4-BE49-F238E27FC236}">
              <a16:creationId xmlns:a16="http://schemas.microsoft.com/office/drawing/2014/main" xmlns="" id="{3DFBC863-D316-4924-9B8F-BDC5EAAC90F1}"/>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183</xdr:row>
      <xdr:rowOff>0</xdr:rowOff>
    </xdr:from>
    <xdr:to>
      <xdr:col>2</xdr:col>
      <xdr:colOff>2849880</xdr:colOff>
      <xdr:row>183</xdr:row>
      <xdr:rowOff>152400</xdr:rowOff>
    </xdr:to>
    <xdr:sp macro="" textlink="">
      <xdr:nvSpPr>
        <xdr:cNvPr id="373" name="Text Box 48">
          <a:extLst>
            <a:ext uri="{FF2B5EF4-FFF2-40B4-BE49-F238E27FC236}">
              <a16:creationId xmlns:a16="http://schemas.microsoft.com/office/drawing/2014/main" xmlns="" id="{3A25EE9D-233B-4D9E-B13E-400E1DCD7EC5}"/>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183</xdr:row>
      <xdr:rowOff>0</xdr:rowOff>
    </xdr:from>
    <xdr:to>
      <xdr:col>2</xdr:col>
      <xdr:colOff>3482340</xdr:colOff>
      <xdr:row>183</xdr:row>
      <xdr:rowOff>167640</xdr:rowOff>
    </xdr:to>
    <xdr:sp macro="" textlink="">
      <xdr:nvSpPr>
        <xdr:cNvPr id="376" name="Text Box 44">
          <a:extLst>
            <a:ext uri="{FF2B5EF4-FFF2-40B4-BE49-F238E27FC236}">
              <a16:creationId xmlns:a16="http://schemas.microsoft.com/office/drawing/2014/main" xmlns="" id="{D53AD3BA-5AFE-45AF-823C-F2113EF2116B}"/>
            </a:ext>
          </a:extLst>
        </xdr:cNvPr>
        <xdr:cNvSpPr txBox="1">
          <a:spLocks noChangeArrowheads="1"/>
        </xdr:cNvSpPr>
      </xdr:nvSpPr>
      <xdr:spPr bwMode="auto">
        <a:xfrm>
          <a:off x="4598670" y="66484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2766060</xdr:colOff>
      <xdr:row>183</xdr:row>
      <xdr:rowOff>0</xdr:rowOff>
    </xdr:from>
    <xdr:ext cx="83820" cy="152400"/>
    <xdr:sp macro="" textlink="">
      <xdr:nvSpPr>
        <xdr:cNvPr id="379" name="Text Box 44">
          <a:extLst>
            <a:ext uri="{FF2B5EF4-FFF2-40B4-BE49-F238E27FC236}">
              <a16:creationId xmlns:a16="http://schemas.microsoft.com/office/drawing/2014/main" xmlns="" id="{22C4A6BE-59D3-44A4-AA02-A1094B2B7AAF}"/>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183</xdr:row>
      <xdr:rowOff>0</xdr:rowOff>
    </xdr:from>
    <xdr:ext cx="83820" cy="152400"/>
    <xdr:sp macro="" textlink="">
      <xdr:nvSpPr>
        <xdr:cNvPr id="380" name="Text Box 45">
          <a:extLst>
            <a:ext uri="{FF2B5EF4-FFF2-40B4-BE49-F238E27FC236}">
              <a16:creationId xmlns:a16="http://schemas.microsoft.com/office/drawing/2014/main" xmlns="" id="{58FC9AF1-3559-4B9A-B93D-730CB1C75D7E}"/>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183</xdr:row>
      <xdr:rowOff>0</xdr:rowOff>
    </xdr:from>
    <xdr:ext cx="83820" cy="152400"/>
    <xdr:sp macro="" textlink="">
      <xdr:nvSpPr>
        <xdr:cNvPr id="381" name="Text Box 46">
          <a:extLst>
            <a:ext uri="{FF2B5EF4-FFF2-40B4-BE49-F238E27FC236}">
              <a16:creationId xmlns:a16="http://schemas.microsoft.com/office/drawing/2014/main" xmlns="" id="{D699D0C5-FB55-47A3-B956-971C432D728F}"/>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183</xdr:row>
      <xdr:rowOff>0</xdr:rowOff>
    </xdr:from>
    <xdr:ext cx="83820" cy="152400"/>
    <xdr:sp macro="" textlink="">
      <xdr:nvSpPr>
        <xdr:cNvPr id="382" name="Text Box 47">
          <a:extLst>
            <a:ext uri="{FF2B5EF4-FFF2-40B4-BE49-F238E27FC236}">
              <a16:creationId xmlns:a16="http://schemas.microsoft.com/office/drawing/2014/main" xmlns="" id="{DF46E776-0A83-4074-87BE-48FF43F83D85}"/>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183</xdr:row>
      <xdr:rowOff>0</xdr:rowOff>
    </xdr:from>
    <xdr:ext cx="83820" cy="152400"/>
    <xdr:sp macro="" textlink="">
      <xdr:nvSpPr>
        <xdr:cNvPr id="383" name="Text Box 48">
          <a:extLst>
            <a:ext uri="{FF2B5EF4-FFF2-40B4-BE49-F238E27FC236}">
              <a16:creationId xmlns:a16="http://schemas.microsoft.com/office/drawing/2014/main" xmlns="" id="{A579E98C-E931-4C16-970F-D3343FC1FE70}"/>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183</xdr:row>
      <xdr:rowOff>0</xdr:rowOff>
    </xdr:from>
    <xdr:ext cx="83820" cy="152400"/>
    <xdr:sp macro="" textlink="">
      <xdr:nvSpPr>
        <xdr:cNvPr id="384" name="Text Box 44">
          <a:extLst>
            <a:ext uri="{FF2B5EF4-FFF2-40B4-BE49-F238E27FC236}">
              <a16:creationId xmlns:a16="http://schemas.microsoft.com/office/drawing/2014/main" xmlns="" id="{0382256E-B9B4-425C-A727-6EA0E58AA220}"/>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183</xdr:row>
      <xdr:rowOff>0</xdr:rowOff>
    </xdr:from>
    <xdr:ext cx="83820" cy="152400"/>
    <xdr:sp macro="" textlink="">
      <xdr:nvSpPr>
        <xdr:cNvPr id="385" name="Text Box 45">
          <a:extLst>
            <a:ext uri="{FF2B5EF4-FFF2-40B4-BE49-F238E27FC236}">
              <a16:creationId xmlns:a16="http://schemas.microsoft.com/office/drawing/2014/main" xmlns="" id="{0FDB7808-CBDB-46B6-B153-FE439E0908FA}"/>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183</xdr:row>
      <xdr:rowOff>0</xdr:rowOff>
    </xdr:from>
    <xdr:ext cx="83820" cy="152400"/>
    <xdr:sp macro="" textlink="">
      <xdr:nvSpPr>
        <xdr:cNvPr id="386" name="Text Box 46">
          <a:extLst>
            <a:ext uri="{FF2B5EF4-FFF2-40B4-BE49-F238E27FC236}">
              <a16:creationId xmlns:a16="http://schemas.microsoft.com/office/drawing/2014/main" xmlns="" id="{BA71066B-6D64-4B50-98C8-A10D462892DA}"/>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183</xdr:row>
      <xdr:rowOff>0</xdr:rowOff>
    </xdr:from>
    <xdr:ext cx="83820" cy="152400"/>
    <xdr:sp macro="" textlink="">
      <xdr:nvSpPr>
        <xdr:cNvPr id="387" name="Text Box 47">
          <a:extLst>
            <a:ext uri="{FF2B5EF4-FFF2-40B4-BE49-F238E27FC236}">
              <a16:creationId xmlns:a16="http://schemas.microsoft.com/office/drawing/2014/main" xmlns="" id="{402FFC54-EC5A-4541-8D2A-115A66100AC1}"/>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183</xdr:row>
      <xdr:rowOff>0</xdr:rowOff>
    </xdr:from>
    <xdr:ext cx="83820" cy="152400"/>
    <xdr:sp macro="" textlink="">
      <xdr:nvSpPr>
        <xdr:cNvPr id="388" name="Text Box 48">
          <a:extLst>
            <a:ext uri="{FF2B5EF4-FFF2-40B4-BE49-F238E27FC236}">
              <a16:creationId xmlns:a16="http://schemas.microsoft.com/office/drawing/2014/main" xmlns="" id="{CB7F6B9F-8681-4F7A-9A06-1F49826D12A2}"/>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2766060</xdr:colOff>
      <xdr:row>174</xdr:row>
      <xdr:rowOff>0</xdr:rowOff>
    </xdr:from>
    <xdr:to>
      <xdr:col>2</xdr:col>
      <xdr:colOff>2849880</xdr:colOff>
      <xdr:row>174</xdr:row>
      <xdr:rowOff>152400</xdr:rowOff>
    </xdr:to>
    <xdr:sp macro="" textlink="">
      <xdr:nvSpPr>
        <xdr:cNvPr id="374" name="Text Box 44">
          <a:extLst>
            <a:ext uri="{FF2B5EF4-FFF2-40B4-BE49-F238E27FC236}">
              <a16:creationId xmlns:a16="http://schemas.microsoft.com/office/drawing/2014/main" xmlns="" id="{4BF25341-BD03-460F-BC2D-114348EE6ED1}"/>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174</xdr:row>
      <xdr:rowOff>0</xdr:rowOff>
    </xdr:from>
    <xdr:to>
      <xdr:col>2</xdr:col>
      <xdr:colOff>2849880</xdr:colOff>
      <xdr:row>174</xdr:row>
      <xdr:rowOff>152400</xdr:rowOff>
    </xdr:to>
    <xdr:sp macro="" textlink="">
      <xdr:nvSpPr>
        <xdr:cNvPr id="375" name="Text Box 45">
          <a:extLst>
            <a:ext uri="{FF2B5EF4-FFF2-40B4-BE49-F238E27FC236}">
              <a16:creationId xmlns:a16="http://schemas.microsoft.com/office/drawing/2014/main" xmlns="" id="{FFAF3C6B-88E5-46B4-AFBE-60AE40218FDE}"/>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174</xdr:row>
      <xdr:rowOff>0</xdr:rowOff>
    </xdr:from>
    <xdr:to>
      <xdr:col>2</xdr:col>
      <xdr:colOff>2849880</xdr:colOff>
      <xdr:row>174</xdr:row>
      <xdr:rowOff>152400</xdr:rowOff>
    </xdr:to>
    <xdr:sp macro="" textlink="">
      <xdr:nvSpPr>
        <xdr:cNvPr id="377" name="Text Box 46">
          <a:extLst>
            <a:ext uri="{FF2B5EF4-FFF2-40B4-BE49-F238E27FC236}">
              <a16:creationId xmlns:a16="http://schemas.microsoft.com/office/drawing/2014/main" xmlns="" id="{863772BA-2D2F-4743-9165-CCE92F831409}"/>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174</xdr:row>
      <xdr:rowOff>0</xdr:rowOff>
    </xdr:from>
    <xdr:to>
      <xdr:col>2</xdr:col>
      <xdr:colOff>2849880</xdr:colOff>
      <xdr:row>174</xdr:row>
      <xdr:rowOff>152400</xdr:rowOff>
    </xdr:to>
    <xdr:sp macro="" textlink="">
      <xdr:nvSpPr>
        <xdr:cNvPr id="378" name="Text Box 47">
          <a:extLst>
            <a:ext uri="{FF2B5EF4-FFF2-40B4-BE49-F238E27FC236}">
              <a16:creationId xmlns:a16="http://schemas.microsoft.com/office/drawing/2014/main" xmlns="" id="{D9E7A56A-BBFE-408C-B4BE-7AB7051E43DD}"/>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174</xdr:row>
      <xdr:rowOff>0</xdr:rowOff>
    </xdr:from>
    <xdr:to>
      <xdr:col>2</xdr:col>
      <xdr:colOff>2849880</xdr:colOff>
      <xdr:row>174</xdr:row>
      <xdr:rowOff>152400</xdr:rowOff>
    </xdr:to>
    <xdr:sp macro="" textlink="">
      <xdr:nvSpPr>
        <xdr:cNvPr id="389" name="Text Box 48">
          <a:extLst>
            <a:ext uri="{FF2B5EF4-FFF2-40B4-BE49-F238E27FC236}">
              <a16:creationId xmlns:a16="http://schemas.microsoft.com/office/drawing/2014/main" xmlns="" id="{75F58DCC-A452-4B9A-8AB4-B30A34D734EB}"/>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174</xdr:row>
      <xdr:rowOff>0</xdr:rowOff>
    </xdr:from>
    <xdr:to>
      <xdr:col>2</xdr:col>
      <xdr:colOff>3482340</xdr:colOff>
      <xdr:row>174</xdr:row>
      <xdr:rowOff>167640</xdr:rowOff>
    </xdr:to>
    <xdr:sp macro="" textlink="">
      <xdr:nvSpPr>
        <xdr:cNvPr id="390" name="Text Box 44">
          <a:extLst>
            <a:ext uri="{FF2B5EF4-FFF2-40B4-BE49-F238E27FC236}">
              <a16:creationId xmlns:a16="http://schemas.microsoft.com/office/drawing/2014/main" xmlns="" id="{CFD4C9F7-49BC-4E08-9E95-90C4F458082A}"/>
            </a:ext>
          </a:extLst>
        </xdr:cNvPr>
        <xdr:cNvSpPr txBox="1">
          <a:spLocks noChangeArrowheads="1"/>
        </xdr:cNvSpPr>
      </xdr:nvSpPr>
      <xdr:spPr bwMode="auto">
        <a:xfrm>
          <a:off x="4160520" y="869727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174</xdr:row>
      <xdr:rowOff>0</xdr:rowOff>
    </xdr:from>
    <xdr:to>
      <xdr:col>2</xdr:col>
      <xdr:colOff>83820</xdr:colOff>
      <xdr:row>174</xdr:row>
      <xdr:rowOff>167640</xdr:rowOff>
    </xdr:to>
    <xdr:sp macro="" textlink="">
      <xdr:nvSpPr>
        <xdr:cNvPr id="391" name="Text Box 45">
          <a:extLst>
            <a:ext uri="{FF2B5EF4-FFF2-40B4-BE49-F238E27FC236}">
              <a16:creationId xmlns:a16="http://schemas.microsoft.com/office/drawing/2014/main" xmlns="" id="{3415F152-85EB-485D-97F7-81B63813FD0D}"/>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174</xdr:row>
      <xdr:rowOff>0</xdr:rowOff>
    </xdr:from>
    <xdr:to>
      <xdr:col>2</xdr:col>
      <xdr:colOff>83820</xdr:colOff>
      <xdr:row>174</xdr:row>
      <xdr:rowOff>167640</xdr:rowOff>
    </xdr:to>
    <xdr:sp macro="" textlink="">
      <xdr:nvSpPr>
        <xdr:cNvPr id="392" name="Text Box 46">
          <a:extLst>
            <a:ext uri="{FF2B5EF4-FFF2-40B4-BE49-F238E27FC236}">
              <a16:creationId xmlns:a16="http://schemas.microsoft.com/office/drawing/2014/main" xmlns="" id="{DC23AC68-257A-48DB-AD1B-854355856689}"/>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174</xdr:row>
      <xdr:rowOff>0</xdr:rowOff>
    </xdr:from>
    <xdr:to>
      <xdr:col>2</xdr:col>
      <xdr:colOff>2849880</xdr:colOff>
      <xdr:row>174</xdr:row>
      <xdr:rowOff>152400</xdr:rowOff>
    </xdr:to>
    <xdr:sp macro="" textlink="">
      <xdr:nvSpPr>
        <xdr:cNvPr id="393" name="Text Box 44">
          <a:extLst>
            <a:ext uri="{FF2B5EF4-FFF2-40B4-BE49-F238E27FC236}">
              <a16:creationId xmlns:a16="http://schemas.microsoft.com/office/drawing/2014/main" xmlns="" id="{38DE8B81-2E64-4D20-9E56-4E785A18BC21}"/>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174</xdr:row>
      <xdr:rowOff>0</xdr:rowOff>
    </xdr:from>
    <xdr:to>
      <xdr:col>2</xdr:col>
      <xdr:colOff>2849880</xdr:colOff>
      <xdr:row>174</xdr:row>
      <xdr:rowOff>152400</xdr:rowOff>
    </xdr:to>
    <xdr:sp macro="" textlink="">
      <xdr:nvSpPr>
        <xdr:cNvPr id="394" name="Text Box 45">
          <a:extLst>
            <a:ext uri="{FF2B5EF4-FFF2-40B4-BE49-F238E27FC236}">
              <a16:creationId xmlns:a16="http://schemas.microsoft.com/office/drawing/2014/main" xmlns="" id="{25A25BAC-5A41-4968-BD01-D021993B4CAB}"/>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174</xdr:row>
      <xdr:rowOff>0</xdr:rowOff>
    </xdr:from>
    <xdr:to>
      <xdr:col>2</xdr:col>
      <xdr:colOff>2849880</xdr:colOff>
      <xdr:row>174</xdr:row>
      <xdr:rowOff>152400</xdr:rowOff>
    </xdr:to>
    <xdr:sp macro="" textlink="">
      <xdr:nvSpPr>
        <xdr:cNvPr id="395" name="Text Box 46">
          <a:extLst>
            <a:ext uri="{FF2B5EF4-FFF2-40B4-BE49-F238E27FC236}">
              <a16:creationId xmlns:a16="http://schemas.microsoft.com/office/drawing/2014/main" xmlns="" id="{5CBE8CD7-CCB5-4E08-8A0B-AB9C2BB5A0BC}"/>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174</xdr:row>
      <xdr:rowOff>0</xdr:rowOff>
    </xdr:from>
    <xdr:to>
      <xdr:col>2</xdr:col>
      <xdr:colOff>2849880</xdr:colOff>
      <xdr:row>174</xdr:row>
      <xdr:rowOff>152400</xdr:rowOff>
    </xdr:to>
    <xdr:sp macro="" textlink="">
      <xdr:nvSpPr>
        <xdr:cNvPr id="396" name="Text Box 47">
          <a:extLst>
            <a:ext uri="{FF2B5EF4-FFF2-40B4-BE49-F238E27FC236}">
              <a16:creationId xmlns:a16="http://schemas.microsoft.com/office/drawing/2014/main" xmlns="" id="{250C5873-2BE8-4524-886D-0C55F033BFED}"/>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174</xdr:row>
      <xdr:rowOff>0</xdr:rowOff>
    </xdr:from>
    <xdr:to>
      <xdr:col>2</xdr:col>
      <xdr:colOff>2849880</xdr:colOff>
      <xdr:row>174</xdr:row>
      <xdr:rowOff>152400</xdr:rowOff>
    </xdr:to>
    <xdr:sp macro="" textlink="">
      <xdr:nvSpPr>
        <xdr:cNvPr id="397" name="Text Box 48">
          <a:extLst>
            <a:ext uri="{FF2B5EF4-FFF2-40B4-BE49-F238E27FC236}">
              <a16:creationId xmlns:a16="http://schemas.microsoft.com/office/drawing/2014/main" xmlns="" id="{7F17CCFA-AEA9-4CF0-84A5-D62FA00B9E91}"/>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174</xdr:row>
      <xdr:rowOff>0</xdr:rowOff>
    </xdr:from>
    <xdr:to>
      <xdr:col>2</xdr:col>
      <xdr:colOff>83820</xdr:colOff>
      <xdr:row>174</xdr:row>
      <xdr:rowOff>177165</xdr:rowOff>
    </xdr:to>
    <xdr:sp macro="" textlink="">
      <xdr:nvSpPr>
        <xdr:cNvPr id="398" name="Text Box 48">
          <a:extLst>
            <a:ext uri="{FF2B5EF4-FFF2-40B4-BE49-F238E27FC236}">
              <a16:creationId xmlns:a16="http://schemas.microsoft.com/office/drawing/2014/main" xmlns="" id="{F9F9DE98-91AF-41C1-8561-9F7397A12E6F}"/>
            </a:ext>
          </a:extLst>
        </xdr:cNvPr>
        <xdr:cNvSpPr txBox="1">
          <a:spLocks noChangeArrowheads="1"/>
        </xdr:cNvSpPr>
      </xdr:nvSpPr>
      <xdr:spPr bwMode="auto">
        <a:xfrm>
          <a:off x="758190" y="86972775"/>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174</xdr:row>
      <xdr:rowOff>0</xdr:rowOff>
    </xdr:from>
    <xdr:to>
      <xdr:col>2</xdr:col>
      <xdr:colOff>3482340</xdr:colOff>
      <xdr:row>174</xdr:row>
      <xdr:rowOff>167640</xdr:rowOff>
    </xdr:to>
    <xdr:sp macro="" textlink="">
      <xdr:nvSpPr>
        <xdr:cNvPr id="399" name="Text Box 44">
          <a:extLst>
            <a:ext uri="{FF2B5EF4-FFF2-40B4-BE49-F238E27FC236}">
              <a16:creationId xmlns:a16="http://schemas.microsoft.com/office/drawing/2014/main" xmlns="" id="{7051AA1E-94CC-4D5F-970E-D235E1F0B6FC}"/>
            </a:ext>
          </a:extLst>
        </xdr:cNvPr>
        <xdr:cNvSpPr txBox="1">
          <a:spLocks noChangeArrowheads="1"/>
        </xdr:cNvSpPr>
      </xdr:nvSpPr>
      <xdr:spPr bwMode="auto">
        <a:xfrm>
          <a:off x="4160520" y="869727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174</xdr:row>
      <xdr:rowOff>0</xdr:rowOff>
    </xdr:from>
    <xdr:to>
      <xdr:col>2</xdr:col>
      <xdr:colOff>83820</xdr:colOff>
      <xdr:row>174</xdr:row>
      <xdr:rowOff>167640</xdr:rowOff>
    </xdr:to>
    <xdr:sp macro="" textlink="">
      <xdr:nvSpPr>
        <xdr:cNvPr id="400" name="Text Box 45">
          <a:extLst>
            <a:ext uri="{FF2B5EF4-FFF2-40B4-BE49-F238E27FC236}">
              <a16:creationId xmlns:a16="http://schemas.microsoft.com/office/drawing/2014/main" xmlns="" id="{8401849F-09EB-492F-ABFB-DDDA16B653E9}"/>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174</xdr:row>
      <xdr:rowOff>0</xdr:rowOff>
    </xdr:from>
    <xdr:to>
      <xdr:col>2</xdr:col>
      <xdr:colOff>83820</xdr:colOff>
      <xdr:row>174</xdr:row>
      <xdr:rowOff>167640</xdr:rowOff>
    </xdr:to>
    <xdr:sp macro="" textlink="">
      <xdr:nvSpPr>
        <xdr:cNvPr id="401" name="Text Box 46">
          <a:extLst>
            <a:ext uri="{FF2B5EF4-FFF2-40B4-BE49-F238E27FC236}">
              <a16:creationId xmlns:a16="http://schemas.microsoft.com/office/drawing/2014/main" xmlns="" id="{398A4B42-2FBB-4931-BEF3-EF4295A6E13C}"/>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2766060</xdr:colOff>
      <xdr:row>174</xdr:row>
      <xdr:rowOff>0</xdr:rowOff>
    </xdr:from>
    <xdr:ext cx="83820" cy="152400"/>
    <xdr:sp macro="" textlink="">
      <xdr:nvSpPr>
        <xdr:cNvPr id="402" name="Text Box 44">
          <a:extLst>
            <a:ext uri="{FF2B5EF4-FFF2-40B4-BE49-F238E27FC236}">
              <a16:creationId xmlns:a16="http://schemas.microsoft.com/office/drawing/2014/main" xmlns="" id="{8C4B160D-E23F-42B6-8334-64BC59E0C45C}"/>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174</xdr:row>
      <xdr:rowOff>0</xdr:rowOff>
    </xdr:from>
    <xdr:ext cx="83820" cy="152400"/>
    <xdr:sp macro="" textlink="">
      <xdr:nvSpPr>
        <xdr:cNvPr id="403" name="Text Box 45">
          <a:extLst>
            <a:ext uri="{FF2B5EF4-FFF2-40B4-BE49-F238E27FC236}">
              <a16:creationId xmlns:a16="http://schemas.microsoft.com/office/drawing/2014/main" xmlns="" id="{5DF7617E-A3CA-4BE2-8F01-3F3DE9E13CCF}"/>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174</xdr:row>
      <xdr:rowOff>0</xdr:rowOff>
    </xdr:from>
    <xdr:ext cx="83820" cy="152400"/>
    <xdr:sp macro="" textlink="">
      <xdr:nvSpPr>
        <xdr:cNvPr id="404" name="Text Box 46">
          <a:extLst>
            <a:ext uri="{FF2B5EF4-FFF2-40B4-BE49-F238E27FC236}">
              <a16:creationId xmlns:a16="http://schemas.microsoft.com/office/drawing/2014/main" xmlns="" id="{1EFE7C6F-F461-40D7-899D-F041ED933856}"/>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174</xdr:row>
      <xdr:rowOff>0</xdr:rowOff>
    </xdr:from>
    <xdr:ext cx="83820" cy="152400"/>
    <xdr:sp macro="" textlink="">
      <xdr:nvSpPr>
        <xdr:cNvPr id="405" name="Text Box 47">
          <a:extLst>
            <a:ext uri="{FF2B5EF4-FFF2-40B4-BE49-F238E27FC236}">
              <a16:creationId xmlns:a16="http://schemas.microsoft.com/office/drawing/2014/main" xmlns="" id="{4D0ED8DC-ECFD-4945-A1A1-5E7A99631F2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174</xdr:row>
      <xdr:rowOff>0</xdr:rowOff>
    </xdr:from>
    <xdr:ext cx="83820" cy="152400"/>
    <xdr:sp macro="" textlink="">
      <xdr:nvSpPr>
        <xdr:cNvPr id="406" name="Text Box 48">
          <a:extLst>
            <a:ext uri="{FF2B5EF4-FFF2-40B4-BE49-F238E27FC236}">
              <a16:creationId xmlns:a16="http://schemas.microsoft.com/office/drawing/2014/main" xmlns="" id="{9000A8CC-034E-4945-A0D4-16EEA21C779E}"/>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174</xdr:row>
      <xdr:rowOff>0</xdr:rowOff>
    </xdr:from>
    <xdr:ext cx="83820" cy="152400"/>
    <xdr:sp macro="" textlink="">
      <xdr:nvSpPr>
        <xdr:cNvPr id="407" name="Text Box 44">
          <a:extLst>
            <a:ext uri="{FF2B5EF4-FFF2-40B4-BE49-F238E27FC236}">
              <a16:creationId xmlns:a16="http://schemas.microsoft.com/office/drawing/2014/main" xmlns="" id="{5CDC26C8-1ABE-4F4D-873A-B410C34AD7AE}"/>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174</xdr:row>
      <xdr:rowOff>0</xdr:rowOff>
    </xdr:from>
    <xdr:ext cx="83820" cy="152400"/>
    <xdr:sp macro="" textlink="">
      <xdr:nvSpPr>
        <xdr:cNvPr id="408" name="Text Box 45">
          <a:extLst>
            <a:ext uri="{FF2B5EF4-FFF2-40B4-BE49-F238E27FC236}">
              <a16:creationId xmlns:a16="http://schemas.microsoft.com/office/drawing/2014/main" xmlns="" id="{125D23EB-642C-4608-9EAD-7B58DC1DBE54}"/>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174</xdr:row>
      <xdr:rowOff>0</xdr:rowOff>
    </xdr:from>
    <xdr:ext cx="83820" cy="152400"/>
    <xdr:sp macro="" textlink="">
      <xdr:nvSpPr>
        <xdr:cNvPr id="409" name="Text Box 46">
          <a:extLst>
            <a:ext uri="{FF2B5EF4-FFF2-40B4-BE49-F238E27FC236}">
              <a16:creationId xmlns:a16="http://schemas.microsoft.com/office/drawing/2014/main" xmlns="" id="{6FEDE1CC-73DA-4349-9368-AA8E68B3E35E}"/>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174</xdr:row>
      <xdr:rowOff>0</xdr:rowOff>
    </xdr:from>
    <xdr:ext cx="83820" cy="152400"/>
    <xdr:sp macro="" textlink="">
      <xdr:nvSpPr>
        <xdr:cNvPr id="410" name="Text Box 47">
          <a:extLst>
            <a:ext uri="{FF2B5EF4-FFF2-40B4-BE49-F238E27FC236}">
              <a16:creationId xmlns:a16="http://schemas.microsoft.com/office/drawing/2014/main" xmlns="" id="{23A20056-DA10-41A3-8B6E-7B4868D11DE6}"/>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174</xdr:row>
      <xdr:rowOff>0</xdr:rowOff>
    </xdr:from>
    <xdr:ext cx="83820" cy="152400"/>
    <xdr:sp macro="" textlink="">
      <xdr:nvSpPr>
        <xdr:cNvPr id="411" name="Text Box 48">
          <a:extLst>
            <a:ext uri="{FF2B5EF4-FFF2-40B4-BE49-F238E27FC236}">
              <a16:creationId xmlns:a16="http://schemas.microsoft.com/office/drawing/2014/main" xmlns="" id="{9BDE9811-DAF5-48BC-8E6D-C9E3C3E2C69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2766060</xdr:colOff>
      <xdr:row>182</xdr:row>
      <xdr:rowOff>0</xdr:rowOff>
    </xdr:from>
    <xdr:to>
      <xdr:col>2</xdr:col>
      <xdr:colOff>2849880</xdr:colOff>
      <xdr:row>182</xdr:row>
      <xdr:rowOff>152400</xdr:rowOff>
    </xdr:to>
    <xdr:sp macro="" textlink="">
      <xdr:nvSpPr>
        <xdr:cNvPr id="412" name="Text Box 44">
          <a:extLst>
            <a:ext uri="{FF2B5EF4-FFF2-40B4-BE49-F238E27FC236}">
              <a16:creationId xmlns:a16="http://schemas.microsoft.com/office/drawing/2014/main" xmlns="" id="{1B0E73D0-606C-4222-A9B3-A3090640418F}"/>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182</xdr:row>
      <xdr:rowOff>0</xdr:rowOff>
    </xdr:from>
    <xdr:to>
      <xdr:col>2</xdr:col>
      <xdr:colOff>2849880</xdr:colOff>
      <xdr:row>182</xdr:row>
      <xdr:rowOff>152400</xdr:rowOff>
    </xdr:to>
    <xdr:sp macro="" textlink="">
      <xdr:nvSpPr>
        <xdr:cNvPr id="413" name="Text Box 45">
          <a:extLst>
            <a:ext uri="{FF2B5EF4-FFF2-40B4-BE49-F238E27FC236}">
              <a16:creationId xmlns:a16="http://schemas.microsoft.com/office/drawing/2014/main" xmlns="" id="{BE6E7DF5-4E47-4746-992F-EBB4BA370ECA}"/>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182</xdr:row>
      <xdr:rowOff>0</xdr:rowOff>
    </xdr:from>
    <xdr:to>
      <xdr:col>2</xdr:col>
      <xdr:colOff>2849880</xdr:colOff>
      <xdr:row>182</xdr:row>
      <xdr:rowOff>152400</xdr:rowOff>
    </xdr:to>
    <xdr:sp macro="" textlink="">
      <xdr:nvSpPr>
        <xdr:cNvPr id="414" name="Text Box 46">
          <a:extLst>
            <a:ext uri="{FF2B5EF4-FFF2-40B4-BE49-F238E27FC236}">
              <a16:creationId xmlns:a16="http://schemas.microsoft.com/office/drawing/2014/main" xmlns="" id="{0D1A8FDC-14B4-433B-B5F6-A94EB64CECCF}"/>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182</xdr:row>
      <xdr:rowOff>0</xdr:rowOff>
    </xdr:from>
    <xdr:to>
      <xdr:col>2</xdr:col>
      <xdr:colOff>2849880</xdr:colOff>
      <xdr:row>182</xdr:row>
      <xdr:rowOff>152400</xdr:rowOff>
    </xdr:to>
    <xdr:sp macro="" textlink="">
      <xdr:nvSpPr>
        <xdr:cNvPr id="415" name="Text Box 47">
          <a:extLst>
            <a:ext uri="{FF2B5EF4-FFF2-40B4-BE49-F238E27FC236}">
              <a16:creationId xmlns:a16="http://schemas.microsoft.com/office/drawing/2014/main" xmlns="" id="{8F3EA623-6F04-4F37-B35C-AF28CF5AD871}"/>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182</xdr:row>
      <xdr:rowOff>0</xdr:rowOff>
    </xdr:from>
    <xdr:to>
      <xdr:col>2</xdr:col>
      <xdr:colOff>2849880</xdr:colOff>
      <xdr:row>182</xdr:row>
      <xdr:rowOff>152400</xdr:rowOff>
    </xdr:to>
    <xdr:sp macro="" textlink="">
      <xdr:nvSpPr>
        <xdr:cNvPr id="416" name="Text Box 48">
          <a:extLst>
            <a:ext uri="{FF2B5EF4-FFF2-40B4-BE49-F238E27FC236}">
              <a16:creationId xmlns:a16="http://schemas.microsoft.com/office/drawing/2014/main" xmlns="" id="{108B2B42-D722-403B-B06A-41F957A4DEF2}"/>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182</xdr:row>
      <xdr:rowOff>0</xdr:rowOff>
    </xdr:from>
    <xdr:to>
      <xdr:col>2</xdr:col>
      <xdr:colOff>2849880</xdr:colOff>
      <xdr:row>182</xdr:row>
      <xdr:rowOff>152400</xdr:rowOff>
    </xdr:to>
    <xdr:sp macro="" textlink="">
      <xdr:nvSpPr>
        <xdr:cNvPr id="417" name="Text Box 44">
          <a:extLst>
            <a:ext uri="{FF2B5EF4-FFF2-40B4-BE49-F238E27FC236}">
              <a16:creationId xmlns:a16="http://schemas.microsoft.com/office/drawing/2014/main" xmlns="" id="{0EFC29BE-3C9E-4B00-BCB0-08A7157EDF2B}"/>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182</xdr:row>
      <xdr:rowOff>0</xdr:rowOff>
    </xdr:from>
    <xdr:to>
      <xdr:col>2</xdr:col>
      <xdr:colOff>2849880</xdr:colOff>
      <xdr:row>182</xdr:row>
      <xdr:rowOff>152400</xdr:rowOff>
    </xdr:to>
    <xdr:sp macro="" textlink="">
      <xdr:nvSpPr>
        <xdr:cNvPr id="418" name="Text Box 45">
          <a:extLst>
            <a:ext uri="{FF2B5EF4-FFF2-40B4-BE49-F238E27FC236}">
              <a16:creationId xmlns:a16="http://schemas.microsoft.com/office/drawing/2014/main" xmlns="" id="{ABC88C80-B117-466F-A1B6-B3E0B9DFA31B}"/>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182</xdr:row>
      <xdr:rowOff>0</xdr:rowOff>
    </xdr:from>
    <xdr:to>
      <xdr:col>2</xdr:col>
      <xdr:colOff>2849880</xdr:colOff>
      <xdr:row>182</xdr:row>
      <xdr:rowOff>152400</xdr:rowOff>
    </xdr:to>
    <xdr:sp macro="" textlink="">
      <xdr:nvSpPr>
        <xdr:cNvPr id="419" name="Text Box 46">
          <a:extLst>
            <a:ext uri="{FF2B5EF4-FFF2-40B4-BE49-F238E27FC236}">
              <a16:creationId xmlns:a16="http://schemas.microsoft.com/office/drawing/2014/main" xmlns="" id="{357FD7CD-2F32-4970-9BE0-37D42EADB8B1}"/>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182</xdr:row>
      <xdr:rowOff>0</xdr:rowOff>
    </xdr:from>
    <xdr:to>
      <xdr:col>2</xdr:col>
      <xdr:colOff>2849880</xdr:colOff>
      <xdr:row>182</xdr:row>
      <xdr:rowOff>152400</xdr:rowOff>
    </xdr:to>
    <xdr:sp macro="" textlink="">
      <xdr:nvSpPr>
        <xdr:cNvPr id="420" name="Text Box 47">
          <a:extLst>
            <a:ext uri="{FF2B5EF4-FFF2-40B4-BE49-F238E27FC236}">
              <a16:creationId xmlns:a16="http://schemas.microsoft.com/office/drawing/2014/main" xmlns="" id="{D371CCC6-985B-4585-BE81-FA4F184FC820}"/>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182</xdr:row>
      <xdr:rowOff>0</xdr:rowOff>
    </xdr:from>
    <xdr:to>
      <xdr:col>2</xdr:col>
      <xdr:colOff>2849880</xdr:colOff>
      <xdr:row>182</xdr:row>
      <xdr:rowOff>152400</xdr:rowOff>
    </xdr:to>
    <xdr:sp macro="" textlink="">
      <xdr:nvSpPr>
        <xdr:cNvPr id="421" name="Text Box 48">
          <a:extLst>
            <a:ext uri="{FF2B5EF4-FFF2-40B4-BE49-F238E27FC236}">
              <a16:creationId xmlns:a16="http://schemas.microsoft.com/office/drawing/2014/main" xmlns="" id="{AADAF197-8AF3-407E-B646-4B3324BEDFD6}"/>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174</xdr:row>
      <xdr:rowOff>0</xdr:rowOff>
    </xdr:from>
    <xdr:to>
      <xdr:col>2</xdr:col>
      <xdr:colOff>2849880</xdr:colOff>
      <xdr:row>174</xdr:row>
      <xdr:rowOff>152400</xdr:rowOff>
    </xdr:to>
    <xdr:sp macro="" textlink="">
      <xdr:nvSpPr>
        <xdr:cNvPr id="422" name="Text Box 44">
          <a:extLst>
            <a:ext uri="{FF2B5EF4-FFF2-40B4-BE49-F238E27FC236}">
              <a16:creationId xmlns:a16="http://schemas.microsoft.com/office/drawing/2014/main" xmlns="" id="{28C5B7AB-15CC-42EF-A526-1A3C408F2F6C}"/>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174</xdr:row>
      <xdr:rowOff>0</xdr:rowOff>
    </xdr:from>
    <xdr:to>
      <xdr:col>2</xdr:col>
      <xdr:colOff>2849880</xdr:colOff>
      <xdr:row>174</xdr:row>
      <xdr:rowOff>152400</xdr:rowOff>
    </xdr:to>
    <xdr:sp macro="" textlink="">
      <xdr:nvSpPr>
        <xdr:cNvPr id="423" name="Text Box 45">
          <a:extLst>
            <a:ext uri="{FF2B5EF4-FFF2-40B4-BE49-F238E27FC236}">
              <a16:creationId xmlns:a16="http://schemas.microsoft.com/office/drawing/2014/main" xmlns="" id="{6B8FAC00-E0F0-41BB-869F-27BD8BD557B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174</xdr:row>
      <xdr:rowOff>0</xdr:rowOff>
    </xdr:from>
    <xdr:to>
      <xdr:col>2</xdr:col>
      <xdr:colOff>2849880</xdr:colOff>
      <xdr:row>174</xdr:row>
      <xdr:rowOff>152400</xdr:rowOff>
    </xdr:to>
    <xdr:sp macro="" textlink="">
      <xdr:nvSpPr>
        <xdr:cNvPr id="424" name="Text Box 46">
          <a:extLst>
            <a:ext uri="{FF2B5EF4-FFF2-40B4-BE49-F238E27FC236}">
              <a16:creationId xmlns:a16="http://schemas.microsoft.com/office/drawing/2014/main" xmlns="" id="{B8ECA63F-1B4D-4E9C-B7B6-C5B34106E3E2}"/>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174</xdr:row>
      <xdr:rowOff>0</xdr:rowOff>
    </xdr:from>
    <xdr:to>
      <xdr:col>2</xdr:col>
      <xdr:colOff>2849880</xdr:colOff>
      <xdr:row>174</xdr:row>
      <xdr:rowOff>152400</xdr:rowOff>
    </xdr:to>
    <xdr:sp macro="" textlink="">
      <xdr:nvSpPr>
        <xdr:cNvPr id="425" name="Text Box 47">
          <a:extLst>
            <a:ext uri="{FF2B5EF4-FFF2-40B4-BE49-F238E27FC236}">
              <a16:creationId xmlns:a16="http://schemas.microsoft.com/office/drawing/2014/main" xmlns="" id="{9B138761-F185-411C-B322-3D16C7E7D077}"/>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174</xdr:row>
      <xdr:rowOff>0</xdr:rowOff>
    </xdr:from>
    <xdr:to>
      <xdr:col>2</xdr:col>
      <xdr:colOff>2849880</xdr:colOff>
      <xdr:row>174</xdr:row>
      <xdr:rowOff>152400</xdr:rowOff>
    </xdr:to>
    <xdr:sp macro="" textlink="">
      <xdr:nvSpPr>
        <xdr:cNvPr id="426" name="Text Box 48">
          <a:extLst>
            <a:ext uri="{FF2B5EF4-FFF2-40B4-BE49-F238E27FC236}">
              <a16:creationId xmlns:a16="http://schemas.microsoft.com/office/drawing/2014/main" xmlns="" id="{392EE337-0FED-403E-AE87-A8A7A10EA29D}"/>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174</xdr:row>
      <xdr:rowOff>0</xdr:rowOff>
    </xdr:from>
    <xdr:to>
      <xdr:col>2</xdr:col>
      <xdr:colOff>3482340</xdr:colOff>
      <xdr:row>174</xdr:row>
      <xdr:rowOff>167640</xdr:rowOff>
    </xdr:to>
    <xdr:sp macro="" textlink="">
      <xdr:nvSpPr>
        <xdr:cNvPr id="427" name="Text Box 44">
          <a:extLst>
            <a:ext uri="{FF2B5EF4-FFF2-40B4-BE49-F238E27FC236}">
              <a16:creationId xmlns:a16="http://schemas.microsoft.com/office/drawing/2014/main" xmlns="" id="{36E17E59-042A-4134-8750-746FEAEEECC3}"/>
            </a:ext>
          </a:extLst>
        </xdr:cNvPr>
        <xdr:cNvSpPr txBox="1">
          <a:spLocks noChangeArrowheads="1"/>
        </xdr:cNvSpPr>
      </xdr:nvSpPr>
      <xdr:spPr bwMode="auto">
        <a:xfrm>
          <a:off x="4160520" y="869727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174</xdr:row>
      <xdr:rowOff>0</xdr:rowOff>
    </xdr:from>
    <xdr:to>
      <xdr:col>2</xdr:col>
      <xdr:colOff>83820</xdr:colOff>
      <xdr:row>174</xdr:row>
      <xdr:rowOff>167640</xdr:rowOff>
    </xdr:to>
    <xdr:sp macro="" textlink="">
      <xdr:nvSpPr>
        <xdr:cNvPr id="428" name="Text Box 45">
          <a:extLst>
            <a:ext uri="{FF2B5EF4-FFF2-40B4-BE49-F238E27FC236}">
              <a16:creationId xmlns:a16="http://schemas.microsoft.com/office/drawing/2014/main" xmlns="" id="{C70106E1-9413-4046-951A-1C3D41FBBEAB}"/>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174</xdr:row>
      <xdr:rowOff>0</xdr:rowOff>
    </xdr:from>
    <xdr:to>
      <xdr:col>2</xdr:col>
      <xdr:colOff>83820</xdr:colOff>
      <xdr:row>174</xdr:row>
      <xdr:rowOff>167640</xdr:rowOff>
    </xdr:to>
    <xdr:sp macro="" textlink="">
      <xdr:nvSpPr>
        <xdr:cNvPr id="429" name="Text Box 46">
          <a:extLst>
            <a:ext uri="{FF2B5EF4-FFF2-40B4-BE49-F238E27FC236}">
              <a16:creationId xmlns:a16="http://schemas.microsoft.com/office/drawing/2014/main" xmlns="" id="{EC099B90-31C3-419B-AC86-B58CAC80E9B9}"/>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174</xdr:row>
      <xdr:rowOff>0</xdr:rowOff>
    </xdr:from>
    <xdr:to>
      <xdr:col>2</xdr:col>
      <xdr:colOff>83820</xdr:colOff>
      <xdr:row>178</xdr:row>
      <xdr:rowOff>239882</xdr:rowOff>
    </xdr:to>
    <xdr:sp macro="" textlink="">
      <xdr:nvSpPr>
        <xdr:cNvPr id="430" name="Text Box 48">
          <a:extLst>
            <a:ext uri="{FF2B5EF4-FFF2-40B4-BE49-F238E27FC236}">
              <a16:creationId xmlns:a16="http://schemas.microsoft.com/office/drawing/2014/main" xmlns="" id="{C081D70D-4189-45FA-9237-A7B161996974}"/>
            </a:ext>
          </a:extLst>
        </xdr:cNvPr>
        <xdr:cNvSpPr txBox="1">
          <a:spLocks noChangeArrowheads="1"/>
        </xdr:cNvSpPr>
      </xdr:nvSpPr>
      <xdr:spPr bwMode="auto">
        <a:xfrm>
          <a:off x="758190" y="86972775"/>
          <a:ext cx="87630" cy="893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174</xdr:row>
      <xdr:rowOff>0</xdr:rowOff>
    </xdr:from>
    <xdr:to>
      <xdr:col>2</xdr:col>
      <xdr:colOff>2849880</xdr:colOff>
      <xdr:row>174</xdr:row>
      <xdr:rowOff>152400</xdr:rowOff>
    </xdr:to>
    <xdr:sp macro="" textlink="">
      <xdr:nvSpPr>
        <xdr:cNvPr id="431" name="Text Box 44">
          <a:extLst>
            <a:ext uri="{FF2B5EF4-FFF2-40B4-BE49-F238E27FC236}">
              <a16:creationId xmlns:a16="http://schemas.microsoft.com/office/drawing/2014/main" xmlns="" id="{7DE2FE07-E4E3-4578-9836-570FF1DBC622}"/>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174</xdr:row>
      <xdr:rowOff>0</xdr:rowOff>
    </xdr:from>
    <xdr:to>
      <xdr:col>2</xdr:col>
      <xdr:colOff>2849880</xdr:colOff>
      <xdr:row>174</xdr:row>
      <xdr:rowOff>152400</xdr:rowOff>
    </xdr:to>
    <xdr:sp macro="" textlink="">
      <xdr:nvSpPr>
        <xdr:cNvPr id="432" name="Text Box 45">
          <a:extLst>
            <a:ext uri="{FF2B5EF4-FFF2-40B4-BE49-F238E27FC236}">
              <a16:creationId xmlns:a16="http://schemas.microsoft.com/office/drawing/2014/main" xmlns="" id="{18A819D8-7503-4CE8-A5BC-CBFE2ED24233}"/>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174</xdr:row>
      <xdr:rowOff>0</xdr:rowOff>
    </xdr:from>
    <xdr:to>
      <xdr:col>2</xdr:col>
      <xdr:colOff>2849880</xdr:colOff>
      <xdr:row>174</xdr:row>
      <xdr:rowOff>152400</xdr:rowOff>
    </xdr:to>
    <xdr:sp macro="" textlink="">
      <xdr:nvSpPr>
        <xdr:cNvPr id="433" name="Text Box 46">
          <a:extLst>
            <a:ext uri="{FF2B5EF4-FFF2-40B4-BE49-F238E27FC236}">
              <a16:creationId xmlns:a16="http://schemas.microsoft.com/office/drawing/2014/main" xmlns="" id="{7186EAB8-F380-4B6B-A8E0-97AF1600C3B7}"/>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174</xdr:row>
      <xdr:rowOff>0</xdr:rowOff>
    </xdr:from>
    <xdr:to>
      <xdr:col>2</xdr:col>
      <xdr:colOff>2849880</xdr:colOff>
      <xdr:row>174</xdr:row>
      <xdr:rowOff>152400</xdr:rowOff>
    </xdr:to>
    <xdr:sp macro="" textlink="">
      <xdr:nvSpPr>
        <xdr:cNvPr id="434" name="Text Box 47">
          <a:extLst>
            <a:ext uri="{FF2B5EF4-FFF2-40B4-BE49-F238E27FC236}">
              <a16:creationId xmlns:a16="http://schemas.microsoft.com/office/drawing/2014/main" xmlns="" id="{B498AB4E-94BC-4EB8-99CD-ADB023EE62C5}"/>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174</xdr:row>
      <xdr:rowOff>0</xdr:rowOff>
    </xdr:from>
    <xdr:to>
      <xdr:col>2</xdr:col>
      <xdr:colOff>2849880</xdr:colOff>
      <xdr:row>174</xdr:row>
      <xdr:rowOff>152400</xdr:rowOff>
    </xdr:to>
    <xdr:sp macro="" textlink="">
      <xdr:nvSpPr>
        <xdr:cNvPr id="435" name="Text Box 48">
          <a:extLst>
            <a:ext uri="{FF2B5EF4-FFF2-40B4-BE49-F238E27FC236}">
              <a16:creationId xmlns:a16="http://schemas.microsoft.com/office/drawing/2014/main" xmlns="" id="{C9B54C2A-D971-4B98-A7D3-967B6E2F5DC9}"/>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174</xdr:row>
      <xdr:rowOff>0</xdr:rowOff>
    </xdr:from>
    <xdr:to>
      <xdr:col>2</xdr:col>
      <xdr:colOff>83820</xdr:colOff>
      <xdr:row>177</xdr:row>
      <xdr:rowOff>314177</xdr:rowOff>
    </xdr:to>
    <xdr:sp macro="" textlink="">
      <xdr:nvSpPr>
        <xdr:cNvPr id="436" name="Text Box 48">
          <a:extLst>
            <a:ext uri="{FF2B5EF4-FFF2-40B4-BE49-F238E27FC236}">
              <a16:creationId xmlns:a16="http://schemas.microsoft.com/office/drawing/2014/main" xmlns="" id="{CCD130DB-755A-459E-AEB3-08B7DCE3F4C6}"/>
            </a:ext>
          </a:extLst>
        </xdr:cNvPr>
        <xdr:cNvSpPr txBox="1">
          <a:spLocks noChangeArrowheads="1"/>
        </xdr:cNvSpPr>
      </xdr:nvSpPr>
      <xdr:spPr bwMode="auto">
        <a:xfrm>
          <a:off x="758190" y="86972775"/>
          <a:ext cx="87630" cy="76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174</xdr:row>
      <xdr:rowOff>0</xdr:rowOff>
    </xdr:from>
    <xdr:to>
      <xdr:col>2</xdr:col>
      <xdr:colOff>83820</xdr:colOff>
      <xdr:row>174</xdr:row>
      <xdr:rowOff>177165</xdr:rowOff>
    </xdr:to>
    <xdr:sp macro="" textlink="">
      <xdr:nvSpPr>
        <xdr:cNvPr id="437" name="Text Box 48">
          <a:extLst>
            <a:ext uri="{FF2B5EF4-FFF2-40B4-BE49-F238E27FC236}">
              <a16:creationId xmlns:a16="http://schemas.microsoft.com/office/drawing/2014/main" xmlns="" id="{83D3BFB0-4655-4DBF-B593-78053771971A}"/>
            </a:ext>
          </a:extLst>
        </xdr:cNvPr>
        <xdr:cNvSpPr txBox="1">
          <a:spLocks noChangeArrowheads="1"/>
        </xdr:cNvSpPr>
      </xdr:nvSpPr>
      <xdr:spPr bwMode="auto">
        <a:xfrm>
          <a:off x="758190" y="86972775"/>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174</xdr:row>
      <xdr:rowOff>0</xdr:rowOff>
    </xdr:from>
    <xdr:to>
      <xdr:col>2</xdr:col>
      <xdr:colOff>3482340</xdr:colOff>
      <xdr:row>174</xdr:row>
      <xdr:rowOff>167640</xdr:rowOff>
    </xdr:to>
    <xdr:sp macro="" textlink="">
      <xdr:nvSpPr>
        <xdr:cNvPr id="438" name="Text Box 44">
          <a:extLst>
            <a:ext uri="{FF2B5EF4-FFF2-40B4-BE49-F238E27FC236}">
              <a16:creationId xmlns:a16="http://schemas.microsoft.com/office/drawing/2014/main" xmlns="" id="{B106D9D6-BDA4-47D5-9620-CC3E44092428}"/>
            </a:ext>
          </a:extLst>
        </xdr:cNvPr>
        <xdr:cNvSpPr txBox="1">
          <a:spLocks noChangeArrowheads="1"/>
        </xdr:cNvSpPr>
      </xdr:nvSpPr>
      <xdr:spPr bwMode="auto">
        <a:xfrm>
          <a:off x="4160520" y="869727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174</xdr:row>
      <xdr:rowOff>0</xdr:rowOff>
    </xdr:from>
    <xdr:to>
      <xdr:col>2</xdr:col>
      <xdr:colOff>83820</xdr:colOff>
      <xdr:row>174</xdr:row>
      <xdr:rowOff>167640</xdr:rowOff>
    </xdr:to>
    <xdr:sp macro="" textlink="">
      <xdr:nvSpPr>
        <xdr:cNvPr id="439" name="Text Box 45">
          <a:extLst>
            <a:ext uri="{FF2B5EF4-FFF2-40B4-BE49-F238E27FC236}">
              <a16:creationId xmlns:a16="http://schemas.microsoft.com/office/drawing/2014/main" xmlns="" id="{72CD1A12-876B-46D3-AB7F-E9E7307CD69A}"/>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174</xdr:row>
      <xdr:rowOff>0</xdr:rowOff>
    </xdr:from>
    <xdr:to>
      <xdr:col>2</xdr:col>
      <xdr:colOff>83820</xdr:colOff>
      <xdr:row>174</xdr:row>
      <xdr:rowOff>167640</xdr:rowOff>
    </xdr:to>
    <xdr:sp macro="" textlink="">
      <xdr:nvSpPr>
        <xdr:cNvPr id="440" name="Text Box 46">
          <a:extLst>
            <a:ext uri="{FF2B5EF4-FFF2-40B4-BE49-F238E27FC236}">
              <a16:creationId xmlns:a16="http://schemas.microsoft.com/office/drawing/2014/main" xmlns="" id="{DAA04BCA-C303-479F-8F51-067492A07C00}"/>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2766060</xdr:colOff>
      <xdr:row>174</xdr:row>
      <xdr:rowOff>0</xdr:rowOff>
    </xdr:from>
    <xdr:ext cx="83820" cy="152400"/>
    <xdr:sp macro="" textlink="">
      <xdr:nvSpPr>
        <xdr:cNvPr id="441" name="Text Box 44">
          <a:extLst>
            <a:ext uri="{FF2B5EF4-FFF2-40B4-BE49-F238E27FC236}">
              <a16:creationId xmlns:a16="http://schemas.microsoft.com/office/drawing/2014/main" xmlns="" id="{6E4F81F2-FBB7-458F-88F9-A35D11CB8BCE}"/>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174</xdr:row>
      <xdr:rowOff>0</xdr:rowOff>
    </xdr:from>
    <xdr:ext cx="83820" cy="152400"/>
    <xdr:sp macro="" textlink="">
      <xdr:nvSpPr>
        <xdr:cNvPr id="442" name="Text Box 45">
          <a:extLst>
            <a:ext uri="{FF2B5EF4-FFF2-40B4-BE49-F238E27FC236}">
              <a16:creationId xmlns:a16="http://schemas.microsoft.com/office/drawing/2014/main" xmlns="" id="{1E2C758D-0589-4790-90B7-AC47138CE3B2}"/>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174</xdr:row>
      <xdr:rowOff>0</xdr:rowOff>
    </xdr:from>
    <xdr:ext cx="83820" cy="152400"/>
    <xdr:sp macro="" textlink="">
      <xdr:nvSpPr>
        <xdr:cNvPr id="443" name="Text Box 46">
          <a:extLst>
            <a:ext uri="{FF2B5EF4-FFF2-40B4-BE49-F238E27FC236}">
              <a16:creationId xmlns:a16="http://schemas.microsoft.com/office/drawing/2014/main" xmlns="" id="{EE854521-AFC1-44D8-B760-9478232A1811}"/>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174</xdr:row>
      <xdr:rowOff>0</xdr:rowOff>
    </xdr:from>
    <xdr:ext cx="83820" cy="152400"/>
    <xdr:sp macro="" textlink="">
      <xdr:nvSpPr>
        <xdr:cNvPr id="444" name="Text Box 47">
          <a:extLst>
            <a:ext uri="{FF2B5EF4-FFF2-40B4-BE49-F238E27FC236}">
              <a16:creationId xmlns:a16="http://schemas.microsoft.com/office/drawing/2014/main" xmlns="" id="{7B2A3043-C61C-4150-A3A8-7708DB7726E5}"/>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174</xdr:row>
      <xdr:rowOff>0</xdr:rowOff>
    </xdr:from>
    <xdr:ext cx="83820" cy="152400"/>
    <xdr:sp macro="" textlink="">
      <xdr:nvSpPr>
        <xdr:cNvPr id="445" name="Text Box 48">
          <a:extLst>
            <a:ext uri="{FF2B5EF4-FFF2-40B4-BE49-F238E27FC236}">
              <a16:creationId xmlns:a16="http://schemas.microsoft.com/office/drawing/2014/main" xmlns="" id="{26EB697F-888E-4D32-A624-2477F4E2850E}"/>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174</xdr:row>
      <xdr:rowOff>0</xdr:rowOff>
    </xdr:from>
    <xdr:ext cx="83820" cy="152400"/>
    <xdr:sp macro="" textlink="">
      <xdr:nvSpPr>
        <xdr:cNvPr id="446" name="Text Box 44">
          <a:extLst>
            <a:ext uri="{FF2B5EF4-FFF2-40B4-BE49-F238E27FC236}">
              <a16:creationId xmlns:a16="http://schemas.microsoft.com/office/drawing/2014/main" xmlns="" id="{7D72A173-3B2E-44D1-BE4D-2A34F67BF86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174</xdr:row>
      <xdr:rowOff>0</xdr:rowOff>
    </xdr:from>
    <xdr:ext cx="83820" cy="152400"/>
    <xdr:sp macro="" textlink="">
      <xdr:nvSpPr>
        <xdr:cNvPr id="447" name="Text Box 45">
          <a:extLst>
            <a:ext uri="{FF2B5EF4-FFF2-40B4-BE49-F238E27FC236}">
              <a16:creationId xmlns:a16="http://schemas.microsoft.com/office/drawing/2014/main" xmlns="" id="{926D3DF0-FD66-4831-A239-540D9EF5E323}"/>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174</xdr:row>
      <xdr:rowOff>0</xdr:rowOff>
    </xdr:from>
    <xdr:ext cx="83820" cy="152400"/>
    <xdr:sp macro="" textlink="">
      <xdr:nvSpPr>
        <xdr:cNvPr id="448" name="Text Box 46">
          <a:extLst>
            <a:ext uri="{FF2B5EF4-FFF2-40B4-BE49-F238E27FC236}">
              <a16:creationId xmlns:a16="http://schemas.microsoft.com/office/drawing/2014/main" xmlns="" id="{D36167E0-4D25-48B5-BCA1-5C7B5B8784CD}"/>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174</xdr:row>
      <xdr:rowOff>0</xdr:rowOff>
    </xdr:from>
    <xdr:ext cx="83820" cy="152400"/>
    <xdr:sp macro="" textlink="">
      <xdr:nvSpPr>
        <xdr:cNvPr id="449" name="Text Box 47">
          <a:extLst>
            <a:ext uri="{FF2B5EF4-FFF2-40B4-BE49-F238E27FC236}">
              <a16:creationId xmlns:a16="http://schemas.microsoft.com/office/drawing/2014/main" xmlns="" id="{C1BAEC52-6727-4F48-98A2-AADD73372794}"/>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174</xdr:row>
      <xdr:rowOff>0</xdr:rowOff>
    </xdr:from>
    <xdr:ext cx="83820" cy="152400"/>
    <xdr:sp macro="" textlink="">
      <xdr:nvSpPr>
        <xdr:cNvPr id="450" name="Text Box 48">
          <a:extLst>
            <a:ext uri="{FF2B5EF4-FFF2-40B4-BE49-F238E27FC236}">
              <a16:creationId xmlns:a16="http://schemas.microsoft.com/office/drawing/2014/main" xmlns="" id="{DC6543C8-4C78-4061-A973-CDDE7FDF25FF}"/>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51" name="Text Box 44">
          <a:extLst>
            <a:ext uri="{FF2B5EF4-FFF2-40B4-BE49-F238E27FC236}">
              <a16:creationId xmlns:a16="http://schemas.microsoft.com/office/drawing/2014/main" xmlns="" id="{B1430657-FECC-4C9F-ABE8-3BFD01C88B14}"/>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52" name="Text Box 45">
          <a:extLst>
            <a:ext uri="{FF2B5EF4-FFF2-40B4-BE49-F238E27FC236}">
              <a16:creationId xmlns:a16="http://schemas.microsoft.com/office/drawing/2014/main" xmlns="" id="{BB6081CA-C2F5-4581-9F30-B4DF8F744DFC}"/>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53" name="Text Box 46">
          <a:extLst>
            <a:ext uri="{FF2B5EF4-FFF2-40B4-BE49-F238E27FC236}">
              <a16:creationId xmlns:a16="http://schemas.microsoft.com/office/drawing/2014/main" xmlns="" id="{AC48AD85-8F42-4CA1-A861-E7DF3E4C0ADA}"/>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54" name="Text Box 47">
          <a:extLst>
            <a:ext uri="{FF2B5EF4-FFF2-40B4-BE49-F238E27FC236}">
              <a16:creationId xmlns:a16="http://schemas.microsoft.com/office/drawing/2014/main" xmlns="" id="{3F4B0A21-78CE-4E78-BF58-FC5526CAB119}"/>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55" name="Text Box 48">
          <a:extLst>
            <a:ext uri="{FF2B5EF4-FFF2-40B4-BE49-F238E27FC236}">
              <a16:creationId xmlns:a16="http://schemas.microsoft.com/office/drawing/2014/main" xmlns="" id="{4008D31A-765D-45C1-BF12-D96A7E3650A4}"/>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177</xdr:row>
      <xdr:rowOff>0</xdr:rowOff>
    </xdr:from>
    <xdr:ext cx="83820" cy="167640"/>
    <xdr:sp macro="" textlink="">
      <xdr:nvSpPr>
        <xdr:cNvPr id="456" name="Text Box 44">
          <a:extLst>
            <a:ext uri="{FF2B5EF4-FFF2-40B4-BE49-F238E27FC236}">
              <a16:creationId xmlns:a16="http://schemas.microsoft.com/office/drawing/2014/main" xmlns="" id="{609C17A7-53E4-41B5-B0DA-05C3BD62E255}"/>
            </a:ext>
          </a:extLst>
        </xdr:cNvPr>
        <xdr:cNvSpPr txBox="1">
          <a:spLocks noChangeArrowheads="1"/>
        </xdr:cNvSpPr>
      </xdr:nvSpPr>
      <xdr:spPr bwMode="auto">
        <a:xfrm>
          <a:off x="4160520" y="894016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177</xdr:row>
      <xdr:rowOff>0</xdr:rowOff>
    </xdr:from>
    <xdr:ext cx="81915" cy="167640"/>
    <xdr:sp macro="" textlink="">
      <xdr:nvSpPr>
        <xdr:cNvPr id="457" name="Text Box 45">
          <a:extLst>
            <a:ext uri="{FF2B5EF4-FFF2-40B4-BE49-F238E27FC236}">
              <a16:creationId xmlns:a16="http://schemas.microsoft.com/office/drawing/2014/main" xmlns="" id="{665004F4-5824-4185-A6CE-4AD652D19A01}"/>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177</xdr:row>
      <xdr:rowOff>0</xdr:rowOff>
    </xdr:from>
    <xdr:ext cx="81915" cy="167640"/>
    <xdr:sp macro="" textlink="">
      <xdr:nvSpPr>
        <xdr:cNvPr id="458" name="Text Box 46">
          <a:extLst>
            <a:ext uri="{FF2B5EF4-FFF2-40B4-BE49-F238E27FC236}">
              <a16:creationId xmlns:a16="http://schemas.microsoft.com/office/drawing/2014/main" xmlns="" id="{A6FEF67C-DFA1-4C9F-A09F-6F9660F45F3F}"/>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59" name="Text Box 44">
          <a:extLst>
            <a:ext uri="{FF2B5EF4-FFF2-40B4-BE49-F238E27FC236}">
              <a16:creationId xmlns:a16="http://schemas.microsoft.com/office/drawing/2014/main" xmlns="" id="{C01F57FC-1911-4976-8A23-05A23A169602}"/>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60" name="Text Box 45">
          <a:extLst>
            <a:ext uri="{FF2B5EF4-FFF2-40B4-BE49-F238E27FC236}">
              <a16:creationId xmlns:a16="http://schemas.microsoft.com/office/drawing/2014/main" xmlns="" id="{F7EE070C-C119-4249-A2B2-CE8B3D9DE829}"/>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61" name="Text Box 46">
          <a:extLst>
            <a:ext uri="{FF2B5EF4-FFF2-40B4-BE49-F238E27FC236}">
              <a16:creationId xmlns:a16="http://schemas.microsoft.com/office/drawing/2014/main" xmlns="" id="{3F3CD21F-03AB-4986-B4A7-12F078092408}"/>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62" name="Text Box 47">
          <a:extLst>
            <a:ext uri="{FF2B5EF4-FFF2-40B4-BE49-F238E27FC236}">
              <a16:creationId xmlns:a16="http://schemas.microsoft.com/office/drawing/2014/main" xmlns="" id="{E8925EA6-5AEB-48F4-82C7-2F582D6809FB}"/>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63" name="Text Box 48">
          <a:extLst>
            <a:ext uri="{FF2B5EF4-FFF2-40B4-BE49-F238E27FC236}">
              <a16:creationId xmlns:a16="http://schemas.microsoft.com/office/drawing/2014/main" xmlns="" id="{57D424C2-C5C9-4991-8D95-32287BFC4BA4}"/>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177</xdr:row>
      <xdr:rowOff>0</xdr:rowOff>
    </xdr:from>
    <xdr:ext cx="87630" cy="177165"/>
    <xdr:sp macro="" textlink="">
      <xdr:nvSpPr>
        <xdr:cNvPr id="464" name="Text Box 48">
          <a:extLst>
            <a:ext uri="{FF2B5EF4-FFF2-40B4-BE49-F238E27FC236}">
              <a16:creationId xmlns:a16="http://schemas.microsoft.com/office/drawing/2014/main" xmlns="" id="{0DA866E0-FD39-4DDE-A137-F9BCDF9A9ACE}"/>
            </a:ext>
          </a:extLst>
        </xdr:cNvPr>
        <xdr:cNvSpPr txBox="1">
          <a:spLocks noChangeArrowheads="1"/>
        </xdr:cNvSpPr>
      </xdr:nvSpPr>
      <xdr:spPr bwMode="auto">
        <a:xfrm>
          <a:off x="758190" y="89401650"/>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177</xdr:row>
      <xdr:rowOff>0</xdr:rowOff>
    </xdr:from>
    <xdr:ext cx="83820" cy="167640"/>
    <xdr:sp macro="" textlink="">
      <xdr:nvSpPr>
        <xdr:cNvPr id="465" name="Text Box 44">
          <a:extLst>
            <a:ext uri="{FF2B5EF4-FFF2-40B4-BE49-F238E27FC236}">
              <a16:creationId xmlns:a16="http://schemas.microsoft.com/office/drawing/2014/main" xmlns="" id="{277E5B3D-EC16-4165-90EC-A5CE8C0DDEFA}"/>
            </a:ext>
          </a:extLst>
        </xdr:cNvPr>
        <xdr:cNvSpPr txBox="1">
          <a:spLocks noChangeArrowheads="1"/>
        </xdr:cNvSpPr>
      </xdr:nvSpPr>
      <xdr:spPr bwMode="auto">
        <a:xfrm>
          <a:off x="4160520" y="894016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177</xdr:row>
      <xdr:rowOff>0</xdr:rowOff>
    </xdr:from>
    <xdr:ext cx="81915" cy="167640"/>
    <xdr:sp macro="" textlink="">
      <xdr:nvSpPr>
        <xdr:cNvPr id="466" name="Text Box 45">
          <a:extLst>
            <a:ext uri="{FF2B5EF4-FFF2-40B4-BE49-F238E27FC236}">
              <a16:creationId xmlns:a16="http://schemas.microsoft.com/office/drawing/2014/main" xmlns="" id="{A02927DB-7382-49D3-BF83-D9B3208E99E1}"/>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177</xdr:row>
      <xdr:rowOff>0</xdr:rowOff>
    </xdr:from>
    <xdr:ext cx="81915" cy="167640"/>
    <xdr:sp macro="" textlink="">
      <xdr:nvSpPr>
        <xdr:cNvPr id="467" name="Text Box 46">
          <a:extLst>
            <a:ext uri="{FF2B5EF4-FFF2-40B4-BE49-F238E27FC236}">
              <a16:creationId xmlns:a16="http://schemas.microsoft.com/office/drawing/2014/main" xmlns="" id="{3E0F8BFF-7BD5-4910-AA64-408EA5F04751}"/>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68" name="Text Box 44">
          <a:extLst>
            <a:ext uri="{FF2B5EF4-FFF2-40B4-BE49-F238E27FC236}">
              <a16:creationId xmlns:a16="http://schemas.microsoft.com/office/drawing/2014/main" xmlns="" id="{C1D54900-5815-4CDD-9B35-61B1C44BA25D}"/>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69" name="Text Box 45">
          <a:extLst>
            <a:ext uri="{FF2B5EF4-FFF2-40B4-BE49-F238E27FC236}">
              <a16:creationId xmlns:a16="http://schemas.microsoft.com/office/drawing/2014/main" xmlns="" id="{B4229F0E-80DB-4C04-838F-E6615E4C0101}"/>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70" name="Text Box 46">
          <a:extLst>
            <a:ext uri="{FF2B5EF4-FFF2-40B4-BE49-F238E27FC236}">
              <a16:creationId xmlns:a16="http://schemas.microsoft.com/office/drawing/2014/main" xmlns="" id="{DBE32D2C-8042-4062-BB32-FF1A606141A4}"/>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71" name="Text Box 47">
          <a:extLst>
            <a:ext uri="{FF2B5EF4-FFF2-40B4-BE49-F238E27FC236}">
              <a16:creationId xmlns:a16="http://schemas.microsoft.com/office/drawing/2014/main" xmlns="" id="{8C88F1AA-6059-4D74-ACFA-29E14E6772BC}"/>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72" name="Text Box 48">
          <a:extLst>
            <a:ext uri="{FF2B5EF4-FFF2-40B4-BE49-F238E27FC236}">
              <a16:creationId xmlns:a16="http://schemas.microsoft.com/office/drawing/2014/main" xmlns="" id="{0650529A-0042-498A-AFFA-33FE5C83D462}"/>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73" name="Text Box 44">
          <a:extLst>
            <a:ext uri="{FF2B5EF4-FFF2-40B4-BE49-F238E27FC236}">
              <a16:creationId xmlns:a16="http://schemas.microsoft.com/office/drawing/2014/main" xmlns="" id="{92B2615E-C567-4BD5-8B3A-C031B16189ED}"/>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74" name="Text Box 45">
          <a:extLst>
            <a:ext uri="{FF2B5EF4-FFF2-40B4-BE49-F238E27FC236}">
              <a16:creationId xmlns:a16="http://schemas.microsoft.com/office/drawing/2014/main" xmlns="" id="{FBAEC784-DA8A-480E-828B-58E8F5A867CD}"/>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75" name="Text Box 46">
          <a:extLst>
            <a:ext uri="{FF2B5EF4-FFF2-40B4-BE49-F238E27FC236}">
              <a16:creationId xmlns:a16="http://schemas.microsoft.com/office/drawing/2014/main" xmlns="" id="{02D0AE36-4032-46C3-BE15-69A1F03B7D8E}"/>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76" name="Text Box 47">
          <a:extLst>
            <a:ext uri="{FF2B5EF4-FFF2-40B4-BE49-F238E27FC236}">
              <a16:creationId xmlns:a16="http://schemas.microsoft.com/office/drawing/2014/main" xmlns="" id="{3330334A-C294-4A5C-BB8E-B971F2D63009}"/>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77" name="Text Box 48">
          <a:extLst>
            <a:ext uri="{FF2B5EF4-FFF2-40B4-BE49-F238E27FC236}">
              <a16:creationId xmlns:a16="http://schemas.microsoft.com/office/drawing/2014/main" xmlns="" id="{4D344379-3299-4B4B-8F85-6A9182C60B7E}"/>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78" name="Text Box 44">
          <a:extLst>
            <a:ext uri="{FF2B5EF4-FFF2-40B4-BE49-F238E27FC236}">
              <a16:creationId xmlns:a16="http://schemas.microsoft.com/office/drawing/2014/main" xmlns="" id="{F18879E0-23A4-4A70-A4F7-51B9E6777DDA}"/>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79" name="Text Box 45">
          <a:extLst>
            <a:ext uri="{FF2B5EF4-FFF2-40B4-BE49-F238E27FC236}">
              <a16:creationId xmlns:a16="http://schemas.microsoft.com/office/drawing/2014/main" xmlns="" id="{2598238D-D4D6-4616-BCAB-F1CD6508E7C3}"/>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80" name="Text Box 46">
          <a:extLst>
            <a:ext uri="{FF2B5EF4-FFF2-40B4-BE49-F238E27FC236}">
              <a16:creationId xmlns:a16="http://schemas.microsoft.com/office/drawing/2014/main" xmlns="" id="{684C8CD1-B10C-4FA0-99B5-251199DD9907}"/>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81" name="Text Box 47">
          <a:extLst>
            <a:ext uri="{FF2B5EF4-FFF2-40B4-BE49-F238E27FC236}">
              <a16:creationId xmlns:a16="http://schemas.microsoft.com/office/drawing/2014/main" xmlns="" id="{4A378139-41F2-477C-9FD5-D52B4BF36192}"/>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82" name="Text Box 48">
          <a:extLst>
            <a:ext uri="{FF2B5EF4-FFF2-40B4-BE49-F238E27FC236}">
              <a16:creationId xmlns:a16="http://schemas.microsoft.com/office/drawing/2014/main" xmlns="" id="{19AA0EE8-A6DE-4C3D-9F82-6F2498B48057}"/>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177</xdr:row>
      <xdr:rowOff>0</xdr:rowOff>
    </xdr:from>
    <xdr:ext cx="83820" cy="167640"/>
    <xdr:sp macro="" textlink="">
      <xdr:nvSpPr>
        <xdr:cNvPr id="483" name="Text Box 44">
          <a:extLst>
            <a:ext uri="{FF2B5EF4-FFF2-40B4-BE49-F238E27FC236}">
              <a16:creationId xmlns:a16="http://schemas.microsoft.com/office/drawing/2014/main" xmlns="" id="{55EC463B-E407-4C25-9777-66FBB13E6C12}"/>
            </a:ext>
          </a:extLst>
        </xdr:cNvPr>
        <xdr:cNvSpPr txBox="1">
          <a:spLocks noChangeArrowheads="1"/>
        </xdr:cNvSpPr>
      </xdr:nvSpPr>
      <xdr:spPr bwMode="auto">
        <a:xfrm>
          <a:off x="4160520" y="894016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177</xdr:row>
      <xdr:rowOff>0</xdr:rowOff>
    </xdr:from>
    <xdr:ext cx="81915" cy="167640"/>
    <xdr:sp macro="" textlink="">
      <xdr:nvSpPr>
        <xdr:cNvPr id="484" name="Text Box 45">
          <a:extLst>
            <a:ext uri="{FF2B5EF4-FFF2-40B4-BE49-F238E27FC236}">
              <a16:creationId xmlns:a16="http://schemas.microsoft.com/office/drawing/2014/main" xmlns="" id="{1FB0C2D0-8A62-4361-9F55-331563A44399}"/>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177</xdr:row>
      <xdr:rowOff>0</xdr:rowOff>
    </xdr:from>
    <xdr:ext cx="81915" cy="167640"/>
    <xdr:sp macro="" textlink="">
      <xdr:nvSpPr>
        <xdr:cNvPr id="485" name="Text Box 46">
          <a:extLst>
            <a:ext uri="{FF2B5EF4-FFF2-40B4-BE49-F238E27FC236}">
              <a16:creationId xmlns:a16="http://schemas.microsoft.com/office/drawing/2014/main" xmlns="" id="{B1B7B9F0-183C-4FC9-BFA0-F8ABE656A26F}"/>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86" name="Text Box 44">
          <a:extLst>
            <a:ext uri="{FF2B5EF4-FFF2-40B4-BE49-F238E27FC236}">
              <a16:creationId xmlns:a16="http://schemas.microsoft.com/office/drawing/2014/main" xmlns="" id="{2DB58FE8-A711-4E56-A472-6979269519B7}"/>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87" name="Text Box 45">
          <a:extLst>
            <a:ext uri="{FF2B5EF4-FFF2-40B4-BE49-F238E27FC236}">
              <a16:creationId xmlns:a16="http://schemas.microsoft.com/office/drawing/2014/main" xmlns="" id="{11DB0E24-E4DF-4945-A8C0-D63C1A2A1BB3}"/>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88" name="Text Box 46">
          <a:extLst>
            <a:ext uri="{FF2B5EF4-FFF2-40B4-BE49-F238E27FC236}">
              <a16:creationId xmlns:a16="http://schemas.microsoft.com/office/drawing/2014/main" xmlns="" id="{0F574DBD-8D11-4734-862A-FF4546BC894E}"/>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89" name="Text Box 47">
          <a:extLst>
            <a:ext uri="{FF2B5EF4-FFF2-40B4-BE49-F238E27FC236}">
              <a16:creationId xmlns:a16="http://schemas.microsoft.com/office/drawing/2014/main" xmlns="" id="{5EB22D46-D50F-419B-8957-91E80DB932F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90" name="Text Box 48">
          <a:extLst>
            <a:ext uri="{FF2B5EF4-FFF2-40B4-BE49-F238E27FC236}">
              <a16:creationId xmlns:a16="http://schemas.microsoft.com/office/drawing/2014/main" xmlns="" id="{44DC85A8-41F8-44E9-8194-C7DA3DC0BA6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177</xdr:row>
      <xdr:rowOff>0</xdr:rowOff>
    </xdr:from>
    <xdr:ext cx="87630" cy="177165"/>
    <xdr:sp macro="" textlink="">
      <xdr:nvSpPr>
        <xdr:cNvPr id="491" name="Text Box 48">
          <a:extLst>
            <a:ext uri="{FF2B5EF4-FFF2-40B4-BE49-F238E27FC236}">
              <a16:creationId xmlns:a16="http://schemas.microsoft.com/office/drawing/2014/main" xmlns="" id="{8B23799E-7EFA-492B-9A63-38C75BBC90FE}"/>
            </a:ext>
          </a:extLst>
        </xdr:cNvPr>
        <xdr:cNvSpPr txBox="1">
          <a:spLocks noChangeArrowheads="1"/>
        </xdr:cNvSpPr>
      </xdr:nvSpPr>
      <xdr:spPr bwMode="auto">
        <a:xfrm>
          <a:off x="758190" y="89401650"/>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177</xdr:row>
      <xdr:rowOff>0</xdr:rowOff>
    </xdr:from>
    <xdr:ext cx="83820" cy="167640"/>
    <xdr:sp macro="" textlink="">
      <xdr:nvSpPr>
        <xdr:cNvPr id="492" name="Text Box 44">
          <a:extLst>
            <a:ext uri="{FF2B5EF4-FFF2-40B4-BE49-F238E27FC236}">
              <a16:creationId xmlns:a16="http://schemas.microsoft.com/office/drawing/2014/main" xmlns="" id="{65548E6D-5DEC-443C-A6EA-4023D51B04BC}"/>
            </a:ext>
          </a:extLst>
        </xdr:cNvPr>
        <xdr:cNvSpPr txBox="1">
          <a:spLocks noChangeArrowheads="1"/>
        </xdr:cNvSpPr>
      </xdr:nvSpPr>
      <xdr:spPr bwMode="auto">
        <a:xfrm>
          <a:off x="4160520" y="894016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177</xdr:row>
      <xdr:rowOff>0</xdr:rowOff>
    </xdr:from>
    <xdr:ext cx="81915" cy="167640"/>
    <xdr:sp macro="" textlink="">
      <xdr:nvSpPr>
        <xdr:cNvPr id="493" name="Text Box 45">
          <a:extLst>
            <a:ext uri="{FF2B5EF4-FFF2-40B4-BE49-F238E27FC236}">
              <a16:creationId xmlns:a16="http://schemas.microsoft.com/office/drawing/2014/main" xmlns="" id="{7B8FB84B-2C86-440F-9835-37B1BD827612}"/>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177</xdr:row>
      <xdr:rowOff>0</xdr:rowOff>
    </xdr:from>
    <xdr:ext cx="81915" cy="167640"/>
    <xdr:sp macro="" textlink="">
      <xdr:nvSpPr>
        <xdr:cNvPr id="494" name="Text Box 46">
          <a:extLst>
            <a:ext uri="{FF2B5EF4-FFF2-40B4-BE49-F238E27FC236}">
              <a16:creationId xmlns:a16="http://schemas.microsoft.com/office/drawing/2014/main" xmlns="" id="{68F2D916-6083-42F7-BE8E-D72850765E14}"/>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95" name="Text Box 44">
          <a:extLst>
            <a:ext uri="{FF2B5EF4-FFF2-40B4-BE49-F238E27FC236}">
              <a16:creationId xmlns:a16="http://schemas.microsoft.com/office/drawing/2014/main" xmlns="" id="{963AB6FD-3D39-4AF1-94FB-EA2C0662F41B}"/>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96" name="Text Box 45">
          <a:extLst>
            <a:ext uri="{FF2B5EF4-FFF2-40B4-BE49-F238E27FC236}">
              <a16:creationId xmlns:a16="http://schemas.microsoft.com/office/drawing/2014/main" xmlns="" id="{9E0ED1A7-3DB3-45CA-A059-323AACF8ADD9}"/>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97" name="Text Box 46">
          <a:extLst>
            <a:ext uri="{FF2B5EF4-FFF2-40B4-BE49-F238E27FC236}">
              <a16:creationId xmlns:a16="http://schemas.microsoft.com/office/drawing/2014/main" xmlns="" id="{87A0CABB-11DD-4D02-AF2A-B2B4A8D1608B}"/>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98" name="Text Box 47">
          <a:extLst>
            <a:ext uri="{FF2B5EF4-FFF2-40B4-BE49-F238E27FC236}">
              <a16:creationId xmlns:a16="http://schemas.microsoft.com/office/drawing/2014/main" xmlns="" id="{8C25EA15-6845-4764-9AA5-C4505BA87481}"/>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499" name="Text Box 48">
          <a:extLst>
            <a:ext uri="{FF2B5EF4-FFF2-40B4-BE49-F238E27FC236}">
              <a16:creationId xmlns:a16="http://schemas.microsoft.com/office/drawing/2014/main" xmlns="" id="{309188A3-A96E-4715-9033-78BFE8F87F29}"/>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500" name="Text Box 44">
          <a:extLst>
            <a:ext uri="{FF2B5EF4-FFF2-40B4-BE49-F238E27FC236}">
              <a16:creationId xmlns:a16="http://schemas.microsoft.com/office/drawing/2014/main" xmlns="" id="{AD9F77AC-CEC9-4C96-840A-887EB1EC503B}"/>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501" name="Text Box 45">
          <a:extLst>
            <a:ext uri="{FF2B5EF4-FFF2-40B4-BE49-F238E27FC236}">
              <a16:creationId xmlns:a16="http://schemas.microsoft.com/office/drawing/2014/main" xmlns="" id="{42AC58CD-1A9C-4E1D-89AE-B98F102B5CCE}"/>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502" name="Text Box 46">
          <a:extLst>
            <a:ext uri="{FF2B5EF4-FFF2-40B4-BE49-F238E27FC236}">
              <a16:creationId xmlns:a16="http://schemas.microsoft.com/office/drawing/2014/main" xmlns="" id="{5D6D168F-3A80-4E6E-8C53-713C0E690FCF}"/>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503" name="Text Box 47">
          <a:extLst>
            <a:ext uri="{FF2B5EF4-FFF2-40B4-BE49-F238E27FC236}">
              <a16:creationId xmlns:a16="http://schemas.microsoft.com/office/drawing/2014/main" xmlns="" id="{31EDE4EF-7997-4BFB-9EAB-DDE758E685AB}"/>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177</xdr:row>
      <xdr:rowOff>0</xdr:rowOff>
    </xdr:from>
    <xdr:ext cx="83820" cy="152400"/>
    <xdr:sp macro="" textlink="">
      <xdr:nvSpPr>
        <xdr:cNvPr id="504" name="Text Box 48">
          <a:extLst>
            <a:ext uri="{FF2B5EF4-FFF2-40B4-BE49-F238E27FC236}">
              <a16:creationId xmlns:a16="http://schemas.microsoft.com/office/drawing/2014/main" xmlns="" id="{8F931CA0-2895-404D-8618-0BC5EEA19162}"/>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4051788</xdr:colOff>
      <xdr:row>1</xdr:row>
      <xdr:rowOff>87922</xdr:rowOff>
    </xdr:from>
    <xdr:to>
      <xdr:col>2</xdr:col>
      <xdr:colOff>5169388</xdr:colOff>
      <xdr:row>4</xdr:row>
      <xdr:rowOff>162966</xdr:rowOff>
    </xdr:to>
    <xdr:pic>
      <xdr:nvPicPr>
        <xdr:cNvPr id="506" name="Imagen 505">
          <a:extLst>
            <a:ext uri="{FF2B5EF4-FFF2-40B4-BE49-F238E27FC236}">
              <a16:creationId xmlns:a16="http://schemas.microsoft.com/office/drawing/2014/main" xmlns="" id="{324CC349-DA0B-4132-84AB-6C3CB612C32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13788" y="234460"/>
          <a:ext cx="1117600" cy="902987"/>
        </a:xfrm>
        <a:prstGeom prst="rect">
          <a:avLst/>
        </a:prstGeom>
      </xdr:spPr>
    </xdr:pic>
    <xdr:clientData/>
  </xdr:twoCellAnchor>
  <xdr:oneCellAnchor>
    <xdr:from>
      <xdr:col>2</xdr:col>
      <xdr:colOff>2762250</xdr:colOff>
      <xdr:row>174</xdr:row>
      <xdr:rowOff>0</xdr:rowOff>
    </xdr:from>
    <xdr:ext cx="76200" cy="152400"/>
    <xdr:sp macro="" textlink="">
      <xdr:nvSpPr>
        <xdr:cNvPr id="505" name="Text Box 44">
          <a:extLst>
            <a:ext uri="{FF2B5EF4-FFF2-40B4-BE49-F238E27FC236}">
              <a16:creationId xmlns:a16="http://schemas.microsoft.com/office/drawing/2014/main" xmlns="" id="{F90E813E-A2F7-41A7-80F8-95E6E801EE9C}"/>
            </a:ext>
          </a:extLst>
        </xdr:cNvPr>
        <xdr:cNvSpPr txBox="1">
          <a:spLocks noChangeArrowheads="1"/>
        </xdr:cNvSpPr>
      </xdr:nvSpPr>
      <xdr:spPr bwMode="auto">
        <a:xfrm>
          <a:off x="3600450" y="9686925"/>
          <a:ext cx="76200" cy="152400"/>
        </a:xfrm>
        <a:prstGeom prst="rect">
          <a:avLst/>
        </a:prstGeom>
        <a:noFill/>
        <a:ln>
          <a:noFill/>
        </a:ln>
      </xdr:spPr>
    </xdr:sp>
    <xdr:clientData fLocksWithSheet="0"/>
  </xdr:oneCellAnchor>
  <xdr:oneCellAnchor>
    <xdr:from>
      <xdr:col>2</xdr:col>
      <xdr:colOff>2762250</xdr:colOff>
      <xdr:row>174</xdr:row>
      <xdr:rowOff>0</xdr:rowOff>
    </xdr:from>
    <xdr:ext cx="76200" cy="152400"/>
    <xdr:sp macro="" textlink="">
      <xdr:nvSpPr>
        <xdr:cNvPr id="508" name="Text Box 45">
          <a:extLst>
            <a:ext uri="{FF2B5EF4-FFF2-40B4-BE49-F238E27FC236}">
              <a16:creationId xmlns:a16="http://schemas.microsoft.com/office/drawing/2014/main" xmlns="" id="{3424B48E-3EED-4E11-BB05-934BA9DB200B}"/>
            </a:ext>
          </a:extLst>
        </xdr:cNvPr>
        <xdr:cNvSpPr txBox="1">
          <a:spLocks noChangeArrowheads="1"/>
        </xdr:cNvSpPr>
      </xdr:nvSpPr>
      <xdr:spPr bwMode="auto">
        <a:xfrm>
          <a:off x="3600450" y="9686925"/>
          <a:ext cx="76200" cy="152400"/>
        </a:xfrm>
        <a:prstGeom prst="rect">
          <a:avLst/>
        </a:prstGeom>
        <a:noFill/>
        <a:ln>
          <a:noFill/>
        </a:ln>
      </xdr:spPr>
    </xdr:sp>
    <xdr:clientData fLocksWithSheet="0"/>
  </xdr:oneCellAnchor>
  <xdr:oneCellAnchor>
    <xdr:from>
      <xdr:col>2</xdr:col>
      <xdr:colOff>2762250</xdr:colOff>
      <xdr:row>174</xdr:row>
      <xdr:rowOff>0</xdr:rowOff>
    </xdr:from>
    <xdr:ext cx="76200" cy="152400"/>
    <xdr:sp macro="" textlink="">
      <xdr:nvSpPr>
        <xdr:cNvPr id="509" name="Text Box 46">
          <a:extLst>
            <a:ext uri="{FF2B5EF4-FFF2-40B4-BE49-F238E27FC236}">
              <a16:creationId xmlns:a16="http://schemas.microsoft.com/office/drawing/2014/main" xmlns="" id="{93CBD0A9-5913-4035-996F-AF3EEB2EE920}"/>
            </a:ext>
          </a:extLst>
        </xdr:cNvPr>
        <xdr:cNvSpPr txBox="1">
          <a:spLocks noChangeArrowheads="1"/>
        </xdr:cNvSpPr>
      </xdr:nvSpPr>
      <xdr:spPr bwMode="auto">
        <a:xfrm>
          <a:off x="3600450" y="9686925"/>
          <a:ext cx="76200" cy="152400"/>
        </a:xfrm>
        <a:prstGeom prst="rect">
          <a:avLst/>
        </a:prstGeom>
        <a:noFill/>
        <a:ln>
          <a:noFill/>
        </a:ln>
      </xdr:spPr>
    </xdr:sp>
    <xdr:clientData fLocksWithSheet="0"/>
  </xdr:oneCellAnchor>
  <xdr:oneCellAnchor>
    <xdr:from>
      <xdr:col>2</xdr:col>
      <xdr:colOff>2762250</xdr:colOff>
      <xdr:row>174</xdr:row>
      <xdr:rowOff>0</xdr:rowOff>
    </xdr:from>
    <xdr:ext cx="76200" cy="152400"/>
    <xdr:sp macro="" textlink="">
      <xdr:nvSpPr>
        <xdr:cNvPr id="510" name="Text Box 47">
          <a:extLst>
            <a:ext uri="{FF2B5EF4-FFF2-40B4-BE49-F238E27FC236}">
              <a16:creationId xmlns:a16="http://schemas.microsoft.com/office/drawing/2014/main" xmlns="" id="{4F494D72-3EE8-4F95-AEF0-C62DB728AC31}"/>
            </a:ext>
          </a:extLst>
        </xdr:cNvPr>
        <xdr:cNvSpPr txBox="1">
          <a:spLocks noChangeArrowheads="1"/>
        </xdr:cNvSpPr>
      </xdr:nvSpPr>
      <xdr:spPr bwMode="auto">
        <a:xfrm>
          <a:off x="3600450" y="9686925"/>
          <a:ext cx="76200" cy="152400"/>
        </a:xfrm>
        <a:prstGeom prst="rect">
          <a:avLst/>
        </a:prstGeom>
        <a:noFill/>
        <a:ln>
          <a:noFill/>
        </a:ln>
      </xdr:spPr>
    </xdr:sp>
    <xdr:clientData fLocksWithSheet="0"/>
  </xdr:oneCellAnchor>
  <xdr:oneCellAnchor>
    <xdr:from>
      <xdr:col>2</xdr:col>
      <xdr:colOff>2762250</xdr:colOff>
      <xdr:row>174</xdr:row>
      <xdr:rowOff>0</xdr:rowOff>
    </xdr:from>
    <xdr:ext cx="76200" cy="152400"/>
    <xdr:sp macro="" textlink="">
      <xdr:nvSpPr>
        <xdr:cNvPr id="511" name="Text Box 48">
          <a:extLst>
            <a:ext uri="{FF2B5EF4-FFF2-40B4-BE49-F238E27FC236}">
              <a16:creationId xmlns:a16="http://schemas.microsoft.com/office/drawing/2014/main" xmlns="" id="{9445CA20-6F57-4584-A15B-B706A3024C19}"/>
            </a:ext>
          </a:extLst>
        </xdr:cNvPr>
        <xdr:cNvSpPr txBox="1">
          <a:spLocks noChangeArrowheads="1"/>
        </xdr:cNvSpPr>
      </xdr:nvSpPr>
      <xdr:spPr bwMode="auto">
        <a:xfrm>
          <a:off x="3600450" y="9686925"/>
          <a:ext cx="76200" cy="152400"/>
        </a:xfrm>
        <a:prstGeom prst="rect">
          <a:avLst/>
        </a:prstGeom>
        <a:noFill/>
        <a:ln>
          <a:noFill/>
        </a:ln>
      </xdr:spPr>
    </xdr:sp>
    <xdr:clientData fLocksWithSheet="0"/>
  </xdr:oneCellAnchor>
  <xdr:oneCellAnchor>
    <xdr:from>
      <xdr:col>2</xdr:col>
      <xdr:colOff>3390900</xdr:colOff>
      <xdr:row>176</xdr:row>
      <xdr:rowOff>0</xdr:rowOff>
    </xdr:from>
    <xdr:ext cx="76200" cy="161925"/>
    <xdr:sp macro="" textlink="">
      <xdr:nvSpPr>
        <xdr:cNvPr id="512" name="Text Box 44">
          <a:extLst>
            <a:ext uri="{FF2B5EF4-FFF2-40B4-BE49-F238E27FC236}">
              <a16:creationId xmlns:a16="http://schemas.microsoft.com/office/drawing/2014/main" xmlns="" id="{1828C5FA-C4C8-47F9-9D99-121802BAC6E2}"/>
            </a:ext>
          </a:extLst>
        </xdr:cNvPr>
        <xdr:cNvSpPr txBox="1">
          <a:spLocks noChangeArrowheads="1"/>
        </xdr:cNvSpPr>
      </xdr:nvSpPr>
      <xdr:spPr bwMode="auto">
        <a:xfrm>
          <a:off x="4229100" y="11496675"/>
          <a:ext cx="76200" cy="161925"/>
        </a:xfrm>
        <a:prstGeom prst="rect">
          <a:avLst/>
        </a:prstGeom>
        <a:noFill/>
        <a:ln>
          <a:noFill/>
        </a:ln>
      </xdr:spPr>
    </xdr:sp>
    <xdr:clientData fLocksWithSheet="0"/>
  </xdr:oneCellAnchor>
  <xdr:oneCellAnchor>
    <xdr:from>
      <xdr:col>1</xdr:col>
      <xdr:colOff>1533525</xdr:colOff>
      <xdr:row>176</xdr:row>
      <xdr:rowOff>0</xdr:rowOff>
    </xdr:from>
    <xdr:ext cx="0" cy="504825"/>
    <xdr:sp macro="" textlink="">
      <xdr:nvSpPr>
        <xdr:cNvPr id="513" name="Text Box 48">
          <a:extLst>
            <a:ext uri="{FF2B5EF4-FFF2-40B4-BE49-F238E27FC236}">
              <a16:creationId xmlns:a16="http://schemas.microsoft.com/office/drawing/2014/main" xmlns="" id="{D1A6EE0D-FB6B-4B3A-B9C4-7ED147C78EFC}"/>
            </a:ext>
          </a:extLst>
        </xdr:cNvPr>
        <xdr:cNvSpPr txBox="1">
          <a:spLocks noChangeArrowheads="1"/>
        </xdr:cNvSpPr>
      </xdr:nvSpPr>
      <xdr:spPr bwMode="auto">
        <a:xfrm>
          <a:off x="838200" y="11496675"/>
          <a:ext cx="0" cy="504825"/>
        </a:xfrm>
        <a:prstGeom prst="rect">
          <a:avLst/>
        </a:prstGeom>
        <a:noFill/>
        <a:ln>
          <a:noFill/>
        </a:ln>
      </xdr:spPr>
    </xdr:sp>
    <xdr:clientData fLocksWithSheet="0"/>
  </xdr:oneCellAnchor>
  <xdr:oneCellAnchor>
    <xdr:from>
      <xdr:col>2</xdr:col>
      <xdr:colOff>2762250</xdr:colOff>
      <xdr:row>174</xdr:row>
      <xdr:rowOff>0</xdr:rowOff>
    </xdr:from>
    <xdr:ext cx="76200" cy="152400"/>
    <xdr:sp macro="" textlink="">
      <xdr:nvSpPr>
        <xdr:cNvPr id="514" name="Text Box 44">
          <a:extLst>
            <a:ext uri="{FF2B5EF4-FFF2-40B4-BE49-F238E27FC236}">
              <a16:creationId xmlns:a16="http://schemas.microsoft.com/office/drawing/2014/main" xmlns="" id="{D1079B50-4FA7-49E7-A6F9-24193663709B}"/>
            </a:ext>
          </a:extLst>
        </xdr:cNvPr>
        <xdr:cNvSpPr txBox="1">
          <a:spLocks noChangeArrowheads="1"/>
        </xdr:cNvSpPr>
      </xdr:nvSpPr>
      <xdr:spPr bwMode="auto">
        <a:xfrm>
          <a:off x="3600450" y="9686925"/>
          <a:ext cx="76200" cy="152400"/>
        </a:xfrm>
        <a:prstGeom prst="rect">
          <a:avLst/>
        </a:prstGeom>
        <a:noFill/>
        <a:ln>
          <a:noFill/>
        </a:ln>
      </xdr:spPr>
    </xdr:sp>
    <xdr:clientData fLocksWithSheet="0"/>
  </xdr:oneCellAnchor>
  <xdr:oneCellAnchor>
    <xdr:from>
      <xdr:col>2</xdr:col>
      <xdr:colOff>2762250</xdr:colOff>
      <xdr:row>174</xdr:row>
      <xdr:rowOff>0</xdr:rowOff>
    </xdr:from>
    <xdr:ext cx="76200" cy="152400"/>
    <xdr:sp macro="" textlink="">
      <xdr:nvSpPr>
        <xdr:cNvPr id="515" name="Text Box 45">
          <a:extLst>
            <a:ext uri="{FF2B5EF4-FFF2-40B4-BE49-F238E27FC236}">
              <a16:creationId xmlns:a16="http://schemas.microsoft.com/office/drawing/2014/main" xmlns="" id="{43983C35-5804-47F6-BF76-7F409F41F268}"/>
            </a:ext>
          </a:extLst>
        </xdr:cNvPr>
        <xdr:cNvSpPr txBox="1">
          <a:spLocks noChangeArrowheads="1"/>
        </xdr:cNvSpPr>
      </xdr:nvSpPr>
      <xdr:spPr bwMode="auto">
        <a:xfrm>
          <a:off x="3600450" y="9686925"/>
          <a:ext cx="76200" cy="152400"/>
        </a:xfrm>
        <a:prstGeom prst="rect">
          <a:avLst/>
        </a:prstGeom>
        <a:noFill/>
        <a:ln>
          <a:noFill/>
        </a:ln>
      </xdr:spPr>
    </xdr:sp>
    <xdr:clientData fLocksWithSheet="0"/>
  </xdr:oneCellAnchor>
  <xdr:oneCellAnchor>
    <xdr:from>
      <xdr:col>2</xdr:col>
      <xdr:colOff>2762250</xdr:colOff>
      <xdr:row>174</xdr:row>
      <xdr:rowOff>0</xdr:rowOff>
    </xdr:from>
    <xdr:ext cx="76200" cy="152400"/>
    <xdr:sp macro="" textlink="">
      <xdr:nvSpPr>
        <xdr:cNvPr id="516" name="Text Box 46">
          <a:extLst>
            <a:ext uri="{FF2B5EF4-FFF2-40B4-BE49-F238E27FC236}">
              <a16:creationId xmlns:a16="http://schemas.microsoft.com/office/drawing/2014/main" xmlns="" id="{BA9CB4EC-4A35-4B0F-83A2-082D45C265F6}"/>
            </a:ext>
          </a:extLst>
        </xdr:cNvPr>
        <xdr:cNvSpPr txBox="1">
          <a:spLocks noChangeArrowheads="1"/>
        </xdr:cNvSpPr>
      </xdr:nvSpPr>
      <xdr:spPr bwMode="auto">
        <a:xfrm>
          <a:off x="3600450" y="9686925"/>
          <a:ext cx="76200" cy="152400"/>
        </a:xfrm>
        <a:prstGeom prst="rect">
          <a:avLst/>
        </a:prstGeom>
        <a:noFill/>
        <a:ln>
          <a:noFill/>
        </a:ln>
      </xdr:spPr>
    </xdr:sp>
    <xdr:clientData fLocksWithSheet="0"/>
  </xdr:oneCellAnchor>
  <xdr:oneCellAnchor>
    <xdr:from>
      <xdr:col>2</xdr:col>
      <xdr:colOff>2762250</xdr:colOff>
      <xdr:row>174</xdr:row>
      <xdr:rowOff>0</xdr:rowOff>
    </xdr:from>
    <xdr:ext cx="76200" cy="152400"/>
    <xdr:sp macro="" textlink="">
      <xdr:nvSpPr>
        <xdr:cNvPr id="517" name="Text Box 47">
          <a:extLst>
            <a:ext uri="{FF2B5EF4-FFF2-40B4-BE49-F238E27FC236}">
              <a16:creationId xmlns:a16="http://schemas.microsoft.com/office/drawing/2014/main" xmlns="" id="{754E4F46-2F25-46DE-B50A-75E90A40669B}"/>
            </a:ext>
          </a:extLst>
        </xdr:cNvPr>
        <xdr:cNvSpPr txBox="1">
          <a:spLocks noChangeArrowheads="1"/>
        </xdr:cNvSpPr>
      </xdr:nvSpPr>
      <xdr:spPr bwMode="auto">
        <a:xfrm>
          <a:off x="3600450" y="9686925"/>
          <a:ext cx="76200" cy="152400"/>
        </a:xfrm>
        <a:prstGeom prst="rect">
          <a:avLst/>
        </a:prstGeom>
        <a:noFill/>
        <a:ln>
          <a:noFill/>
        </a:ln>
      </xdr:spPr>
    </xdr:sp>
    <xdr:clientData fLocksWithSheet="0"/>
  </xdr:oneCellAnchor>
  <xdr:oneCellAnchor>
    <xdr:from>
      <xdr:col>2</xdr:col>
      <xdr:colOff>2762250</xdr:colOff>
      <xdr:row>174</xdr:row>
      <xdr:rowOff>0</xdr:rowOff>
    </xdr:from>
    <xdr:ext cx="76200" cy="152400"/>
    <xdr:sp macro="" textlink="">
      <xdr:nvSpPr>
        <xdr:cNvPr id="518" name="Text Box 48">
          <a:extLst>
            <a:ext uri="{FF2B5EF4-FFF2-40B4-BE49-F238E27FC236}">
              <a16:creationId xmlns:a16="http://schemas.microsoft.com/office/drawing/2014/main" xmlns="" id="{6B08DAC4-F2F7-4AED-B45E-B26BD38997B8}"/>
            </a:ext>
          </a:extLst>
        </xdr:cNvPr>
        <xdr:cNvSpPr txBox="1">
          <a:spLocks noChangeArrowheads="1"/>
        </xdr:cNvSpPr>
      </xdr:nvSpPr>
      <xdr:spPr bwMode="auto">
        <a:xfrm>
          <a:off x="3600450" y="9686925"/>
          <a:ext cx="76200" cy="152400"/>
        </a:xfrm>
        <a:prstGeom prst="rect">
          <a:avLst/>
        </a:prstGeom>
        <a:noFill/>
        <a:ln>
          <a:noFill/>
        </a:ln>
      </xdr:spPr>
    </xdr:sp>
    <xdr:clientData fLocksWithSheet="0"/>
  </xdr:oneCellAnchor>
  <xdr:oneCellAnchor>
    <xdr:from>
      <xdr:col>1</xdr:col>
      <xdr:colOff>1533525</xdr:colOff>
      <xdr:row>176</xdr:row>
      <xdr:rowOff>0</xdr:rowOff>
    </xdr:from>
    <xdr:ext cx="0" cy="381000"/>
    <xdr:sp macro="" textlink="">
      <xdr:nvSpPr>
        <xdr:cNvPr id="519" name="Text Box 48">
          <a:extLst>
            <a:ext uri="{FF2B5EF4-FFF2-40B4-BE49-F238E27FC236}">
              <a16:creationId xmlns:a16="http://schemas.microsoft.com/office/drawing/2014/main" xmlns="" id="{238CF9B6-EFDB-4521-BE9F-B266AFA3DEF1}"/>
            </a:ext>
          </a:extLst>
        </xdr:cNvPr>
        <xdr:cNvSpPr txBox="1">
          <a:spLocks noChangeArrowheads="1"/>
        </xdr:cNvSpPr>
      </xdr:nvSpPr>
      <xdr:spPr bwMode="auto">
        <a:xfrm>
          <a:off x="838200" y="11496675"/>
          <a:ext cx="0" cy="381000"/>
        </a:xfrm>
        <a:prstGeom prst="rect">
          <a:avLst/>
        </a:prstGeom>
        <a:noFill/>
        <a:ln>
          <a:noFill/>
        </a:ln>
      </xdr:spPr>
    </xdr:sp>
    <xdr:clientData fLocksWithSheet="0"/>
  </xdr:oneCellAnchor>
  <xdr:oneCellAnchor>
    <xdr:from>
      <xdr:col>1</xdr:col>
      <xdr:colOff>1533525</xdr:colOff>
      <xdr:row>176</xdr:row>
      <xdr:rowOff>0</xdr:rowOff>
    </xdr:from>
    <xdr:ext cx="0" cy="171450"/>
    <xdr:sp macro="" textlink="">
      <xdr:nvSpPr>
        <xdr:cNvPr id="520" name="Text Box 48">
          <a:extLst>
            <a:ext uri="{FF2B5EF4-FFF2-40B4-BE49-F238E27FC236}">
              <a16:creationId xmlns:a16="http://schemas.microsoft.com/office/drawing/2014/main" xmlns="" id="{8904B51E-013F-4A2B-9E65-9D6A21234DE9}"/>
            </a:ext>
          </a:extLst>
        </xdr:cNvPr>
        <xdr:cNvSpPr txBox="1">
          <a:spLocks noChangeArrowheads="1"/>
        </xdr:cNvSpPr>
      </xdr:nvSpPr>
      <xdr:spPr bwMode="auto">
        <a:xfrm>
          <a:off x="838200" y="11496675"/>
          <a:ext cx="0" cy="171450"/>
        </a:xfrm>
        <a:prstGeom prst="rect">
          <a:avLst/>
        </a:prstGeom>
        <a:noFill/>
        <a:ln>
          <a:noFill/>
        </a:ln>
      </xdr:spPr>
    </xdr:sp>
    <xdr:clientData fLocksWithSheet="0"/>
  </xdr:oneCellAnchor>
  <xdr:oneCellAnchor>
    <xdr:from>
      <xdr:col>2</xdr:col>
      <xdr:colOff>3390900</xdr:colOff>
      <xdr:row>176</xdr:row>
      <xdr:rowOff>0</xdr:rowOff>
    </xdr:from>
    <xdr:ext cx="76200" cy="161925"/>
    <xdr:sp macro="" textlink="">
      <xdr:nvSpPr>
        <xdr:cNvPr id="521" name="Text Box 44">
          <a:extLst>
            <a:ext uri="{FF2B5EF4-FFF2-40B4-BE49-F238E27FC236}">
              <a16:creationId xmlns:a16="http://schemas.microsoft.com/office/drawing/2014/main" xmlns="" id="{A7DB662E-8AD7-4C10-8ECF-96FFC9A9B229}"/>
            </a:ext>
          </a:extLst>
        </xdr:cNvPr>
        <xdr:cNvSpPr txBox="1">
          <a:spLocks noChangeArrowheads="1"/>
        </xdr:cNvSpPr>
      </xdr:nvSpPr>
      <xdr:spPr bwMode="auto">
        <a:xfrm>
          <a:off x="4229100" y="11496675"/>
          <a:ext cx="76200" cy="161925"/>
        </a:xfrm>
        <a:prstGeom prst="rect">
          <a:avLst/>
        </a:prstGeom>
        <a:noFill/>
        <a:ln>
          <a:noFill/>
        </a:ln>
      </xdr:spPr>
    </xdr:sp>
    <xdr:clientData fLocksWithSheet="0"/>
  </xdr:oneCellAnchor>
  <xdr:oneCellAnchor>
    <xdr:from>
      <xdr:col>1</xdr:col>
      <xdr:colOff>1533525</xdr:colOff>
      <xdr:row>177</xdr:row>
      <xdr:rowOff>352425</xdr:rowOff>
    </xdr:from>
    <xdr:ext cx="0" cy="371475"/>
    <xdr:sp macro="" textlink="">
      <xdr:nvSpPr>
        <xdr:cNvPr id="522" name="Text Box 48">
          <a:extLst>
            <a:ext uri="{FF2B5EF4-FFF2-40B4-BE49-F238E27FC236}">
              <a16:creationId xmlns:a16="http://schemas.microsoft.com/office/drawing/2014/main" xmlns="" id="{2AAB220C-922F-4FC6-BB2E-182E4BF04229}"/>
            </a:ext>
          </a:extLst>
        </xdr:cNvPr>
        <xdr:cNvSpPr txBox="1">
          <a:spLocks noChangeArrowheads="1"/>
        </xdr:cNvSpPr>
      </xdr:nvSpPr>
      <xdr:spPr bwMode="auto">
        <a:xfrm>
          <a:off x="838200" y="13658850"/>
          <a:ext cx="0" cy="371475"/>
        </a:xfrm>
        <a:prstGeom prst="rect">
          <a:avLst/>
        </a:prstGeom>
        <a:noFill/>
        <a:ln>
          <a:noFill/>
        </a:ln>
      </xdr:spPr>
    </xdr:sp>
    <xdr:clientData fLocksWithSheet="0"/>
  </xdr:oneCellAnchor>
  <xdr:oneCellAnchor>
    <xdr:from>
      <xdr:col>1</xdr:col>
      <xdr:colOff>1533525</xdr:colOff>
      <xdr:row>178</xdr:row>
      <xdr:rowOff>342900</xdr:rowOff>
    </xdr:from>
    <xdr:ext cx="0" cy="257175"/>
    <xdr:sp macro="" textlink="">
      <xdr:nvSpPr>
        <xdr:cNvPr id="523" name="Text Box 48">
          <a:extLst>
            <a:ext uri="{FF2B5EF4-FFF2-40B4-BE49-F238E27FC236}">
              <a16:creationId xmlns:a16="http://schemas.microsoft.com/office/drawing/2014/main" xmlns="" id="{5535598A-59BB-4D59-BEA1-4CB85C77D5F8}"/>
            </a:ext>
          </a:extLst>
        </xdr:cNvPr>
        <xdr:cNvSpPr txBox="1">
          <a:spLocks noChangeArrowheads="1"/>
        </xdr:cNvSpPr>
      </xdr:nvSpPr>
      <xdr:spPr bwMode="auto">
        <a:xfrm>
          <a:off x="838200" y="14935200"/>
          <a:ext cx="0" cy="257175"/>
        </a:xfrm>
        <a:prstGeom prst="rect">
          <a:avLst/>
        </a:prstGeom>
        <a:noFill/>
        <a:ln>
          <a:noFill/>
        </a:ln>
      </xdr:spPr>
    </xdr:sp>
    <xdr:clientData fLocksWithSheet="0"/>
  </xdr:oneCellAnchor>
  <xdr:oneCellAnchor>
    <xdr:from>
      <xdr:col>1</xdr:col>
      <xdr:colOff>1533525</xdr:colOff>
      <xdr:row>182</xdr:row>
      <xdr:rowOff>342900</xdr:rowOff>
    </xdr:from>
    <xdr:ext cx="0" cy="28575"/>
    <xdr:sp macro="" textlink="">
      <xdr:nvSpPr>
        <xdr:cNvPr id="524" name="Text Box 48">
          <a:extLst>
            <a:ext uri="{FF2B5EF4-FFF2-40B4-BE49-F238E27FC236}">
              <a16:creationId xmlns:a16="http://schemas.microsoft.com/office/drawing/2014/main" xmlns="" id="{80863BF6-278F-40D4-BE9A-13C226D59263}"/>
            </a:ext>
          </a:extLst>
        </xdr:cNvPr>
        <xdr:cNvSpPr txBox="1">
          <a:spLocks noChangeArrowheads="1"/>
        </xdr:cNvSpPr>
      </xdr:nvSpPr>
      <xdr:spPr bwMode="auto">
        <a:xfrm>
          <a:off x="838200" y="17887950"/>
          <a:ext cx="0" cy="28575"/>
        </a:xfrm>
        <a:prstGeom prst="rect">
          <a:avLst/>
        </a:prstGeom>
        <a:noFill/>
        <a:ln>
          <a:noFill/>
        </a:ln>
      </xdr:spPr>
    </xdr:sp>
    <xdr:clientData fLocksWithSheet="0"/>
  </xdr:oneCellAnchor>
  <xdr:oneCellAnchor>
    <xdr:from>
      <xdr:col>1</xdr:col>
      <xdr:colOff>1533525</xdr:colOff>
      <xdr:row>182</xdr:row>
      <xdr:rowOff>342900</xdr:rowOff>
    </xdr:from>
    <xdr:ext cx="0" cy="28575"/>
    <xdr:sp macro="" textlink="">
      <xdr:nvSpPr>
        <xdr:cNvPr id="525" name="Text Box 48">
          <a:extLst>
            <a:ext uri="{FF2B5EF4-FFF2-40B4-BE49-F238E27FC236}">
              <a16:creationId xmlns:a16="http://schemas.microsoft.com/office/drawing/2014/main" xmlns="" id="{B73DB2A6-0573-44CD-B963-FA8410E72A6F}"/>
            </a:ext>
          </a:extLst>
        </xdr:cNvPr>
        <xdr:cNvSpPr txBox="1">
          <a:spLocks noChangeArrowheads="1"/>
        </xdr:cNvSpPr>
      </xdr:nvSpPr>
      <xdr:spPr bwMode="auto">
        <a:xfrm>
          <a:off x="838200" y="17887950"/>
          <a:ext cx="0" cy="28575"/>
        </a:xfrm>
        <a:prstGeom prst="rect">
          <a:avLst/>
        </a:prstGeom>
        <a:noFill/>
        <a:ln>
          <a:noFill/>
        </a:ln>
      </xdr:spPr>
    </xdr:sp>
    <xdr:clientData fLocksWithSheet="0"/>
  </xdr:oneCellAnchor>
  <xdr:oneCellAnchor>
    <xdr:from>
      <xdr:col>1</xdr:col>
      <xdr:colOff>1533525</xdr:colOff>
      <xdr:row>178</xdr:row>
      <xdr:rowOff>342900</xdr:rowOff>
    </xdr:from>
    <xdr:ext cx="0" cy="257175"/>
    <xdr:sp macro="" textlink="">
      <xdr:nvSpPr>
        <xdr:cNvPr id="526" name="Text Box 48">
          <a:extLst>
            <a:ext uri="{FF2B5EF4-FFF2-40B4-BE49-F238E27FC236}">
              <a16:creationId xmlns:a16="http://schemas.microsoft.com/office/drawing/2014/main" xmlns="" id="{1514A748-534F-45B6-ACE8-8E454C67C4A2}"/>
            </a:ext>
          </a:extLst>
        </xdr:cNvPr>
        <xdr:cNvSpPr txBox="1">
          <a:spLocks noChangeArrowheads="1"/>
        </xdr:cNvSpPr>
      </xdr:nvSpPr>
      <xdr:spPr bwMode="auto">
        <a:xfrm>
          <a:off x="838200" y="14935200"/>
          <a:ext cx="0" cy="257175"/>
        </a:xfrm>
        <a:prstGeom prst="rect">
          <a:avLst/>
        </a:prstGeom>
        <a:noFill/>
        <a:ln>
          <a:noFill/>
        </a:ln>
      </xdr:spPr>
    </xdr:sp>
    <xdr:clientData fLocksWithSheet="0"/>
  </xdr:oneCellAnchor>
  <xdr:oneCellAnchor>
    <xdr:from>
      <xdr:col>1</xdr:col>
      <xdr:colOff>1533525</xdr:colOff>
      <xdr:row>178</xdr:row>
      <xdr:rowOff>342900</xdr:rowOff>
    </xdr:from>
    <xdr:ext cx="0" cy="257175"/>
    <xdr:sp macro="" textlink="">
      <xdr:nvSpPr>
        <xdr:cNvPr id="527" name="Text Box 48">
          <a:extLst>
            <a:ext uri="{FF2B5EF4-FFF2-40B4-BE49-F238E27FC236}">
              <a16:creationId xmlns:a16="http://schemas.microsoft.com/office/drawing/2014/main" xmlns="" id="{FF7A41F3-6FBA-4215-A9D3-0EC465DBB4FC}"/>
            </a:ext>
          </a:extLst>
        </xdr:cNvPr>
        <xdr:cNvSpPr txBox="1">
          <a:spLocks noChangeArrowheads="1"/>
        </xdr:cNvSpPr>
      </xdr:nvSpPr>
      <xdr:spPr bwMode="auto">
        <a:xfrm>
          <a:off x="838200" y="14935200"/>
          <a:ext cx="0" cy="257175"/>
        </a:xfrm>
        <a:prstGeom prst="rect">
          <a:avLst/>
        </a:prstGeom>
        <a:noFill/>
        <a:ln>
          <a:noFill/>
        </a:ln>
      </xdr:spPr>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omero\ing%20peralta%20obra%202007\OPLIMIT\Mis%20documentos\INFORMACION%20TRAMO%20II\TRAMO%20II\Libro%205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EDRAZA\OPLIMIT\Mis%20documentos\INFORMACION%20TRAMO%20II\TRAMO%20II\Libro%205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Ver_csc\choapas\CHOAPAS\CARP.%20OBRA\CONCEN.%20DE%20OBRA\KM%200-80\INF%20OBRA%20290200\Choapas%20ll\INFMENSU\Mis%20documentos\CENTRAL\ESTSFINI.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calavictor\Mis%20documentos\CARPETAS%20OTROS\7-%20INFORME%20DE%20OBRA%2015-OCT-200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Usuario5\archivos%20(e)\Documents%20and%20Settings\a\Mis%20documentos\CARPERTAS%20EJECUTIVAS\CARPETA%20EJECUTIVA%2031%20MAY%2005\LEPISXTO\TRAMO%201\REPROG%20MEXICO\CARPETA%20DE%20OBRA\CARPETA%20OBRA%20NOV%2031,2003%20%20KM%206%20-%202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MSWORKS/MONTERR/CONCURS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INFORME%20No.%202%20DEL%2001%20AL%2015%20DE%20JUlIO%202011%20STRATEG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Users\PC\Documents\REPORTES%20OBRAS\TERRACERIAS\JUNIO\semana%205%20del%2027%20al%2030\OPLIMIT\Mis%20documentos\INFORMACION%20TRAMO%20II\TRAMO%20II\Libro%2050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ccc-jbeltrag\508-w-0-1\FACTURA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Bccc-rrios\red\FACTURA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49963F69\SEP%2015,2003%20T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omero\ing%20peralta%20obra%202007\Choapas%20ll\INFMENSU\LIBROS~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pase/concurso%20publico%202001%20recursos%20propios/LIC%2006%20Guadalupe%20victoria%20fco%20i%20madero%20a%20ignacio%20ramirez/RV%20OBRAS%20LIC%20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Mis%20documentos/SCT/CARRFED/CDVALLES/CONCDV.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Mis%20documentos/INFOROBRA/TRAMO%202/INFORME%201/Choapas%20ll/INFMENSU/Mis%20documentos/CENTRAL/ESTSFINI.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Usuario5\archivos%20(e)\LEPISXTO\TRAMO%201\REPROG%20MEXICO\CARPETA%20DE%20OBRA\CARPETA%20OBRA%20NOV%2031,2003%20%20KM%206%20-%202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Est%203%20julio.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Est%205%20sep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Documents%20and%20Settings\PC\Mis%20documentos\MIS%20DOCUMENTOS%20SAYULA\ESTIMACIONES%20LABISA\MINA\EST-4%20EN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DVR\Tepeji\Construcci&#243;n\Estimaciones\Asignaci&#243;n%2099\P.U\PU603.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istemas\VISI\Documents%20and%20Settings\SANCHEZ%20CORPORATIVO\Escritorio\Copia%20de%20CARPETA%20DE%20OBRA%20DEL%2030%20DE%20JUNIO%20DEL%20200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Nl-jrobledo\c\Residencia%20RGCC\Residencias%20de%20Cv\18-3\PACCSA%20EST%201%20CONV.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PLIMIT/Mis%20documentos/INFORMACION%20TRAMO%20II/TRAMO%20II/Libro%2050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Ver_csc\carreteras%20f\WINDOWS\TEMP\Mis%20documentos\TRAMO%201\Ficha%20Gener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Romero\ing%20peralta%20obra%202007\Mis%20documentos\INFOROBRA\TRAMO%202\INFORME%201\Choapas%20ll\INFMENSU\LIBROS~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istemas\VISI\REP_INFORMES_SCT_SLP\CARPETA%20DE%20OBRA%20DEL%2031%20DE%20oct%20DEL%202005.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Romero\ing%20peralta%20obra%202007\JOEL\INFO.%20ACT.%20PUEN.CASO%20III\Libro%20Primero.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c1\c\Mis%20documentos\TRAMO%201\Libro%20Inicio.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ltaing\c\FACTURA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ING.%20CLAUDIO\supervision%20smc%20y%20asoc.%20S.A.%20DE%20C.V\Est%201%20mayo.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ING.%20CLAUDIO\supervision%20smc%20y%20asoc.%20S.A.%20DE%20C.V\Est%202%20junio.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Ver_csc\choapas\CHOAPAS\CARP.%20OBRA\CONCEN.%20DE%20OBRA\KM%200-80\INF%20OBRA%20290200\Choapas%20ll\INFMENSU\LIBROS~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carreteras%20federales/choapas/tramo%2080-105/CMPRESO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hoapas%20ll/INFMENSU/LIBROS~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Pc1\c\Mis%20documentos\TRAMO%201\Mis%20documentos\CENTRAL\ESTSFINI.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Y:\Choapas%20ll\INFMENSU\LIBROS~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Ver_csc\carreteras%20f\carreteras%20federales\choapas\tramo%2080-105\CMPRESOR.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cala00\vicman%2011-nov-09\Mis%20documentos\TRAMO%201\Ficha%20General.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Y:\OPLIMIT\Mis%20documentos\INFORMACION%20TRAMO%20II\TRAMO%20II\Libro%2050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ACTURA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8A2B0ECB\Copia%20de%20CARPETA%20DE%20OBRA%20DEL%2030%20DE%20JUNI"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Pc1\c\TRAMO%20II\carvisita\Mis%20Documentos\Programas\Programa%20detallado1A.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Scala00\vicman%2011-nov-09\carreteras%20federales\choapas\tramo%2080-105\CMPRESO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Documents%20and%20Settings/Carrete%20Silva/Configuraci&#243;n%20local/Temp/Forma%20E-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hoapas%20ll/INFMENSU/Mis%20documentos/CENTRAL/ESTSFINI.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Informes/INFORME01-15-SEP.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Ver_csc\carreteras%20f\WINDOWS\TEMP\Choapas%20ll\INFMENSU\LIBROS~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HPPAVILION20-SA\Users\Users\PC\Documents\REPORTES%20OBRAS\TERRACERIAS\JUNIO\semana%205%20del%2027%20al%2030\OPLIMIT\Mis%20documentos\INFORMACION%20TRAMO%20II\TRAMO%20II\Libro%20502.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G:\Users\PC\Documents\REPORTES%20OBRAS\TERRACERIAS\JUNIO\semana%205%20del%2027%20al%2030\D\Mis%20documentos\INFOROBRA\TRAMO%202\INFORME%201\Choapas%20ll\INFMENSU\LIBRO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EE15A8C\Ficha%20Gener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er_csc\buzon\carreteras%20federales\choapas\tramo%2080-105\CMPRESO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c1\c\Mis%20documentos\TRAMO%201\Ficha%20Gener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melo\c\Mis%20documentos\sigma\amozoc-perote\disco%207\amozoc-perote%20E-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suario5\archivos%20(e)\INFORME%20SEMANAL-17-01-04\personal\inf.reales%20%20e%20informados\informados\Mis%20documentos\Tijuana\La%20Presa\carpeta%20informacion\Ficha%20Gener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3"/>
      <sheetName val="Forma E-7"/>
      <sheetName val="Presupuesto"/>
      <sheetName val="Programa C.Orig."/>
      <sheetName val="Evaluación"/>
      <sheetName val="Est. Cero"/>
      <sheetName val="Rel. Est. Total"/>
      <sheetName val="Forma 1"/>
      <sheetName val="Factores Esc."/>
      <sheetName val="Forma 2"/>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 val="Rel. Est. Aplicada"/>
      <sheetName val="Rel. Est. Real"/>
      <sheetName val="Forma 2datos"/>
      <sheetName val="Forma 2 Prog."/>
      <sheetName val="GRAFICA FINANCIERA"/>
      <sheetName val="6 Port de dvia"/>
      <sheetName val="6.1"/>
      <sheetName val="7 Precios unit"/>
      <sheetName val="7 P.U"/>
      <sheetName val="8 Recursos p Superv"/>
      <sheetName val="8.2"/>
      <sheetName val="Forma E-17"/>
      <sheetName val="GRAF.INVER"/>
      <sheetName val="Programa Conc.Dif."/>
      <sheetName val="CATA"/>
      <sheetName val="CARATULA FMPE-DT-751-13-1"/>
      <sheetName val="COSTHOR"/>
      <sheetName val="LISTAMA"/>
      <sheetName val="Catálogo"/>
      <sheetName val="CMPRESOR"/>
      <sheetName val="Res-hoja - est"/>
      <sheetName val="Desglose 4"/>
      <sheetName val="FINANC. GRAL."/>
      <sheetName val="Forma_3"/>
      <sheetName val="Forma_E-7"/>
      <sheetName val="Programa_C_Orig_"/>
      <sheetName val="Est__Cero"/>
      <sheetName val="Rel__Est__Total"/>
      <sheetName val="Forma_1"/>
      <sheetName val="Factores_Esc_"/>
      <sheetName val="Forma_2"/>
      <sheetName val="Programa_C_Orig__(2)"/>
      <sheetName val="Est__Total"/>
      <sheetName val="Cuadro_Finiquito"/>
      <sheetName val="Programa_C_Orig__(3)"/>
      <sheetName val="Est__Escalatorias"/>
      <sheetName val="Rel__Estimaciones"/>
      <sheetName val="Inf__Contratos"/>
      <sheetName val="Contratos_Mod_"/>
      <sheetName val="Recep__Contratos"/>
      <sheetName val="Cpo__Der_8_50"/>
      <sheetName val="Cpo__Der_6_50"/>
      <sheetName val="Cpo__Der_15_0"/>
      <sheetName val="Rev__Programa"/>
      <sheetName val="Larg_Cpo__Derecho"/>
      <sheetName val="Reprog__II"/>
      <sheetName val="Relación_por_Grupo"/>
      <sheetName val="Diagrama_de_tendido"/>
      <sheetName val="Control_Losa_Cpo__Izq_"/>
      <sheetName val="Larg_Cpo__Izquierdo"/>
      <sheetName val="Rel__Est__Aplicada"/>
      <sheetName val="Rel__Est__Real"/>
      <sheetName val="Forma_2datos"/>
      <sheetName val="Forma_2_Prog_"/>
      <sheetName val="GRAFICA_FINANCIERA"/>
      <sheetName val="6_Port_de_dvia"/>
      <sheetName val="6_1"/>
      <sheetName val="7_Precios_unit"/>
      <sheetName val="7_P_U"/>
      <sheetName val="8_Recursos_p_Superv"/>
      <sheetName val="8_2"/>
      <sheetName val="Forma_E-17"/>
      <sheetName val="GRAF_INVER"/>
      <sheetName val="Programa_Conc_Dif_"/>
      <sheetName val="CARATULA_FMPE-DT-751-13-1"/>
      <sheetName val="Res-hoja_-_est"/>
      <sheetName val="Desglose_4"/>
      <sheetName val="FINANC__GRAL_"/>
      <sheetName val="PRGVAL"/>
      <sheetName val="presup. lic. 062"/>
      <sheetName val="RELACION FMPE-DT-751-13-2"/>
    </sheetNames>
    <sheetDataSet>
      <sheetData sheetId="0"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v>0</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row r="10">
          <cell r="B10" t="str">
            <v>I M P O R T E  D E  L A  O B R A</v>
          </cell>
          <cell r="E10" t="str">
            <v>I M P O R T E  D E  L A  O B R A  P A G A D A</v>
          </cell>
        </row>
        <row r="11">
          <cell r="B11">
            <v>0</v>
          </cell>
          <cell r="E11" t="str">
            <v>A Ñ O  D E  1 9 9 7</v>
          </cell>
          <cell r="H11" t="str">
            <v>A Ñ O  D E  1 9 9 8</v>
          </cell>
        </row>
        <row r="12">
          <cell r="A12" t="str">
            <v>C O N C E P T O</v>
          </cell>
          <cell r="B12" t="str">
            <v>CON P.U. DE</v>
          </cell>
          <cell r="C12" t="str">
            <v>ACTUALIZADA</v>
          </cell>
          <cell r="E12" t="str">
            <v>CON P.U. DE</v>
          </cell>
          <cell r="F12">
            <v>0</v>
          </cell>
          <cell r="G12">
            <v>0</v>
          </cell>
          <cell r="H12" t="str">
            <v>CON P.U. DE</v>
          </cell>
        </row>
        <row r="13">
          <cell r="A13">
            <v>0</v>
          </cell>
          <cell r="B13" t="str">
            <v>CONCURSO</v>
          </cell>
          <cell r="C13" t="str">
            <v>AL</v>
          </cell>
          <cell r="D13" t="str">
            <v>TOTAL</v>
          </cell>
          <cell r="E13" t="str">
            <v>CONCURSO</v>
          </cell>
          <cell r="F13" t="str">
            <v>ACTUALIZADA</v>
          </cell>
          <cell r="G13" t="str">
            <v>TOTAL</v>
          </cell>
          <cell r="H13" t="str">
            <v>CONCURSO</v>
          </cell>
        </row>
        <row r="14">
          <cell r="B14" t="str">
            <v>( $ )</v>
          </cell>
          <cell r="C14">
            <v>35642</v>
          </cell>
          <cell r="D14" t="str">
            <v>( a+b+c )</v>
          </cell>
          <cell r="E14" t="str">
            <v>( $ )</v>
          </cell>
          <cell r="F14" t="str">
            <v>( $ )</v>
          </cell>
          <cell r="G14" t="str">
            <v>( a )</v>
          </cell>
          <cell r="H14" t="str">
            <v>( $ )</v>
          </cell>
        </row>
        <row r="15">
          <cell r="A15" t="str">
            <v>TERRACERIAS</v>
          </cell>
          <cell r="B15">
            <v>5434178.0999999987</v>
          </cell>
          <cell r="C15">
            <v>43545.155394460329</v>
          </cell>
          <cell r="D15">
            <v>5477723.2553944588</v>
          </cell>
          <cell r="E15">
            <v>5846.5279999999993</v>
          </cell>
          <cell r="F15">
            <v>46.84939757091572</v>
          </cell>
          <cell r="G15">
            <v>5893.3773975709155</v>
          </cell>
          <cell r="H15">
            <v>0</v>
          </cell>
        </row>
        <row r="16">
          <cell r="A16" t="str">
            <v>ACARREOS PARA TERRACERIAS</v>
          </cell>
          <cell r="B16">
            <v>4560886.585</v>
          </cell>
          <cell r="C16">
            <v>115532.67944272951</v>
          </cell>
          <cell r="D16">
            <v>4676419.2644427298</v>
          </cell>
          <cell r="E16">
            <v>0</v>
          </cell>
          <cell r="F16">
            <v>0</v>
          </cell>
          <cell r="G16">
            <v>0</v>
          </cell>
          <cell r="H16">
            <v>0</v>
          </cell>
        </row>
        <row r="17">
          <cell r="A17" t="str">
            <v>OBRAS DE DRENAJE</v>
          </cell>
          <cell r="B17">
            <v>3962064.9450000003</v>
          </cell>
          <cell r="C17">
            <v>12368.192070726904</v>
          </cell>
          <cell r="D17">
            <v>3974433.1370707271</v>
          </cell>
          <cell r="E17">
            <v>0</v>
          </cell>
          <cell r="F17">
            <v>0</v>
          </cell>
          <cell r="G17">
            <v>0</v>
          </cell>
          <cell r="H17">
            <v>0</v>
          </cell>
        </row>
        <row r="18">
          <cell r="A18" t="str">
            <v>TRABAJOS DIVERSOS</v>
          </cell>
          <cell r="B18">
            <v>5557644</v>
          </cell>
          <cell r="C18">
            <v>17349.036274498259</v>
          </cell>
          <cell r="D18">
            <v>5574993.0362744983</v>
          </cell>
          <cell r="E18">
            <v>0</v>
          </cell>
          <cell r="F18">
            <v>0</v>
          </cell>
          <cell r="G18">
            <v>0</v>
          </cell>
          <cell r="H18">
            <v>0</v>
          </cell>
        </row>
        <row r="19">
          <cell r="A19" t="str">
            <v>PAVIMENTOS</v>
          </cell>
          <cell r="B19">
            <v>2206475.9399999976</v>
          </cell>
          <cell r="C19">
            <v>10777.859925456651</v>
          </cell>
          <cell r="D19">
            <v>2217253.7999254544</v>
          </cell>
          <cell r="E19">
            <v>0</v>
          </cell>
          <cell r="F19">
            <v>0</v>
          </cell>
          <cell r="G19">
            <v>0</v>
          </cell>
          <cell r="H19">
            <v>0</v>
          </cell>
        </row>
        <row r="20">
          <cell r="A20" t="str">
            <v>CEMENTO PORTLAND P/BASE ESTABILIZADA</v>
          </cell>
          <cell r="B20">
            <v>1973322</v>
          </cell>
          <cell r="C20">
            <v>0</v>
          </cell>
          <cell r="D20">
            <v>1973322</v>
          </cell>
          <cell r="E20">
            <v>0</v>
          </cell>
          <cell r="F20">
            <v>0</v>
          </cell>
          <cell r="G20">
            <v>0</v>
          </cell>
          <cell r="H20">
            <v>0</v>
          </cell>
        </row>
        <row r="21">
          <cell r="A21" t="str">
            <v>SUB-BASE HIDRAULICA</v>
          </cell>
          <cell r="B21">
            <v>1067404.8600000001</v>
          </cell>
          <cell r="C21">
            <v>5213.8978070305538</v>
          </cell>
          <cell r="D21">
            <v>1072618.7578070306</v>
          </cell>
          <cell r="E21">
            <v>0</v>
          </cell>
          <cell r="F21">
            <v>0</v>
          </cell>
          <cell r="G21">
            <v>0</v>
          </cell>
          <cell r="H21">
            <v>0</v>
          </cell>
        </row>
        <row r="22">
          <cell r="A22" t="str">
            <v>BASE HIDRAULICA</v>
          </cell>
          <cell r="B22">
            <v>1726100.273</v>
          </cell>
          <cell r="C22">
            <v>8431.3935277655928</v>
          </cell>
          <cell r="D22">
            <v>1734531.6665277656</v>
          </cell>
          <cell r="E22">
            <v>0</v>
          </cell>
          <cell r="F22">
            <v>0</v>
          </cell>
          <cell r="G22">
            <v>0</v>
          </cell>
          <cell r="H22">
            <v>0</v>
          </cell>
        </row>
        <row r="23">
          <cell r="A23" t="str">
            <v>BASE ESTABILIZADA C/CEMENTO PORTLAND</v>
          </cell>
          <cell r="B23">
            <v>1670948.352</v>
          </cell>
          <cell r="C23">
            <v>8161.9957662120032</v>
          </cell>
          <cell r="D23">
            <v>1679110.347766212</v>
          </cell>
          <cell r="E23">
            <v>0</v>
          </cell>
          <cell r="F23">
            <v>0</v>
          </cell>
          <cell r="G23">
            <v>0</v>
          </cell>
          <cell r="H23">
            <v>0</v>
          </cell>
        </row>
        <row r="24">
          <cell r="A24" t="str">
            <v>PRODUCTOS ASFALTICOS</v>
          </cell>
          <cell r="B24">
            <v>7835876.9060000004</v>
          </cell>
          <cell r="C24">
            <v>0</v>
          </cell>
          <cell r="D24">
            <v>7835876.9060000004</v>
          </cell>
          <cell r="E24">
            <v>0</v>
          </cell>
          <cell r="F24">
            <v>0</v>
          </cell>
          <cell r="G24">
            <v>0</v>
          </cell>
          <cell r="H24">
            <v>0</v>
          </cell>
        </row>
        <row r="25">
          <cell r="A25" t="str">
            <v>CARPETA DE CONCRETO ASFALTICO</v>
          </cell>
          <cell r="B25">
            <v>4537860.4809999997</v>
          </cell>
          <cell r="C25">
            <v>22165.854491702907</v>
          </cell>
          <cell r="D25">
            <v>4560026.3354917029</v>
          </cell>
          <cell r="E25">
            <v>0</v>
          </cell>
          <cell r="F25">
            <v>0</v>
          </cell>
          <cell r="G25">
            <v>0</v>
          </cell>
          <cell r="H25">
            <v>0</v>
          </cell>
        </row>
        <row r="26">
          <cell r="A26" t="str">
            <v>LOSAS DE CONCRETO hIDRAULICO</v>
          </cell>
          <cell r="B26">
            <v>54978100.200000003</v>
          </cell>
          <cell r="C26">
            <v>-166990.48154747579</v>
          </cell>
          <cell r="D26">
            <v>54811109.718452528</v>
          </cell>
          <cell r="E26">
            <v>0</v>
          </cell>
          <cell r="F26">
            <v>0</v>
          </cell>
          <cell r="G26">
            <v>0</v>
          </cell>
          <cell r="H26">
            <v>0</v>
          </cell>
        </row>
        <row r="27">
          <cell r="A27" t="str">
            <v>ACARREOS P/PAVIMENTOS</v>
          </cell>
          <cell r="B27">
            <v>8342805.7560799997</v>
          </cell>
          <cell r="C27">
            <v>211333.1882095352</v>
          </cell>
          <cell r="D27">
            <v>8554138.9442895353</v>
          </cell>
          <cell r="E27">
            <v>0</v>
          </cell>
          <cell r="F27">
            <v>0</v>
          </cell>
          <cell r="G27">
            <v>0</v>
          </cell>
          <cell r="H27">
            <v>0</v>
          </cell>
        </row>
        <row r="28">
          <cell r="A28" t="str">
            <v>PUENTES Y PASOS A DESNIVEL</v>
          </cell>
          <cell r="B28">
            <v>25192450</v>
          </cell>
          <cell r="C28">
            <v>78642.088067080884</v>
          </cell>
          <cell r="D28">
            <v>25271092.088067081</v>
          </cell>
          <cell r="E28">
            <v>0</v>
          </cell>
          <cell r="F28">
            <v>0</v>
          </cell>
          <cell r="G28">
            <v>0</v>
          </cell>
          <cell r="H28">
            <v>0</v>
          </cell>
        </row>
        <row r="29">
          <cell r="A29" t="str">
            <v>SEÑALAMIENTO</v>
          </cell>
          <cell r="B29">
            <v>4032271</v>
          </cell>
          <cell r="C29">
            <v>12587.35101557555</v>
          </cell>
          <cell r="D29">
            <v>4044858.3510155757</v>
          </cell>
          <cell r="E29">
            <v>0</v>
          </cell>
          <cell r="F29">
            <v>0</v>
          </cell>
          <cell r="G29">
            <v>0</v>
          </cell>
          <cell r="H29">
            <v>0</v>
          </cell>
        </row>
        <row r="30">
          <cell r="A30" t="str">
            <v>S U B T O T A L</v>
          </cell>
          <cell r="B30">
            <v>133078389.39807999</v>
          </cell>
          <cell r="C30">
            <v>379118.21044529858</v>
          </cell>
          <cell r="D30">
            <v>133457507.60852532</v>
          </cell>
          <cell r="E30">
            <v>5846.5279999999993</v>
          </cell>
          <cell r="F30">
            <v>46.84939757091572</v>
          </cell>
          <cell r="G30">
            <v>5893.3773975709155</v>
          </cell>
          <cell r="H30">
            <v>0</v>
          </cell>
        </row>
        <row r="31">
          <cell r="A31" t="str">
            <v>I. V. A.  ( 15 % )</v>
          </cell>
          <cell r="B31">
            <v>19961758.409711998</v>
          </cell>
          <cell r="C31">
            <v>56867.731566794784</v>
          </cell>
          <cell r="D31">
            <v>20018626.141278796</v>
          </cell>
          <cell r="E31">
            <v>876.97919999999988</v>
          </cell>
          <cell r="F31">
            <v>7.0274096356373574</v>
          </cell>
          <cell r="G31">
            <v>884.00660963563735</v>
          </cell>
          <cell r="H31">
            <v>0</v>
          </cell>
        </row>
        <row r="32">
          <cell r="A32" t="str">
            <v>T O T A L</v>
          </cell>
          <cell r="B32">
            <v>153040147.80779198</v>
          </cell>
          <cell r="C32">
            <v>435985.94201209338</v>
          </cell>
          <cell r="D32">
            <v>153476133.74980411</v>
          </cell>
          <cell r="E32">
            <v>6723.5071999999991</v>
          </cell>
          <cell r="F32">
            <v>53.876807206553075</v>
          </cell>
          <cell r="G32">
            <v>6777.3840072065532</v>
          </cell>
          <cell r="H32">
            <v>0</v>
          </cell>
        </row>
        <row r="33">
          <cell r="A33" t="str">
            <v>IMPORTE TOTAL DE LA OBRA REAL</v>
          </cell>
          <cell r="D33" t="str">
            <v xml:space="preserve">IMP. TOTAL ACTUAL DE LA OBRA </v>
          </cell>
          <cell r="F33">
            <v>153476133.74980411</v>
          </cell>
          <cell r="G33" t="str">
            <v>FORMULO</v>
          </cell>
        </row>
        <row r="34">
          <cell r="A34" t="str">
            <v>CON P.U. DE CONCURSO</v>
          </cell>
          <cell r="B34">
            <v>153040147.80779198</v>
          </cell>
          <cell r="D34" t="str">
            <v xml:space="preserve">CANTIDAD CONTRATADA </v>
          </cell>
          <cell r="F34">
            <v>153627673.29949999</v>
          </cell>
          <cell r="G34" t="str">
            <v>EL RESIDENTE</v>
          </cell>
        </row>
        <row r="35">
          <cell r="A35" t="str">
            <v>IMPORTE DE LA OBRA CONCURSADA</v>
          </cell>
          <cell r="B35">
            <v>153627673.29949999</v>
          </cell>
          <cell r="D35" t="str">
            <v>FALTANTE DE CONTRATAR</v>
          </cell>
          <cell r="F35">
            <v>-151539.54969587922</v>
          </cell>
        </row>
        <row r="36">
          <cell r="A36" t="str">
            <v>PORCIENTO DE VARIACION</v>
          </cell>
          <cell r="B36">
            <v>-3.824346740984752E-3</v>
          </cell>
          <cell r="D36">
            <v>0</v>
          </cell>
          <cell r="G36" t="str">
            <v>ING. JUAN O. CARRETE SILVA</v>
          </cell>
        </row>
        <row r="37">
          <cell r="A37" t="str">
            <v>*Se aplican factores de actualizacion autorizados</v>
          </cell>
          <cell r="D37" t="str">
            <v>INFORME DEL SEGUNDO TRIMESTRE</v>
          </cell>
          <cell r="G37" t="str">
            <v>Vo Bo</v>
          </cell>
        </row>
        <row r="38">
          <cell r="A38" t="str">
            <v xml:space="preserve">  para obra ejecutada hasta el 31 de Julio</v>
          </cell>
          <cell r="D38" t="str">
            <v>DE  1  9  9  7</v>
          </cell>
          <cell r="G38" t="str">
            <v>EL RESID. GENERAL</v>
          </cell>
        </row>
        <row r="39">
          <cell r="A39" t="str">
            <v xml:space="preserve">  de 1997</v>
          </cell>
        </row>
        <row r="40">
          <cell r="G40" t="str">
            <v>ING. MANUEL ORTIZ VALENCIA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ow r="1">
          <cell r="B1" t="str">
            <v>SECRETARIA DE COMUNICACIONES Y TRANSPORTES</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 sheetId="115" refreshError="1"/>
      <sheetData sheetId="11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RTADA"/>
      <sheetName val="INDICE"/>
      <sheetName val="Separador 1."/>
      <sheetName val="Locali   (2)"/>
      <sheetName val="1.4-1.5"/>
      <sheetName val="1.6"/>
      <sheetName val="1.7-1.11"/>
      <sheetName val="Separador 2"/>
      <sheetName val="2.1 FICH-GEN"/>
      <sheetName val="Progr_Gral "/>
      <sheetName val="2.4 REL-CONT"/>
      <sheetName val="2.5 REL-ESTIM"/>
      <sheetName val="Separador 3"/>
      <sheetName val="PT-1 SECCION"/>
      <sheetName val="PT-2 SECCION"/>
      <sheetName val="PT-3 SECCION"/>
      <sheetName val="PT-4 SECCION"/>
      <sheetName val="PT-5 SECCION"/>
      <sheetName val="Separador 4"/>
      <sheetName val="4.1 PROG-PERS"/>
      <sheetName val="4.2 PROG-MAQ"/>
      <sheetName val="4.3 INCID-MAQ"/>
      <sheetName val="4.4 GRAFICA DE LLUVIAS"/>
      <sheetName val="Separador 5"/>
      <sheetName val="5.1 SIT-PROY"/>
      <sheetName val="5.2 PROY-FAL"/>
      <sheetName val="Separador 6"/>
      <sheetName val="6.1 DER-VIA"/>
      <sheetName val="Separador 7"/>
      <sheetName val="7.1 PRE-UNI"/>
      <sheetName val="Separador 8"/>
      <sheetName val="8.1 ORG-RES"/>
      <sheetName val="8.2 INCID-VEH"/>
      <sheetName val="8.3 MOV-PERS"/>
      <sheetName val="8.4 REC-IN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
      <sheetName val="INDICE "/>
      <sheetName val="UBIC GEOGRÁFICA"/>
      <sheetName val="INF GRAL DEL EDO"/>
      <sheetName val="SEPARADOR ALTA INGENIERIA"/>
      <sheetName val=" ficha tec.ALTA ING."/>
      <sheetName val="PROGRAMA100-108"/>
      <sheetName val="CONTROL DE AVANCE T-1"/>
      <sheetName val="DATOS LINEAS"/>
      <sheetName val="GRAFICAS (6+000-21+000)"/>
      <sheetName val="KM 6+000-21+000"/>
      <sheetName val="FISICO-FINANCIERO"/>
      <sheetName val="FOTOS"/>
      <sheetName val="EQUIPO Y PERSONAL"/>
      <sheetName val="LARGUILLO VOL PRINC 4 OCT"/>
    </sheetNames>
    <sheetDataSet>
      <sheetData sheetId="0"/>
      <sheetData sheetId="1"/>
      <sheetData sheetId="2"/>
      <sheetData sheetId="3"/>
      <sheetData sheetId="4"/>
      <sheetData sheetId="5" refreshError="1">
        <row r="23">
          <cell r="E23" t="str">
            <v>TIPO DE CARRETERA:</v>
          </cell>
          <cell r="H23" t="str">
            <v>4 C</v>
          </cell>
        </row>
        <row r="24">
          <cell r="E24" t="str">
            <v>TIPO DE CARPETA:</v>
          </cell>
          <cell r="H24" t="str">
            <v>CONCRETO F´Y=48 KG/CM2</v>
          </cell>
        </row>
      </sheetData>
      <sheetData sheetId="6"/>
      <sheetData sheetId="7"/>
      <sheetData sheetId="8"/>
      <sheetData sheetId="9"/>
      <sheetData sheetId="10"/>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MA"/>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PRINCIPAL"/>
      <sheetName val="PORTADA"/>
      <sheetName val="CONTENIDO"/>
      <sheetName val="SEPARADORES"/>
      <sheetName val="1.1. DESCRIPCIÓN DE LA OBRA "/>
      <sheetName val="1.2. LOCALIZACIÓN DE OBRA"/>
      <sheetName val="1.3. SECCIÓN TIPO"/>
      <sheetName val="1.4. CEDULA INFORMATIVA"/>
      <sheetName val="2.1. ASIGNACIÓN POR PARTIDAS"/>
      <sheetName val="2 ESTADO FINANCIERO"/>
      <sheetName val="4.1. AVANCE FÍSICO"/>
      <sheetName val="2.2. CUADRO DE COSTOS"/>
      <sheetName val="2.3.1.A PROG PART CONTR"/>
      <sheetName val="2.3.1.B PROG.INI CONC CONTR VOL"/>
      <sheetName val="2.3.1.C PROG IN. CONC CONTR IMP"/>
      <sheetName val="AVANCE FISICO GEN. "/>
      <sheetName val="2.3.2.1 PROG CONC SUPER"/>
      <sheetName val="2.3.2.3 PROG PART SUPERVI "/>
      <sheetName val="2.4. SEGUI AL PROGRAMA"/>
      <sheetName val="2.5.1.CONC ESTIMACIONES CONSA"/>
      <sheetName val="2.5.2. CONC ESTIMACIONES STRATE"/>
      <sheetName val="3.1. REL DE MAQUINARIA"/>
      <sheetName val="3.2. RELACION DE PERSONAL"/>
      <sheetName val="4.2 LARGUILLO"/>
      <sheetName val="4.3A O.D.  LOSA"/>
      <sheetName val="4.3B O.D  TUBO"/>
      <sheetName val="4.4. AVANCE PERFIL"/>
      <sheetName val="5.1 PROBLEMATICA Y SOL."/>
      <sheetName val="5.2 FOTOGRAFICO"/>
      <sheetName val="5.4 GRAF. LLUVIAS"/>
      <sheetName val="5.7 RESPALDO ELECTRONICO"/>
      <sheetName val="5.8.1,2 PLANTILLAS DE CD Y DV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43">
          <cell r="J143">
            <v>0</v>
          </cell>
        </row>
        <row r="144">
          <cell r="J144">
            <v>0</v>
          </cell>
        </row>
        <row r="147">
          <cell r="H147">
            <v>0</v>
          </cell>
        </row>
        <row r="148">
          <cell r="J148">
            <v>0</v>
          </cell>
        </row>
        <row r="159">
          <cell r="J159">
            <v>0</v>
          </cell>
        </row>
        <row r="163">
          <cell r="J163">
            <v>0</v>
          </cell>
        </row>
        <row r="164">
          <cell r="J164">
            <v>0</v>
          </cell>
        </row>
        <row r="165">
          <cell r="J165">
            <v>0</v>
          </cell>
        </row>
        <row r="166">
          <cell r="J166">
            <v>0</v>
          </cell>
        </row>
        <row r="170">
          <cell r="J170">
            <v>0</v>
          </cell>
        </row>
        <row r="175">
          <cell r="J175">
            <v>0</v>
          </cell>
        </row>
        <row r="176">
          <cell r="J176">
            <v>0</v>
          </cell>
        </row>
        <row r="177">
          <cell r="J177">
            <v>0</v>
          </cell>
        </row>
        <row r="178">
          <cell r="J178">
            <v>0</v>
          </cell>
        </row>
        <row r="179">
          <cell r="J179">
            <v>0</v>
          </cell>
        </row>
        <row r="180">
          <cell r="J180">
            <v>0</v>
          </cell>
        </row>
        <row r="182">
          <cell r="J182">
            <v>0</v>
          </cell>
        </row>
        <row r="184">
          <cell r="J184">
            <v>0</v>
          </cell>
        </row>
        <row r="185">
          <cell r="J185">
            <v>0</v>
          </cell>
        </row>
        <row r="187">
          <cell r="J187">
            <v>0</v>
          </cell>
        </row>
        <row r="191">
          <cell r="J191">
            <v>0</v>
          </cell>
        </row>
        <row r="196">
          <cell r="J196">
            <v>0</v>
          </cell>
        </row>
        <row r="198">
          <cell r="J198">
            <v>0</v>
          </cell>
        </row>
        <row r="199">
          <cell r="J199">
            <v>0</v>
          </cell>
        </row>
        <row r="203">
          <cell r="J203">
            <v>0</v>
          </cell>
        </row>
        <row r="204">
          <cell r="J204">
            <v>0</v>
          </cell>
        </row>
        <row r="205">
          <cell r="J205">
            <v>0</v>
          </cell>
        </row>
        <row r="207">
          <cell r="J207">
            <v>0</v>
          </cell>
        </row>
        <row r="208">
          <cell r="J208">
            <v>0</v>
          </cell>
        </row>
        <row r="209">
          <cell r="J209">
            <v>0</v>
          </cell>
        </row>
        <row r="211">
          <cell r="J211">
            <v>0</v>
          </cell>
        </row>
        <row r="222">
          <cell r="J222">
            <v>0</v>
          </cell>
        </row>
        <row r="228">
          <cell r="J228">
            <v>0</v>
          </cell>
        </row>
        <row r="232">
          <cell r="J232">
            <v>0</v>
          </cell>
        </row>
        <row r="239">
          <cell r="J239">
            <v>0</v>
          </cell>
        </row>
        <row r="247">
          <cell r="J247">
            <v>0</v>
          </cell>
        </row>
        <row r="251">
          <cell r="J251">
            <v>0</v>
          </cell>
        </row>
        <row r="272">
          <cell r="J272">
            <v>0</v>
          </cell>
        </row>
        <row r="275">
          <cell r="J275">
            <v>0</v>
          </cell>
        </row>
        <row r="277">
          <cell r="J277">
            <v>0</v>
          </cell>
        </row>
        <row r="293">
          <cell r="J293">
            <v>0</v>
          </cell>
        </row>
        <row r="295">
          <cell r="J295">
            <v>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s"/>
      <sheetName val="TECSA (sin amort.)"/>
      <sheetName val="LASSELLE (con amort.)"/>
      <sheetName val="TIHSA (con amort.)"/>
      <sheetName val="TIHSA (sin amort.)"/>
      <sheetName val="Freyssinet (con amort.)"/>
      <sheetName val="Module1"/>
      <sheetName val="Module2"/>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s"/>
      <sheetName val="TECSA (sin amort.)"/>
      <sheetName val="LASSELLE (con amort.)"/>
      <sheetName val="TIHSA (con amort.)"/>
      <sheetName val="TIHSA (sin amort.)"/>
      <sheetName val="Freyssinet (con amort.)"/>
      <sheetName val="Module1"/>
      <sheetName val="Module2"/>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
      <sheetName val="INDICE "/>
      <sheetName val="UBIC GEOGRÁFICA"/>
      <sheetName val="INF GRAL DEL EDO"/>
      <sheetName val="SEPARADOR ALTA INGENIERIA"/>
      <sheetName val=" ficha tec.ALTA ING."/>
      <sheetName val="CONTROL DE AVANCE T-1"/>
      <sheetName val="PROG. FIN. KM 6 AL 21"/>
      <sheetName val="PROG. FISICO KM 6 AL 21"/>
      <sheetName val="DATOS LINEAS KM 6 AL 21"/>
      <sheetName val="GRAFICAS (6+000-21+000)"/>
      <sheetName val="KM 6+000-21+000"/>
      <sheetName val="EQUIPO Y PERSONAL"/>
      <sheetName val="FOTOS"/>
      <sheetName val="comentarios 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 val="CONCENTRADO"/>
      <sheetName val="CMPRESOR"/>
      <sheetName val="1.6"/>
      <sheetName val="GRA. ENTR. CORTEZ"/>
      <sheetName val="PRGVAL"/>
      <sheetName val="Forma E-7 (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RELCONCU"/>
      <sheetName val="REGP01"/>
      <sheetName val="REC_PAQUETE"/>
      <sheetName val="CCALIF"/>
      <sheetName val="REC GARANTIA"/>
      <sheetName val="REVIS"/>
      <sheetName val="REVIS (2)"/>
      <sheetName val="REVIS (4)"/>
      <sheetName val="DICTAMEN"/>
      <sheetName val="by Martin Lopez E 55765 259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HOR"/>
      <sheetName val="LISTAMA"/>
      <sheetName val="CONCDV"/>
    </sheetNames>
    <sheetDataSet>
      <sheetData sheetId="0"/>
      <sheetData sheetId="1"/>
      <sheetData sheetId="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esupuesto"/>
      <sheetName val="Programa C.Orig."/>
      <sheetName val="Evaluación"/>
      <sheetName val="Est. Cero"/>
      <sheetName val="Rel. Est. Total"/>
      <sheetName val="Forma 1"/>
      <sheetName val="Factores Esc."/>
      <sheetName val="Forma 2"/>
      <sheetName val="Forma 3"/>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l. Est. Aplicada"/>
      <sheetName val="Rel. Est. Real"/>
      <sheetName val="Forma 2datos"/>
      <sheetName val="Forma 2 Prog."/>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 val="COSTHOR"/>
      <sheetName val="LISTAMA"/>
    </sheetNames>
    <sheetDataSet>
      <sheetData sheetId="0"/>
      <sheetData sheetId="1"/>
      <sheetData sheetId="2"/>
      <sheetData sheetId="3"/>
      <sheetData sheetId="4"/>
      <sheetData sheetId="5"/>
      <sheetData sheetId="6"/>
      <sheetData sheetId="7"/>
      <sheetData sheetId="8"/>
      <sheetData sheetId="9"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v>0</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row r="10">
          <cell r="B10" t="str">
            <v>I M P O R T E  D E  L A  O B R A</v>
          </cell>
          <cell r="E10" t="str">
            <v>I M P O R T E  D E  L A  O B R A  P A G A D A</v>
          </cell>
        </row>
        <row r="11">
          <cell r="B11">
            <v>0</v>
          </cell>
          <cell r="E11" t="str">
            <v>A Ñ O  D E  1 9 9 7</v>
          </cell>
          <cell r="H11" t="str">
            <v>A Ñ O  D E  1 9 9 8</v>
          </cell>
        </row>
        <row r="12">
          <cell r="A12" t="str">
            <v>C O N C E P T O</v>
          </cell>
          <cell r="B12" t="str">
            <v>CON P.U. DE</v>
          </cell>
          <cell r="C12" t="str">
            <v>ACTUALIZADA</v>
          </cell>
          <cell r="E12" t="str">
            <v>CON P.U. DE</v>
          </cell>
          <cell r="F12">
            <v>0</v>
          </cell>
          <cell r="G12">
            <v>0</v>
          </cell>
          <cell r="H12" t="str">
            <v>CON P.U. DE</v>
          </cell>
        </row>
        <row r="13">
          <cell r="A13">
            <v>0</v>
          </cell>
          <cell r="B13" t="str">
            <v>CONCURSO</v>
          </cell>
          <cell r="C13" t="str">
            <v>AL</v>
          </cell>
          <cell r="D13" t="str">
            <v>TOTAL</v>
          </cell>
          <cell r="E13" t="str">
            <v>CONCURSO</v>
          </cell>
          <cell r="F13" t="str">
            <v>ACTUALIZADA</v>
          </cell>
          <cell r="G13" t="str">
            <v>TOTAL</v>
          </cell>
          <cell r="H13" t="str">
            <v>CONCURSO</v>
          </cell>
        </row>
        <row r="14">
          <cell r="B14" t="str">
            <v>( $ )</v>
          </cell>
          <cell r="C14">
            <v>35642</v>
          </cell>
          <cell r="D14" t="str">
            <v>( a+b+c )</v>
          </cell>
          <cell r="E14" t="str">
            <v>( $ )</v>
          </cell>
          <cell r="F14" t="str">
            <v>( $ )</v>
          </cell>
          <cell r="G14" t="str">
            <v>( a )</v>
          </cell>
          <cell r="H14" t="str">
            <v>( $ )</v>
          </cell>
        </row>
        <row r="15">
          <cell r="A15" t="str">
            <v>TERRACERIAS</v>
          </cell>
          <cell r="B15">
            <v>5434178.0999999987</v>
          </cell>
          <cell r="C15">
            <v>43545.155394460329</v>
          </cell>
          <cell r="D15">
            <v>5477723.2553944588</v>
          </cell>
          <cell r="E15">
            <v>5846.5279999999993</v>
          </cell>
          <cell r="F15">
            <v>46.84939757091572</v>
          </cell>
          <cell r="G15">
            <v>5893.3773975709155</v>
          </cell>
          <cell r="H15">
            <v>0</v>
          </cell>
        </row>
        <row r="16">
          <cell r="A16" t="str">
            <v>ACARREOS PARA TERRACERIAS</v>
          </cell>
          <cell r="B16">
            <v>4560886.585</v>
          </cell>
          <cell r="C16">
            <v>115532.67944272951</v>
          </cell>
          <cell r="D16">
            <v>4676419.2644427298</v>
          </cell>
          <cell r="E16">
            <v>0</v>
          </cell>
          <cell r="F16">
            <v>0</v>
          </cell>
          <cell r="G16">
            <v>0</v>
          </cell>
          <cell r="H16">
            <v>0</v>
          </cell>
        </row>
        <row r="17">
          <cell r="A17" t="str">
            <v>OBRAS DE DRENAJE</v>
          </cell>
          <cell r="B17">
            <v>3962064.9450000003</v>
          </cell>
          <cell r="C17">
            <v>12368.192070726904</v>
          </cell>
          <cell r="D17">
            <v>3974433.1370707271</v>
          </cell>
          <cell r="E17">
            <v>0</v>
          </cell>
          <cell r="F17">
            <v>0</v>
          </cell>
          <cell r="G17">
            <v>0</v>
          </cell>
          <cell r="H17">
            <v>0</v>
          </cell>
        </row>
        <row r="18">
          <cell r="A18" t="str">
            <v>TRABAJOS DIVERSOS</v>
          </cell>
          <cell r="B18">
            <v>5557644</v>
          </cell>
          <cell r="C18">
            <v>17349.036274498259</v>
          </cell>
          <cell r="D18">
            <v>5574993.0362744983</v>
          </cell>
          <cell r="E18">
            <v>0</v>
          </cell>
          <cell r="F18">
            <v>0</v>
          </cell>
          <cell r="G18">
            <v>0</v>
          </cell>
          <cell r="H18">
            <v>0</v>
          </cell>
        </row>
        <row r="19">
          <cell r="A19" t="str">
            <v>PAVIMENTOS</v>
          </cell>
          <cell r="B19">
            <v>2206475.9399999976</v>
          </cell>
          <cell r="C19">
            <v>10777.859925456651</v>
          </cell>
          <cell r="D19">
            <v>2217253.7999254544</v>
          </cell>
          <cell r="E19">
            <v>0</v>
          </cell>
          <cell r="F19">
            <v>0</v>
          </cell>
          <cell r="G19">
            <v>0</v>
          </cell>
          <cell r="H19">
            <v>0</v>
          </cell>
        </row>
        <row r="20">
          <cell r="A20" t="str">
            <v>CEMENTO PORTLAND P/BASE ESTABILIZADA</v>
          </cell>
          <cell r="B20">
            <v>1973322</v>
          </cell>
          <cell r="C20">
            <v>0</v>
          </cell>
          <cell r="D20">
            <v>1973322</v>
          </cell>
          <cell r="E20">
            <v>0</v>
          </cell>
          <cell r="F20">
            <v>0</v>
          </cell>
          <cell r="G20">
            <v>0</v>
          </cell>
          <cell r="H20">
            <v>0</v>
          </cell>
        </row>
        <row r="21">
          <cell r="A21" t="str">
            <v>SUB-BASE HIDRAULICA</v>
          </cell>
          <cell r="B21">
            <v>1067404.8600000001</v>
          </cell>
          <cell r="C21">
            <v>5213.8978070305538</v>
          </cell>
          <cell r="D21">
            <v>1072618.7578070306</v>
          </cell>
          <cell r="E21">
            <v>0</v>
          </cell>
          <cell r="F21">
            <v>0</v>
          </cell>
          <cell r="G21">
            <v>0</v>
          </cell>
          <cell r="H21">
            <v>0</v>
          </cell>
        </row>
        <row r="22">
          <cell r="A22" t="str">
            <v>BASE HIDRAULICA</v>
          </cell>
          <cell r="B22">
            <v>1726100.273</v>
          </cell>
          <cell r="C22">
            <v>8431.3935277655928</v>
          </cell>
          <cell r="D22">
            <v>1734531.6665277656</v>
          </cell>
          <cell r="E22">
            <v>0</v>
          </cell>
          <cell r="F22">
            <v>0</v>
          </cell>
          <cell r="G22">
            <v>0</v>
          </cell>
          <cell r="H22">
            <v>0</v>
          </cell>
        </row>
        <row r="23">
          <cell r="A23" t="str">
            <v>BASE ESTABILIZADA C/CEMENTO PORTLAND</v>
          </cell>
          <cell r="B23">
            <v>1670948.352</v>
          </cell>
          <cell r="C23">
            <v>8161.9957662120032</v>
          </cell>
          <cell r="D23">
            <v>1679110.347766212</v>
          </cell>
          <cell r="E23">
            <v>0</v>
          </cell>
          <cell r="F23">
            <v>0</v>
          </cell>
          <cell r="G23">
            <v>0</v>
          </cell>
          <cell r="H23">
            <v>0</v>
          </cell>
        </row>
        <row r="24">
          <cell r="A24" t="str">
            <v>PRODUCTOS ASFALTICOS</v>
          </cell>
          <cell r="B24">
            <v>7835876.9060000004</v>
          </cell>
          <cell r="C24">
            <v>0</v>
          </cell>
          <cell r="D24">
            <v>7835876.9060000004</v>
          </cell>
          <cell r="E24">
            <v>0</v>
          </cell>
          <cell r="F24">
            <v>0</v>
          </cell>
          <cell r="G24">
            <v>0</v>
          </cell>
          <cell r="H24">
            <v>0</v>
          </cell>
        </row>
        <row r="25">
          <cell r="A25" t="str">
            <v>CARPETA DE CONCRETO ASFALTICO</v>
          </cell>
          <cell r="B25">
            <v>4537860.4809999997</v>
          </cell>
          <cell r="C25">
            <v>22165.854491702907</v>
          </cell>
          <cell r="D25">
            <v>4560026.3354917029</v>
          </cell>
          <cell r="E25">
            <v>0</v>
          </cell>
          <cell r="F25">
            <v>0</v>
          </cell>
          <cell r="G25">
            <v>0</v>
          </cell>
          <cell r="H25">
            <v>0</v>
          </cell>
        </row>
        <row r="26">
          <cell r="A26" t="str">
            <v>LOSAS DE CONCRETO hIDRAULICO</v>
          </cell>
          <cell r="B26">
            <v>54978100.200000003</v>
          </cell>
          <cell r="C26">
            <v>-166990.48154747579</v>
          </cell>
          <cell r="D26">
            <v>54811109.718452528</v>
          </cell>
          <cell r="E26">
            <v>0</v>
          </cell>
          <cell r="F26">
            <v>0</v>
          </cell>
          <cell r="G26">
            <v>0</v>
          </cell>
          <cell r="H26">
            <v>0</v>
          </cell>
        </row>
        <row r="27">
          <cell r="A27" t="str">
            <v>ACARREOS P/PAVIMENTOS</v>
          </cell>
          <cell r="B27">
            <v>8342805.7560799997</v>
          </cell>
          <cell r="C27">
            <v>211333.1882095352</v>
          </cell>
          <cell r="D27">
            <v>8554138.9442895353</v>
          </cell>
          <cell r="E27">
            <v>0</v>
          </cell>
          <cell r="F27">
            <v>0</v>
          </cell>
          <cell r="G27">
            <v>0</v>
          </cell>
          <cell r="H27">
            <v>0</v>
          </cell>
        </row>
        <row r="28">
          <cell r="A28" t="str">
            <v>PUENTES Y PASOS A DESNIVEL</v>
          </cell>
          <cell r="B28">
            <v>25192450</v>
          </cell>
          <cell r="C28">
            <v>78642.088067080884</v>
          </cell>
          <cell r="D28">
            <v>25271092.088067081</v>
          </cell>
          <cell r="E28">
            <v>0</v>
          </cell>
          <cell r="F28">
            <v>0</v>
          </cell>
          <cell r="G28">
            <v>0</v>
          </cell>
          <cell r="H28">
            <v>0</v>
          </cell>
        </row>
        <row r="29">
          <cell r="A29" t="str">
            <v>SEÑALAMIENTO</v>
          </cell>
          <cell r="B29">
            <v>4032271</v>
          </cell>
          <cell r="C29">
            <v>12587.35101557555</v>
          </cell>
          <cell r="D29">
            <v>4044858.3510155757</v>
          </cell>
          <cell r="E29">
            <v>0</v>
          </cell>
          <cell r="F29">
            <v>0</v>
          </cell>
          <cell r="G29">
            <v>0</v>
          </cell>
          <cell r="H29">
            <v>0</v>
          </cell>
        </row>
        <row r="30">
          <cell r="A30" t="str">
            <v>S U B T O T A L</v>
          </cell>
          <cell r="B30">
            <v>133078389.39807999</v>
          </cell>
          <cell r="C30">
            <v>379118.21044529858</v>
          </cell>
          <cell r="D30">
            <v>133457507.60852532</v>
          </cell>
          <cell r="E30">
            <v>5846.5279999999993</v>
          </cell>
          <cell r="F30">
            <v>46.84939757091572</v>
          </cell>
          <cell r="G30">
            <v>5893.3773975709155</v>
          </cell>
          <cell r="H30">
            <v>0</v>
          </cell>
        </row>
        <row r="31">
          <cell r="A31" t="str">
            <v>I. V. A.  ( 15 % )</v>
          </cell>
          <cell r="B31">
            <v>19961758.409711998</v>
          </cell>
          <cell r="C31">
            <v>56867.731566794784</v>
          </cell>
          <cell r="D31">
            <v>20018626.141278796</v>
          </cell>
          <cell r="E31">
            <v>876.97919999999988</v>
          </cell>
          <cell r="F31">
            <v>7.0274096356373574</v>
          </cell>
          <cell r="G31">
            <v>884.00660963563735</v>
          </cell>
          <cell r="H31">
            <v>0</v>
          </cell>
        </row>
        <row r="32">
          <cell r="A32" t="str">
            <v>T O T A L</v>
          </cell>
          <cell r="B32">
            <v>153040147.80779198</v>
          </cell>
          <cell r="C32">
            <v>435985.94201209338</v>
          </cell>
          <cell r="D32">
            <v>153476133.74980411</v>
          </cell>
          <cell r="E32">
            <v>6723.5071999999991</v>
          </cell>
          <cell r="F32">
            <v>53.876807206553075</v>
          </cell>
          <cell r="G32">
            <v>6777.3840072065532</v>
          </cell>
          <cell r="H32">
            <v>0</v>
          </cell>
        </row>
        <row r="33">
          <cell r="A33" t="str">
            <v>IMPORTE TOTAL DE LA OBRA REAL</v>
          </cell>
          <cell r="D33" t="str">
            <v xml:space="preserve">IMP. TOTAL ACTUAL DE LA OBRA </v>
          </cell>
          <cell r="F33">
            <v>153476133.74980411</v>
          </cell>
          <cell r="G33" t="str">
            <v>FORMULO</v>
          </cell>
        </row>
        <row r="34">
          <cell r="A34" t="str">
            <v>CON P.U. DE CONCURSO</v>
          </cell>
          <cell r="B34">
            <v>153040147.80779198</v>
          </cell>
          <cell r="D34" t="str">
            <v xml:space="preserve">CANTIDAD CONTRATADA </v>
          </cell>
          <cell r="F34">
            <v>153627673.29949999</v>
          </cell>
          <cell r="G34" t="str">
            <v>EL RESIDENTE</v>
          </cell>
        </row>
        <row r="35">
          <cell r="A35" t="str">
            <v>IMPORTE DE LA OBRA CONCURSADA</v>
          </cell>
          <cell r="B35">
            <v>153627673.29949999</v>
          </cell>
          <cell r="D35" t="str">
            <v>FALTANTE DE CONTRATAR</v>
          </cell>
          <cell r="F35">
            <v>-151539.54969587922</v>
          </cell>
        </row>
        <row r="36">
          <cell r="A36" t="str">
            <v>PORCIENTO DE VARIACION</v>
          </cell>
          <cell r="B36">
            <v>-3.824346740984752E-3</v>
          </cell>
          <cell r="D36">
            <v>0</v>
          </cell>
          <cell r="G36" t="str">
            <v>ING. JUAN O. CARRETE SILVA</v>
          </cell>
        </row>
        <row r="37">
          <cell r="A37" t="str">
            <v>*Se aplican factores de actualizacion autorizados</v>
          </cell>
          <cell r="D37" t="str">
            <v>INFORME DEL SEGUNDO TRIMESTRE</v>
          </cell>
          <cell r="G37" t="str">
            <v>Vo Bo</v>
          </cell>
        </row>
        <row r="38">
          <cell r="A38" t="str">
            <v xml:space="preserve">  para obra ejecutada hasta el 31 de Julio</v>
          </cell>
          <cell r="D38" t="str">
            <v>DE  1  9  9  7</v>
          </cell>
          <cell r="G38" t="str">
            <v>EL RESID. GENERAL</v>
          </cell>
        </row>
        <row r="39">
          <cell r="A39" t="str">
            <v xml:space="preserve">  de 1997</v>
          </cell>
        </row>
        <row r="40">
          <cell r="G40" t="str">
            <v>ING. MANUEL ORTIZ VALENCIA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
      <sheetName val="INDICE "/>
      <sheetName val="UBIC GEOGRÁFICA"/>
      <sheetName val="INF GRAL DEL EDO"/>
      <sheetName val="SEPARADOR ALTA INGENIERIA"/>
      <sheetName val=" ficha tec.ALTA ING."/>
      <sheetName val="PROGRAMA100-108"/>
      <sheetName val="CONTROL DE AVANCE T-1"/>
      <sheetName val="DATOS LINEAS"/>
      <sheetName val="GRAFICAS (6+000-21+000)"/>
      <sheetName val="KM 6+000-21+000"/>
      <sheetName val="FISICO-FINANCIERO"/>
      <sheetName val="FOTOS"/>
      <sheetName val="EQUIPO Y PERSONAL"/>
      <sheetName val="LARGUILLO VOL PRINC 4 OCT"/>
    </sheetNames>
    <sheetDataSet>
      <sheetData sheetId="0"/>
      <sheetData sheetId="1"/>
      <sheetData sheetId="2"/>
      <sheetData sheetId="3"/>
      <sheetData sheetId="4"/>
      <sheetData sheetId="5">
        <row r="23">
          <cell r="A23" t="str">
            <v xml:space="preserve">LONGITUD DE LA OBRA: </v>
          </cell>
          <cell r="D23" t="str">
            <v>11.83 KM</v>
          </cell>
          <cell r="E23" t="str">
            <v>TIPO DE CARRETERA:</v>
          </cell>
          <cell r="H23" t="str">
            <v>4 C</v>
          </cell>
        </row>
        <row r="25">
          <cell r="E25" t="str">
            <v>TIPO BASE:</v>
          </cell>
          <cell r="H25" t="str">
            <v>HIDRÁULICA</v>
          </cell>
        </row>
        <row r="28">
          <cell r="E28" t="str">
            <v>ESPESOR LOSA CONCRETO:</v>
          </cell>
          <cell r="H28" t="str">
            <v>0.28 CM</v>
          </cell>
        </row>
        <row r="29">
          <cell r="E29" t="str">
            <v>ESPESOR BASE ESTABILIZADA:</v>
          </cell>
          <cell r="H29" t="str">
            <v>0.17 CM, CON CEMENTO PORTLAND</v>
          </cell>
        </row>
      </sheetData>
      <sheetData sheetId="6"/>
      <sheetData sheetId="7"/>
      <sheetData sheetId="8"/>
      <sheetData sheetId="9"/>
      <sheetData sheetId="10"/>
      <sheetData sheetId="11"/>
      <sheetData sheetId="12"/>
      <sheetData sheetId="13"/>
      <sheetData sheetId="1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5"/>
      <sheetName val="Caratula 3"/>
      <sheetName val="Generador3"/>
      <sheetName val="GenCalidad"/>
      <sheetName val="Generador3 (2)"/>
      <sheetName val="Desglose 4"/>
      <sheetName val="Ctl. Tramite 1"/>
      <sheetName val="OFICIO 2"/>
      <sheetName val="PROG OBRA"/>
      <sheetName val="GRAFICA"/>
      <sheetName val="Forma 3"/>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5"/>
      <sheetName val="Caratula 3"/>
      <sheetName val="Generador3"/>
      <sheetName val="GenCalidad"/>
      <sheetName val="Desglose 4"/>
      <sheetName val="Ctl. Tramite 1"/>
      <sheetName val="OFICIO 2"/>
      <sheetName val="PROG OBRA"/>
      <sheetName val="GRAFICA"/>
      <sheetName val="Forma 3"/>
      <sheetName val="costhor"/>
      <sheetName val="listama"/>
    </sheetNames>
    <sheetDataSet>
      <sheetData sheetId="0">
        <row r="44">
          <cell r="K44">
            <v>20425.52</v>
          </cell>
        </row>
      </sheetData>
      <sheetData sheetId="1">
        <row r="22">
          <cell r="F22">
            <v>38084</v>
          </cell>
        </row>
        <row r="25">
          <cell r="F25">
            <v>0.03</v>
          </cell>
        </row>
        <row r="32">
          <cell r="G32">
            <v>18137.990000000002</v>
          </cell>
        </row>
      </sheetData>
      <sheetData sheetId="2" refreshError="1"/>
      <sheetData sheetId="3" refreshError="1"/>
      <sheetData sheetId="4"/>
      <sheetData sheetId="5">
        <row r="16">
          <cell r="C16" t="str">
            <v xml:space="preserve">SUPERVISION Y CONTROL DE CALIDAD DE LOS TRABAJOS DE MANTENIMIENTO </v>
          </cell>
        </row>
        <row r="18">
          <cell r="C18" t="str">
            <v>CON CARGO A LA RED FARAC</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
      <sheetName val="Caratula"/>
      <sheetName val="Res-hoja - est"/>
      <sheetName val="hoja de est"/>
      <sheetName val="Ctl. Tramite"/>
      <sheetName val="Caratula 3"/>
      <sheetName val="Desglose 4"/>
      <sheetName val="Resumen 5"/>
      <sheetName val="Ctl. Tramite 1"/>
      <sheetName val="Cat"/>
      <sheetName val="Forma 3"/>
      <sheetName val="forma e-7"/>
      <sheetName val="2 ESTADO FINANCIERO"/>
    </sheetNames>
    <sheetDataSet>
      <sheetData sheetId="0" refreshError="1"/>
      <sheetData sheetId="1"/>
      <sheetData sheetId="2">
        <row r="112">
          <cell r="K112">
            <v>336719.95</v>
          </cell>
        </row>
      </sheetData>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álogo"/>
      <sheetName val="Avance"/>
      <sheetName val="Gráficas"/>
      <sheetName val="Res-hoja - est"/>
      <sheetName val="2 ESTADO FINANCIERO"/>
      <sheetName val="Forma E-7"/>
      <sheetName val="listama"/>
    </sheetNames>
    <sheetDataSet>
      <sheetData sheetId="0" refreshError="1">
        <row r="3">
          <cell r="B3">
            <v>1</v>
          </cell>
          <cell r="C3" t="str">
            <v>TERRACERIAS</v>
          </cell>
          <cell r="D3" t="str">
            <v>Terracerias</v>
          </cell>
          <cell r="E3">
            <v>0</v>
          </cell>
          <cell r="H3">
            <v>3470950.3500000006</v>
          </cell>
        </row>
        <row r="4">
          <cell r="B4">
            <v>1.0109999999999999</v>
          </cell>
          <cell r="C4" t="str">
            <v>TALA DE ARBOLES DE DIAM. MENOR A 10 CM.</v>
          </cell>
          <cell r="D4" t="str">
            <v>Tala de árboles, incluye el destronque y el retiro del material de desperdicio fuera de la zona de trabajo a 5.0 km.. (P.U.O.T.)a) diámetro menor de 10 cm.</v>
          </cell>
          <cell r="E4" t="str">
            <v>PZA</v>
          </cell>
          <cell r="F4">
            <v>175.7</v>
          </cell>
          <cell r="G4">
            <v>149</v>
          </cell>
          <cell r="H4">
            <v>26179.3</v>
          </cell>
          <cell r="I4">
            <v>138.35</v>
          </cell>
          <cell r="J4">
            <v>19.579999999999998</v>
          </cell>
          <cell r="K4">
            <v>3.63</v>
          </cell>
          <cell r="L4">
            <v>14.14</v>
          </cell>
        </row>
        <row r="5">
          <cell r="B5">
            <v>1.012</v>
          </cell>
          <cell r="C5" t="str">
            <v>TALA DE ARBOLES DE 10 A 30 CM. DE DIAM.</v>
          </cell>
          <cell r="D5" t="str">
            <v>Tala de árboles, incluye el destronque y el retiro del material de desperdicio fuera de la zona de trabajo a 5.0 km. (P.U.O.T.)b).- diámetro de 10 cm. a 30 cm.</v>
          </cell>
          <cell r="E5" t="str">
            <v>PZA</v>
          </cell>
          <cell r="F5">
            <v>209.69000000000003</v>
          </cell>
          <cell r="G5">
            <v>321</v>
          </cell>
          <cell r="H5">
            <v>67310.490000000005</v>
          </cell>
          <cell r="I5">
            <v>165.12</v>
          </cell>
          <cell r="J5">
            <v>23.36</v>
          </cell>
          <cell r="K5">
            <v>4.34</v>
          </cell>
          <cell r="L5">
            <v>16.87</v>
          </cell>
        </row>
        <row r="6">
          <cell r="B6">
            <v>1.0129999999999999</v>
          </cell>
          <cell r="C6" t="str">
            <v>TALA DE ARBOLES DE DIAMETRO MAYOR DE 30 CMS.</v>
          </cell>
          <cell r="D6" t="str">
            <v>Tala de árboles, incluye el destronque y el retiro del material de desperdicio fuera de la zona de trabajo a 5.0 km. (P.U.O.T.)c).- diámetro mayor de 30 cm.</v>
          </cell>
          <cell r="E6" t="str">
            <v>PZA</v>
          </cell>
          <cell r="F6">
            <v>478.24</v>
          </cell>
          <cell r="G6">
            <v>161</v>
          </cell>
          <cell r="H6">
            <v>76996.639999999999</v>
          </cell>
          <cell r="I6">
            <v>376.58</v>
          </cell>
          <cell r="J6">
            <v>53.29</v>
          </cell>
          <cell r="K6">
            <v>9.89</v>
          </cell>
          <cell r="L6">
            <v>38.479999999999997</v>
          </cell>
        </row>
        <row r="7">
          <cell r="B7">
            <v>1.02</v>
          </cell>
          <cell r="C7" t="str">
            <v>DESPALME EN AMPLIACION DE CORTES Y DESPLANTE P/TERRAPLEN</v>
          </cell>
          <cell r="D7" t="str">
            <v>Despalme en ampliación de cortes y desplante para terraplén. P.U.O.T.</v>
          </cell>
          <cell r="E7" t="str">
            <v>M3</v>
          </cell>
          <cell r="F7">
            <v>3.1300000000000003</v>
          </cell>
          <cell r="G7">
            <v>25186</v>
          </cell>
          <cell r="H7">
            <v>78832.179999999993</v>
          </cell>
          <cell r="I7">
            <v>2.4700000000000002</v>
          </cell>
          <cell r="J7">
            <v>0.35</v>
          </cell>
          <cell r="K7">
            <v>0.06</v>
          </cell>
          <cell r="L7">
            <v>0.25</v>
          </cell>
        </row>
        <row r="8">
          <cell r="B8">
            <v>1.03</v>
          </cell>
          <cell r="C8" t="str">
            <v>EXCAVACION EN AMPLIACION DE CORTES Y ADC. ABAJO DE SUBRASANTE</v>
          </cell>
          <cell r="D8" t="str">
            <v>Excavación en ampliación de cortes y adicionales abajo de la subrasante. P.U.O.T.</v>
          </cell>
          <cell r="E8" t="str">
            <v>M3</v>
          </cell>
          <cell r="F8">
            <v>10.16</v>
          </cell>
          <cell r="G8">
            <v>75472.63</v>
          </cell>
          <cell r="H8">
            <v>766801.92000000004</v>
          </cell>
          <cell r="I8">
            <v>8</v>
          </cell>
          <cell r="J8">
            <v>1.1299999999999999</v>
          </cell>
          <cell r="K8">
            <v>0.21</v>
          </cell>
          <cell r="L8">
            <v>0.82</v>
          </cell>
        </row>
        <row r="9">
          <cell r="B9">
            <v>1.04</v>
          </cell>
          <cell r="C9" t="str">
            <v>EXCAVACION EN ESCALONES DE LIGA UTIL. EL MAT. EN TERRAPLEN</v>
          </cell>
          <cell r="D9" t="str">
            <v>Excavación en escalones de liga utilizando el material en la formación del terraplén P.U.O.T.</v>
          </cell>
          <cell r="E9" t="str">
            <v>M3</v>
          </cell>
          <cell r="F9">
            <v>7.44</v>
          </cell>
          <cell r="G9">
            <v>21853.37</v>
          </cell>
          <cell r="H9">
            <v>162589.07</v>
          </cell>
          <cell r="I9">
            <v>5.86</v>
          </cell>
          <cell r="J9">
            <v>0.83</v>
          </cell>
          <cell r="K9">
            <v>0.15</v>
          </cell>
          <cell r="L9">
            <v>0.6</v>
          </cell>
        </row>
        <row r="10">
          <cell r="B10">
            <v>1.05</v>
          </cell>
          <cell r="C10" t="str">
            <v>AFINE Y COMP. DEL TERRENO NAT. AL 90%</v>
          </cell>
          <cell r="D10" t="str">
            <v>Afine y compactación del terreno natural en un espesor de 20 cm, compactado al 90% de su P.V.S.M., P.U.O.T.</v>
          </cell>
          <cell r="E10" t="str">
            <v>M3</v>
          </cell>
          <cell r="F10">
            <v>10.290000000000001</v>
          </cell>
          <cell r="G10">
            <v>16763</v>
          </cell>
          <cell r="H10">
            <v>172491.27</v>
          </cell>
          <cell r="I10">
            <v>8.1</v>
          </cell>
          <cell r="J10">
            <v>1.1499999999999999</v>
          </cell>
          <cell r="K10">
            <v>0.21</v>
          </cell>
          <cell r="L10">
            <v>0.83</v>
          </cell>
        </row>
        <row r="11">
          <cell r="B11">
            <v>1.06</v>
          </cell>
          <cell r="C11" t="str">
            <v>FORMACION DE TERRAPLEN C/MAT. PROD. CORTE ESC. LIGA</v>
          </cell>
          <cell r="D11" t="str">
            <v>Formación de terraplén con material producto del corte de escalones de liga en ampliación de corona con sus cuñas de sobre ancho en capas no mayores de 30 cm. compactadas al 90% de su P.V.S.M. P.U.O.T.</v>
          </cell>
          <cell r="E11" t="str">
            <v>M3</v>
          </cell>
          <cell r="F11">
            <v>6.01</v>
          </cell>
          <cell r="G11">
            <v>21853.37</v>
          </cell>
          <cell r="H11">
            <v>131338.75</v>
          </cell>
          <cell r="I11">
            <v>4.74</v>
          </cell>
          <cell r="J11">
            <v>0.67</v>
          </cell>
          <cell r="K11">
            <v>0.12</v>
          </cell>
          <cell r="L11">
            <v>0.48</v>
          </cell>
        </row>
        <row r="12">
          <cell r="B12">
            <v>1.07</v>
          </cell>
          <cell r="C12" t="str">
            <v>FORM. DE TERRAP. EN AMP. DE CORONA AL 90% INCL. SUM. MAT.</v>
          </cell>
          <cell r="D12" t="str">
            <v>Formación de terraplén en ampliación de corona con sus cuñas de sobreancho con material de préstamo de banco en capas de espesor de 30 cm, compactadas al 90% de P.V.S.M. Incluye acarreo y suministro de materiales pétreos, P.U.O.T.</v>
          </cell>
          <cell r="E12" t="str">
            <v>M3</v>
          </cell>
          <cell r="F12">
            <v>28.39</v>
          </cell>
          <cell r="G12">
            <v>37326.800000000003</v>
          </cell>
          <cell r="H12">
            <v>1059707.8500000001</v>
          </cell>
          <cell r="I12">
            <v>22.36</v>
          </cell>
          <cell r="J12">
            <v>3.16</v>
          </cell>
          <cell r="K12">
            <v>0.59</v>
          </cell>
          <cell r="L12">
            <v>2.2799999999999998</v>
          </cell>
        </row>
        <row r="13">
          <cell r="B13">
            <v>1.08</v>
          </cell>
          <cell r="C13" t="str">
            <v>FORMACION DE TERRAPLEN AL 90% CON MAT. DE CORTE</v>
          </cell>
          <cell r="D13" t="str">
            <v>Formación de terraplén con material producto del corte en ampliación de corona con sus cuñas de sobre ancho compactado al 90% de su P.V.S.M. P.U.O.T.</v>
          </cell>
          <cell r="E13" t="str">
            <v>M3</v>
          </cell>
          <cell r="F13">
            <v>7.74</v>
          </cell>
          <cell r="G13">
            <v>30065.07</v>
          </cell>
          <cell r="H13">
            <v>232703.64</v>
          </cell>
          <cell r="I13">
            <v>6.1</v>
          </cell>
          <cell r="J13">
            <v>0.86</v>
          </cell>
          <cell r="K13">
            <v>0.16</v>
          </cell>
          <cell r="L13">
            <v>0.62</v>
          </cell>
        </row>
        <row r="14">
          <cell r="B14">
            <v>1.0900000000000001</v>
          </cell>
          <cell r="C14" t="str">
            <v>FORM. DE LA CAPA SUBRASANTE AL 95%</v>
          </cell>
          <cell r="D14" t="str">
            <v>Formación de la capa subrasante con material producto del fresado del acotamiento, en un espesor de 30 cm. compactada al 95% de su P.V.S.M. P.U.O.T.</v>
          </cell>
          <cell r="E14" t="str">
            <v>M3</v>
          </cell>
          <cell r="F14">
            <v>11.23</v>
          </cell>
          <cell r="G14">
            <v>29036.62</v>
          </cell>
          <cell r="H14">
            <v>326081.24</v>
          </cell>
          <cell r="I14">
            <v>8.85</v>
          </cell>
          <cell r="J14">
            <v>1.25</v>
          </cell>
          <cell r="K14">
            <v>0.23</v>
          </cell>
          <cell r="L14">
            <v>0.9</v>
          </cell>
        </row>
        <row r="15">
          <cell r="B15">
            <v>1.1000000000000001</v>
          </cell>
          <cell r="C15" t="str">
            <v>FORM. DE SUBRASANTE AL 95% INCLUYE MAT. DE BANCO Y ACARREOS</v>
          </cell>
          <cell r="D15" t="str">
            <v>Formación de la capa subrasante con material de banco en un espesor de 30 cm. compactada al 95% de su P.V.S.M. Incluye suministro y acarreo de materiales, P.U.O.T.</v>
          </cell>
          <cell r="E15" t="str">
            <v>M3</v>
          </cell>
          <cell r="F15">
            <v>12.2</v>
          </cell>
          <cell r="G15">
            <v>10465.82</v>
          </cell>
          <cell r="H15">
            <v>127683</v>
          </cell>
          <cell r="I15">
            <v>9.61</v>
          </cell>
          <cell r="J15">
            <v>1.36</v>
          </cell>
          <cell r="K15">
            <v>0.25</v>
          </cell>
          <cell r="L15">
            <v>0.98</v>
          </cell>
        </row>
        <row r="16">
          <cell r="B16">
            <v>1.1100000000000001</v>
          </cell>
          <cell r="C16" t="str">
            <v>SOBRE ACARREO AL 1ER KM. MAT. DESPERDICIO</v>
          </cell>
          <cell r="D16" t="str">
            <v>Sobreacarreo de material de desperdicio producto de los cortes al almacén de tiro, P.U.O.T.Para el 1er. kilómetro</v>
          </cell>
          <cell r="E16" t="str">
            <v>M3-KM</v>
          </cell>
          <cell r="F16">
            <v>6.49</v>
          </cell>
          <cell r="G16">
            <v>10000</v>
          </cell>
          <cell r="H16">
            <v>64900</v>
          </cell>
          <cell r="I16">
            <v>5.12</v>
          </cell>
          <cell r="J16">
            <v>0.72</v>
          </cell>
          <cell r="K16">
            <v>0.13</v>
          </cell>
          <cell r="L16">
            <v>0.52</v>
          </cell>
        </row>
        <row r="17">
          <cell r="B17">
            <v>1.1200000000000001</v>
          </cell>
          <cell r="C17" t="str">
            <v>SOBREACARREO A KMS. SUBSECUENTES MAT. DESPERDICIO</v>
          </cell>
          <cell r="D17" t="str">
            <v>Sobreacarreo de material de desperdicio producto de los cortes al almacén de tiro, P.U.O.T.Para kilómetros subsecuentes</v>
          </cell>
          <cell r="E17" t="str">
            <v>M3-KM</v>
          </cell>
          <cell r="F17">
            <v>2.8899999999999997</v>
          </cell>
          <cell r="G17">
            <v>35000</v>
          </cell>
          <cell r="H17">
            <v>101150</v>
          </cell>
          <cell r="I17">
            <v>2.2799999999999998</v>
          </cell>
          <cell r="J17">
            <v>0.32</v>
          </cell>
          <cell r="K17">
            <v>0.06</v>
          </cell>
          <cell r="L17">
            <v>0.23</v>
          </cell>
        </row>
        <row r="18">
          <cell r="B18">
            <v>1.1299999999999999</v>
          </cell>
          <cell r="C18" t="str">
            <v>FORMACION DEL ALMACEN DE DESPERDICIOS</v>
          </cell>
          <cell r="D18" t="str">
            <v>Formación del almacén de desperdicios, P.U.O.T.</v>
          </cell>
          <cell r="E18" t="str">
            <v>M3</v>
          </cell>
          <cell r="F18">
            <v>2.8200000000000003</v>
          </cell>
          <cell r="G18">
            <v>9000</v>
          </cell>
          <cell r="H18">
            <v>25380</v>
          </cell>
          <cell r="I18">
            <v>2.2200000000000002</v>
          </cell>
          <cell r="J18">
            <v>0.31</v>
          </cell>
          <cell r="K18">
            <v>0.06</v>
          </cell>
          <cell r="L18">
            <v>0.23</v>
          </cell>
        </row>
        <row r="19">
          <cell r="B19">
            <v>1.1399999999999999</v>
          </cell>
          <cell r="C19" t="str">
            <v>EXC. EN CAJA UTILIZANDO MAQUINA FRESADORA</v>
          </cell>
          <cell r="D19" t="str">
            <v>Excavación en caja de carpeta asfáltica en acotamientos con espesor promedio de 0.16 m. utilizando maquinaria fresadora, recuperando el material producto del corte para utilizarlo posteriormente en capa de subrasante. (P.U.O.T.)</v>
          </cell>
          <cell r="E19" t="str">
            <v>M3</v>
          </cell>
          <cell r="F19">
            <v>64.41</v>
          </cell>
          <cell r="G19">
            <v>500</v>
          </cell>
          <cell r="H19">
            <v>32205</v>
          </cell>
          <cell r="I19">
            <v>50.72</v>
          </cell>
          <cell r="J19">
            <v>7.18</v>
          </cell>
          <cell r="K19">
            <v>1.33</v>
          </cell>
          <cell r="L19">
            <v>5.18</v>
          </cell>
        </row>
        <row r="20">
          <cell r="B20">
            <v>1.1499999999999999</v>
          </cell>
          <cell r="C20" t="str">
            <v>EXCAVACION EN CAJA BAJO DE CARPETA</v>
          </cell>
          <cell r="D20" t="str">
            <v>Excavación en caja bajo de carpeta asfáltica después de haberse retirado esta, hasta 48 cm. de profundidad a partir del nivel actual de rasante, aprovechando el material de las capas hidráulicas del pavimento existente, para su utilización posterior en ca</v>
          </cell>
          <cell r="E20" t="str">
            <v>M3</v>
          </cell>
          <cell r="F20">
            <v>7.44</v>
          </cell>
          <cell r="G20">
            <v>2500</v>
          </cell>
          <cell r="H20">
            <v>18600</v>
          </cell>
          <cell r="I20">
            <v>5.86</v>
          </cell>
          <cell r="J20">
            <v>0.83</v>
          </cell>
          <cell r="K20">
            <v>0.15</v>
          </cell>
          <cell r="L20">
            <v>0.6</v>
          </cell>
        </row>
        <row r="21">
          <cell r="B21">
            <v>2</v>
          </cell>
          <cell r="C21" t="str">
            <v>PAVIMENTOS</v>
          </cell>
          <cell r="D21" t="str">
            <v>Pavimentos</v>
          </cell>
          <cell r="E21">
            <v>0</v>
          </cell>
          <cell r="F21">
            <v>0</v>
          </cell>
          <cell r="H21">
            <v>23840597.329999998</v>
          </cell>
          <cell r="J21">
            <v>0</v>
          </cell>
          <cell r="K21">
            <v>0</v>
          </cell>
          <cell r="L21">
            <v>0</v>
          </cell>
        </row>
        <row r="22">
          <cell r="B22">
            <v>2.0099999999999998</v>
          </cell>
          <cell r="C22" t="str">
            <v>FRESADO DE CARPETA Y RECUPERACION DE ESTR. DE PAV.</v>
          </cell>
          <cell r="D22" t="str">
            <v>Fresado de la carpeta y recuperación de la estructura de pavimento existentes en el acotamiento hasta una profundidad de 45 cm. depositando el material sobre el cuerpo del terraplén para formación de la capa subrasante P.U.O.T.</v>
          </cell>
          <cell r="E22" t="str">
            <v>M3</v>
          </cell>
          <cell r="F22">
            <v>42.650000000000006</v>
          </cell>
          <cell r="G22">
            <v>30036.62</v>
          </cell>
          <cell r="H22">
            <v>1281061.8400000001</v>
          </cell>
          <cell r="I22">
            <v>33.590000000000003</v>
          </cell>
          <cell r="J22">
            <v>4.75</v>
          </cell>
          <cell r="K22">
            <v>0.88</v>
          </cell>
          <cell r="L22">
            <v>3.43</v>
          </cell>
        </row>
        <row r="23">
          <cell r="B23">
            <v>2.02</v>
          </cell>
          <cell r="C23" t="str">
            <v>SUB BASE RIGIDIZADA C/CEMENTO AL 6% COMP. AL 100%</v>
          </cell>
          <cell r="D23" t="str">
            <v>Formación y compactación de sub base rigidizada con cemento portland en proporción del 6% en relación al peso de los agregados pétreos, compactada al 100 % de su Peso Volumétrico Seco Máximo, en un espesor de 15 cm. Incluye suministro de materiales y acar</v>
          </cell>
          <cell r="E23" t="str">
            <v>M3</v>
          </cell>
          <cell r="F23">
            <v>118.03</v>
          </cell>
          <cell r="G23">
            <v>25432.98</v>
          </cell>
          <cell r="H23">
            <v>3001854.63</v>
          </cell>
          <cell r="I23">
            <v>92.94</v>
          </cell>
          <cell r="J23">
            <v>13.15</v>
          </cell>
          <cell r="K23">
            <v>2.44</v>
          </cell>
          <cell r="L23">
            <v>9.5</v>
          </cell>
        </row>
        <row r="24">
          <cell r="B24">
            <v>2.0299999999999998</v>
          </cell>
          <cell r="C24" t="str">
            <v>BASE HIDRAULICA COMPACTADA AL 100 PVSM</v>
          </cell>
          <cell r="D24" t="str">
            <v>Formación y compactación de base hidráulica en un espesor de 20 cm. compactada al 100% de su Peso Volumétrico Seco Máximo. Incluye materiales y acarreos. P.U.O.T.</v>
          </cell>
          <cell r="E24" t="str">
            <v>M3</v>
          </cell>
          <cell r="F24">
            <v>113.08</v>
          </cell>
          <cell r="G24">
            <v>36454.5</v>
          </cell>
          <cell r="H24">
            <v>4122274.86</v>
          </cell>
          <cell r="I24">
            <v>89.04</v>
          </cell>
          <cell r="J24">
            <v>12.6</v>
          </cell>
          <cell r="K24">
            <v>2.34</v>
          </cell>
          <cell r="L24">
            <v>9.1</v>
          </cell>
        </row>
        <row r="25">
          <cell r="B25">
            <v>2.04</v>
          </cell>
          <cell r="C25" t="str">
            <v>RIEGO DE IMPREGNACION</v>
          </cell>
          <cell r="D25" t="str">
            <v>Riego de Impregnación con emulsión asfáltica de rompimiento lento a razón de 1.3 lt/m2, Incluye limpieza, suministro, flete y aplicación. P.U.O.T.</v>
          </cell>
          <cell r="E25" t="str">
            <v>LT</v>
          </cell>
          <cell r="F25">
            <v>2.2200000000000002</v>
          </cell>
          <cell r="G25">
            <v>236954.25</v>
          </cell>
          <cell r="H25">
            <v>526038.43999999994</v>
          </cell>
          <cell r="I25">
            <v>1.74</v>
          </cell>
          <cell r="J25">
            <v>0.25</v>
          </cell>
          <cell r="K25">
            <v>0.05</v>
          </cell>
          <cell r="L25">
            <v>0.18</v>
          </cell>
        </row>
        <row r="26">
          <cell r="B26">
            <v>2.0499999999999998</v>
          </cell>
          <cell r="C26" t="str">
            <v>RIEGO DE LIGA</v>
          </cell>
          <cell r="D26" t="str">
            <v>Riego de Liga con emulsión asfáltica de rompimiento rápido RR-2K a razón de 0.5 lt/m2, Incluye limpieza, suministro, flete y aplicación. P.U.O.T.</v>
          </cell>
          <cell r="E26" t="str">
            <v>LT</v>
          </cell>
          <cell r="F26">
            <v>1.6400000000000001</v>
          </cell>
          <cell r="G26">
            <v>91136.25</v>
          </cell>
          <cell r="H26">
            <v>149463.45000000001</v>
          </cell>
          <cell r="I26">
            <v>1.3</v>
          </cell>
          <cell r="J26">
            <v>0.18</v>
          </cell>
          <cell r="K26">
            <v>0.03</v>
          </cell>
          <cell r="L26">
            <v>0.13</v>
          </cell>
        </row>
        <row r="27">
          <cell r="B27">
            <v>2.06</v>
          </cell>
          <cell r="C27" t="str">
            <v>CARPETA ASF. MOD. CON POLIMERO SBS SOLPRENE 411</v>
          </cell>
          <cell r="D27" t="str">
            <v>Construcción de la carpeta asfáltica elaborada en caliente con material pétreo de tamaño máximo de agregado de 19 mm. y cemento asfáltico tipo AC-20 modificado con polímeros tipo SBS Solprene 411 en proporción del 2.5% con relación al peso del cemento asf</v>
          </cell>
          <cell r="E27" t="str">
            <v>M3</v>
          </cell>
          <cell r="F27">
            <v>277.3</v>
          </cell>
          <cell r="G27">
            <v>20423.12</v>
          </cell>
          <cell r="H27">
            <v>5663331.1799999997</v>
          </cell>
          <cell r="I27">
            <v>218.36</v>
          </cell>
          <cell r="J27">
            <v>30.9</v>
          </cell>
          <cell r="K27">
            <v>5.73</v>
          </cell>
          <cell r="L27">
            <v>22.31</v>
          </cell>
        </row>
        <row r="28">
          <cell r="B28">
            <v>2.0699999999999998</v>
          </cell>
          <cell r="C28" t="str">
            <v>ADITIVO TIPO SSB SOLPRENE 411 DE NEGROMEX</v>
          </cell>
          <cell r="D28" t="str">
            <v>Suministro de Aditivo tipo SBS solprene 411 de negromex o similar, dosificado en un 2.5% con relación al peso del cemento asfáltico tipo AC-20 para emplearse en la carpeta asfáltica, P.U.O.T.</v>
          </cell>
          <cell r="E28" t="str">
            <v>KG</v>
          </cell>
          <cell r="F28">
            <v>22.47</v>
          </cell>
          <cell r="G28">
            <v>67396.3</v>
          </cell>
          <cell r="H28">
            <v>1514394.86</v>
          </cell>
          <cell r="I28">
            <v>17.7</v>
          </cell>
          <cell r="J28">
            <v>2.5</v>
          </cell>
          <cell r="K28">
            <v>0.46</v>
          </cell>
          <cell r="L28">
            <v>1.81</v>
          </cell>
        </row>
        <row r="29">
          <cell r="B29">
            <v>2.08</v>
          </cell>
          <cell r="C29" t="str">
            <v>CEMENTO ASFALTICO AC-20</v>
          </cell>
          <cell r="D29" t="str">
            <v>Suministro de cemento asfáltico tipo AC-20 para elaboración de mezcla asfáltica, incluye suministro, acarreo, calentamiento y aplicación, P.U.O.T.</v>
          </cell>
          <cell r="E29" t="str">
            <v>KG</v>
          </cell>
          <cell r="F29">
            <v>1.2300000000000002</v>
          </cell>
          <cell r="G29">
            <v>2710371.84</v>
          </cell>
          <cell r="H29">
            <v>3333757.36</v>
          </cell>
          <cell r="I29">
            <v>0.96</v>
          </cell>
          <cell r="J29">
            <v>0.14000000000000001</v>
          </cell>
          <cell r="K29">
            <v>0.03</v>
          </cell>
          <cell r="L29">
            <v>0.1</v>
          </cell>
        </row>
        <row r="30">
          <cell r="B30">
            <v>2.09</v>
          </cell>
          <cell r="C30" t="str">
            <v>CEMENTO PORTLAND P/RIGID. DE SUB-BASE Y BASE</v>
          </cell>
          <cell r="D30" t="str">
            <v>Suministro y aplicación de cemento portland para rigidización de la sub-base y base, P.U.O.T.</v>
          </cell>
          <cell r="E30" t="str">
            <v>KG</v>
          </cell>
          <cell r="F30">
            <v>1.33</v>
          </cell>
          <cell r="G30">
            <v>3050907</v>
          </cell>
          <cell r="H30">
            <v>4057706.31</v>
          </cell>
          <cell r="I30">
            <v>1.04</v>
          </cell>
          <cell r="J30">
            <v>0.15</v>
          </cell>
          <cell r="K30">
            <v>0.03</v>
          </cell>
          <cell r="L30">
            <v>0.11</v>
          </cell>
        </row>
        <row r="31">
          <cell r="B31">
            <v>2.1</v>
          </cell>
          <cell r="C31" t="str">
            <v>FRESADO Y RETIRO DEL MAT. HASTA 5.0 KM.</v>
          </cell>
          <cell r="D31" t="str">
            <v>Fresado de la carpeta existente, retirando el material al sitio que indique el Organismo incluye acarreos hasta 5.0 km. P.U.O.T.</v>
          </cell>
          <cell r="E31" t="str">
            <v>M3</v>
          </cell>
          <cell r="F31">
            <v>58.06</v>
          </cell>
          <cell r="G31">
            <v>600</v>
          </cell>
          <cell r="H31">
            <v>34836</v>
          </cell>
          <cell r="I31">
            <v>45.72</v>
          </cell>
          <cell r="J31">
            <v>6.47</v>
          </cell>
          <cell r="K31">
            <v>1.2</v>
          </cell>
          <cell r="L31">
            <v>4.67</v>
          </cell>
        </row>
        <row r="32">
          <cell r="B32">
            <v>2.11</v>
          </cell>
          <cell r="C32" t="str">
            <v>RECUPERACION DEL PAV. EXIST. COMP. AL 100%</v>
          </cell>
          <cell r="D32" t="str">
            <v>Recuperación del pavimento existente, en todo lo ancho de la corona, para la formación de la capa de base rigidizada con cemento portland tipo I en proporción del 5% con relación al peso de los agregados recuperados, compactada al 100% de su Peso Volumétr</v>
          </cell>
          <cell r="E32" t="str">
            <v>M3</v>
          </cell>
          <cell r="F32">
            <v>28.48</v>
          </cell>
          <cell r="G32">
            <v>1800</v>
          </cell>
          <cell r="H32">
            <v>51264</v>
          </cell>
          <cell r="I32">
            <v>22.43</v>
          </cell>
          <cell r="J32">
            <v>3.17</v>
          </cell>
          <cell r="K32">
            <v>0.59</v>
          </cell>
          <cell r="L32">
            <v>2.29</v>
          </cell>
        </row>
        <row r="33">
          <cell r="B33">
            <v>2.12</v>
          </cell>
          <cell r="C33" t="str">
            <v>ESCARIF. Y COMP. DE SUP. DESC. AL 90%</v>
          </cell>
          <cell r="D33" t="str">
            <v>Escarificación y compactación de la superficie descubierta al 90% peso volumétrico seco máximo en un espesor de 0.15 cm. P.U.O.T.</v>
          </cell>
          <cell r="E33" t="str">
            <v>M3</v>
          </cell>
          <cell r="F33">
            <v>14.690000000000001</v>
          </cell>
          <cell r="G33">
            <v>800</v>
          </cell>
          <cell r="H33">
            <v>11752</v>
          </cell>
          <cell r="I33">
            <v>11.57</v>
          </cell>
          <cell r="J33">
            <v>1.64</v>
          </cell>
          <cell r="K33">
            <v>0.3</v>
          </cell>
          <cell r="L33">
            <v>1.18</v>
          </cell>
        </row>
        <row r="34">
          <cell r="B34">
            <v>2.13</v>
          </cell>
          <cell r="C34" t="str">
            <v>RENIVELACION DE RASANTE EXISTENTE C/MEZCLA ASF.</v>
          </cell>
          <cell r="D34" t="str">
            <v>Renivelación de la rasante existente con mezcla asfáltica elaborada en caliente con material pétreo de tamaño máximo de 19 mm. y cemento asfáltico AC-20 compactado al 95% de su peso volumétrico Marshall P.U.O.T.</v>
          </cell>
          <cell r="E34" t="str">
            <v>M3</v>
          </cell>
          <cell r="F34">
            <v>775.12</v>
          </cell>
          <cell r="G34">
            <v>30</v>
          </cell>
          <cell r="H34">
            <v>23253.599999999999</v>
          </cell>
          <cell r="I34">
            <v>610.36</v>
          </cell>
          <cell r="J34">
            <v>86.37</v>
          </cell>
          <cell r="K34">
            <v>16.02</v>
          </cell>
          <cell r="L34">
            <v>62.37</v>
          </cell>
        </row>
        <row r="35">
          <cell r="B35">
            <v>2.14</v>
          </cell>
          <cell r="C35" t="str">
            <v>BACHEO ASFALTICO</v>
          </cell>
          <cell r="D35" t="str">
            <v>Bacheo asfáltico con mezcla asfáltica elaborada en caliente con material pétreo tamaño máximo de 19 mm y cemento asfáltico AC-20 incluye abrir caja, compactar la superficie descubierta, aplicar riego de impregnación y riego de liga, retirar el material de</v>
          </cell>
          <cell r="E35" t="str">
            <v>M3</v>
          </cell>
          <cell r="F35">
            <v>870.11</v>
          </cell>
          <cell r="G35">
            <v>80</v>
          </cell>
          <cell r="H35">
            <v>69608.800000000003</v>
          </cell>
          <cell r="I35">
            <v>685.16</v>
          </cell>
          <cell r="J35">
            <v>96.95</v>
          </cell>
          <cell r="K35">
            <v>17.989999999999998</v>
          </cell>
          <cell r="L35">
            <v>70.010000000000005</v>
          </cell>
        </row>
        <row r="36">
          <cell r="B36">
            <v>3</v>
          </cell>
          <cell r="C36" t="str">
            <v>OBRAS DE DRENAJE</v>
          </cell>
          <cell r="D36" t="str">
            <v>Obras de Drenaje</v>
          </cell>
          <cell r="E36">
            <v>0</v>
          </cell>
          <cell r="F36">
            <v>0</v>
          </cell>
          <cell r="H36">
            <v>3650240.69</v>
          </cell>
          <cell r="J36">
            <v>0</v>
          </cell>
          <cell r="K36">
            <v>0</v>
          </cell>
          <cell r="L36">
            <v>0</v>
          </cell>
        </row>
        <row r="37">
          <cell r="B37">
            <v>3.01</v>
          </cell>
          <cell r="C37" t="str">
            <v>DEMOLICION DE CABEZOTES</v>
          </cell>
          <cell r="D37" t="str">
            <v>Demolición de cabezotes y aleros de mampostería de 3a, incluye acarreos al almacén de desperdicios, P.U.O.T.</v>
          </cell>
          <cell r="E37" t="str">
            <v>M3</v>
          </cell>
          <cell r="F37">
            <v>186.1</v>
          </cell>
          <cell r="G37">
            <v>750</v>
          </cell>
          <cell r="H37">
            <v>139575</v>
          </cell>
          <cell r="I37">
            <v>146.54</v>
          </cell>
          <cell r="J37">
            <v>20.74</v>
          </cell>
          <cell r="K37">
            <v>3.85</v>
          </cell>
          <cell r="L37">
            <v>14.97</v>
          </cell>
        </row>
        <row r="38">
          <cell r="B38">
            <v>3.02</v>
          </cell>
          <cell r="C38" t="str">
            <v>CONSTRUCCION DE CABEZOTES DE MAMPOSTERIA DE 3A.</v>
          </cell>
          <cell r="D38" t="str">
            <v>Construcción de cabezotes, aleros y estribos de mampostería de 3a. P.U.O.T.</v>
          </cell>
          <cell r="E38" t="str">
            <v>M3</v>
          </cell>
          <cell r="F38">
            <v>403.27</v>
          </cell>
          <cell r="G38">
            <v>1350</v>
          </cell>
          <cell r="H38">
            <v>544414.5</v>
          </cell>
          <cell r="I38">
            <v>317.55</v>
          </cell>
          <cell r="J38">
            <v>44.93</v>
          </cell>
          <cell r="K38">
            <v>8.34</v>
          </cell>
          <cell r="L38">
            <v>32.450000000000003</v>
          </cell>
        </row>
        <row r="39">
          <cell r="B39">
            <v>3.03</v>
          </cell>
          <cell r="C39" t="str">
            <v>S. Y C. DE ARENA P/COLCHON EN TUBERIAS</v>
          </cell>
          <cell r="D39" t="str">
            <v>Suministro y colocación de arena para colchón en tuberías, P.U.O.T.</v>
          </cell>
          <cell r="E39" t="str">
            <v>M3</v>
          </cell>
          <cell r="F39">
            <v>94.28</v>
          </cell>
          <cell r="G39">
            <v>31.54</v>
          </cell>
          <cell r="H39">
            <v>2973.59</v>
          </cell>
          <cell r="I39">
            <v>74.239999999999995</v>
          </cell>
          <cell r="J39">
            <v>10.5</v>
          </cell>
          <cell r="K39">
            <v>1.95</v>
          </cell>
          <cell r="L39">
            <v>7.59</v>
          </cell>
        </row>
        <row r="40">
          <cell r="B40">
            <v>3.04</v>
          </cell>
          <cell r="C40" t="str">
            <v>TUBO DE LAM. GALV. CAL. 14 DE 0.90 M. DE DIAM.</v>
          </cell>
          <cell r="D40" t="str">
            <v>Suministro y colocación de tubo de lámina galvanizada calibre 14 de 0.90 m. de diámetro. P.U.O.T.</v>
          </cell>
          <cell r="E40" t="str">
            <v>ML</v>
          </cell>
          <cell r="F40">
            <v>668.07999999999993</v>
          </cell>
          <cell r="G40">
            <v>96</v>
          </cell>
          <cell r="H40">
            <v>64135.68</v>
          </cell>
          <cell r="I40">
            <v>526.08000000000004</v>
          </cell>
          <cell r="J40">
            <v>74.44</v>
          </cell>
          <cell r="K40">
            <v>13.81</v>
          </cell>
          <cell r="L40">
            <v>53.75</v>
          </cell>
        </row>
        <row r="41">
          <cell r="B41">
            <v>3.05</v>
          </cell>
          <cell r="C41" t="str">
            <v>TUBO DE CONCRETO HID. DE 0.90 M. DE DIAM.</v>
          </cell>
          <cell r="D41" t="str">
            <v>Suministro y colocación de tubo de concreto hidráulico de 0.90 m. de diámetro. P.U.O.T.</v>
          </cell>
          <cell r="E41" t="str">
            <v>ML</v>
          </cell>
          <cell r="F41">
            <v>971.71</v>
          </cell>
          <cell r="G41">
            <v>91</v>
          </cell>
          <cell r="H41">
            <v>88425.61</v>
          </cell>
          <cell r="I41">
            <v>765.17</v>
          </cell>
          <cell r="J41">
            <v>108.27</v>
          </cell>
          <cell r="K41">
            <v>20.09</v>
          </cell>
          <cell r="L41">
            <v>78.180000000000007</v>
          </cell>
        </row>
        <row r="42">
          <cell r="B42">
            <v>3.06</v>
          </cell>
          <cell r="C42" t="str">
            <v>TUBO DE CONCRETO HID. DE 0.38 M. DE DIAM.</v>
          </cell>
          <cell r="D42" t="str">
            <v>Suministro y colocación de tubo de concreto hidráulico de 0.38 m. de diámetro. P.U.O.T.</v>
          </cell>
          <cell r="E42" t="str">
            <v>ML</v>
          </cell>
          <cell r="F42">
            <v>171.33999999999997</v>
          </cell>
          <cell r="G42">
            <v>1.9</v>
          </cell>
          <cell r="H42">
            <v>325.55</v>
          </cell>
          <cell r="I42">
            <v>134.91999999999999</v>
          </cell>
          <cell r="J42">
            <v>19.09</v>
          </cell>
          <cell r="K42">
            <v>3.54</v>
          </cell>
          <cell r="L42">
            <v>13.79</v>
          </cell>
        </row>
        <row r="43">
          <cell r="B43">
            <v>3.07</v>
          </cell>
          <cell r="C43" t="str">
            <v>BOVEDA DE MAMPOSTERIA DE 3A. INC. CLAVES DE CONCRETO F´C=100 KG/CM2</v>
          </cell>
          <cell r="D43" t="str">
            <v>Construcción de bóveda de mampostería de 3a, incluye claves de concreto f´c= 100 kg/cm2. P.U.O.T.</v>
          </cell>
          <cell r="E43" t="str">
            <v>M3</v>
          </cell>
          <cell r="F43">
            <v>396.6</v>
          </cell>
          <cell r="G43">
            <v>200</v>
          </cell>
          <cell r="H43">
            <v>79320</v>
          </cell>
          <cell r="I43">
            <v>312.3</v>
          </cell>
          <cell r="J43">
            <v>44.19</v>
          </cell>
          <cell r="K43">
            <v>8.1999999999999993</v>
          </cell>
          <cell r="L43">
            <v>31.91</v>
          </cell>
        </row>
        <row r="44">
          <cell r="B44">
            <v>3.08</v>
          </cell>
          <cell r="C44" t="str">
            <v>PLANTILLA DE CONCRETO F´C= 100 KG/CM2.</v>
          </cell>
          <cell r="D44" t="str">
            <v>Construcción de plantilla de concreto pobre de f´c= 100 kg/cm2 en estribos, P.U.O.T.</v>
          </cell>
          <cell r="E44" t="str">
            <v>M3</v>
          </cell>
          <cell r="F44">
            <v>627.2700000000001</v>
          </cell>
          <cell r="G44">
            <v>121.09</v>
          </cell>
          <cell r="H44">
            <v>75956.12</v>
          </cell>
          <cell r="I44">
            <v>493.94</v>
          </cell>
          <cell r="J44">
            <v>69.89</v>
          </cell>
          <cell r="K44">
            <v>12.97</v>
          </cell>
          <cell r="L44">
            <v>50.47</v>
          </cell>
        </row>
        <row r="45">
          <cell r="B45">
            <v>3.09</v>
          </cell>
          <cell r="C45" t="str">
            <v>CONCRETO F´C=250 KG/CM2. EN LOSAS Y P.V.S.</v>
          </cell>
          <cell r="D45" t="str">
            <v>Suministro y colocación de concreto hidráulico para ampliación de losas de alcantarillas, pasos de ganado y P.V.S.. f´c= 250 kg/cm2, P.U.O.T.</v>
          </cell>
          <cell r="E45" t="str">
            <v>M3</v>
          </cell>
          <cell r="F45">
            <v>1022.8</v>
          </cell>
          <cell r="G45">
            <v>268.98</v>
          </cell>
          <cell r="H45">
            <v>275112.74</v>
          </cell>
          <cell r="I45">
            <v>805.4</v>
          </cell>
          <cell r="J45">
            <v>113.96</v>
          </cell>
          <cell r="K45">
            <v>21.15</v>
          </cell>
          <cell r="L45">
            <v>82.29</v>
          </cell>
        </row>
        <row r="46">
          <cell r="B46">
            <v>3.1</v>
          </cell>
          <cell r="C46" t="str">
            <v>ACERO DE REFUERZO FY=4,200 KG/CM2.</v>
          </cell>
          <cell r="D46" t="str">
            <v>Suministro y colocación de acero de refuerzo fy= 4,200 kg/cm2 para losas de alcantarilla, pasos de ganado y P.S.V. diam. 3/8", 1/2", 5/8", 3/4" y 7/8", P.U.O.T.</v>
          </cell>
          <cell r="E46" t="str">
            <v>KG</v>
          </cell>
          <cell r="F46">
            <v>6.06</v>
          </cell>
          <cell r="G46">
            <v>34922.1</v>
          </cell>
          <cell r="H46">
            <v>211627.93</v>
          </cell>
          <cell r="I46">
            <v>4.7699999999999996</v>
          </cell>
          <cell r="J46">
            <v>0.67</v>
          </cell>
          <cell r="K46">
            <v>0.13</v>
          </cell>
          <cell r="L46">
            <v>0.49</v>
          </cell>
        </row>
        <row r="47">
          <cell r="B47">
            <v>3.11</v>
          </cell>
          <cell r="C47" t="str">
            <v>DEMOLICION DE CUNETAS DE C. HID. INCL. ACARREO</v>
          </cell>
          <cell r="D47" t="str">
            <v>Demolición de cunetas de concreto hidráulico, incluye acarreo, al almacén de desperdicio, P.U.O.T.</v>
          </cell>
          <cell r="E47" t="str">
            <v>ML</v>
          </cell>
          <cell r="F47">
            <v>22.87</v>
          </cell>
          <cell r="G47">
            <v>4300</v>
          </cell>
          <cell r="H47">
            <v>98341</v>
          </cell>
          <cell r="I47">
            <v>18.010000000000002</v>
          </cell>
          <cell r="J47">
            <v>2.5499999999999998</v>
          </cell>
          <cell r="K47">
            <v>0.47</v>
          </cell>
          <cell r="L47">
            <v>1.84</v>
          </cell>
        </row>
        <row r="48">
          <cell r="B48">
            <v>3.12</v>
          </cell>
          <cell r="C48" t="str">
            <v>CUNETA DE CONCRETO HID. F´C= 100 KG/CM2.</v>
          </cell>
          <cell r="D48" t="str">
            <v>Construcción de cuneta de concreto hidráulico f´c= 100 kg/cm2. Incluye formación, afine, compactación, relleno, materiales, elaboración de concreto y cimbra, P.U.O.T.</v>
          </cell>
          <cell r="E48" t="str">
            <v>ML</v>
          </cell>
          <cell r="F48">
            <v>84.11</v>
          </cell>
          <cell r="G48">
            <v>7400</v>
          </cell>
          <cell r="H48">
            <v>622414</v>
          </cell>
          <cell r="I48">
            <v>66.23</v>
          </cell>
          <cell r="J48">
            <v>9.3699999999999992</v>
          </cell>
          <cell r="K48">
            <v>1.74</v>
          </cell>
          <cell r="L48">
            <v>6.77</v>
          </cell>
        </row>
        <row r="49">
          <cell r="B49">
            <v>3.13</v>
          </cell>
          <cell r="C49" t="str">
            <v>GUARNICION PREFABRICADA C/FIBRA SINTETICA</v>
          </cell>
          <cell r="D49" t="str">
            <v>Construcción de guarnición prefabricada de concreto f´c= 100 kg/cm2, reforzado con fibra sintética de polipropileno de 3 cm de longitud con un diámetro de 0.15 mm en una proporción de 900 g/m3. Incluye suministro, colocación, alineación, junteo P.U.O.T.</v>
          </cell>
          <cell r="E49" t="str">
            <v>ML</v>
          </cell>
          <cell r="F49">
            <v>56.46</v>
          </cell>
          <cell r="G49">
            <v>18750</v>
          </cell>
          <cell r="H49">
            <v>1058625</v>
          </cell>
          <cell r="I49">
            <v>44.46</v>
          </cell>
          <cell r="J49">
            <v>6.29</v>
          </cell>
          <cell r="K49">
            <v>1.17</v>
          </cell>
          <cell r="L49">
            <v>4.54</v>
          </cell>
        </row>
        <row r="50">
          <cell r="B50">
            <v>3.14</v>
          </cell>
          <cell r="C50" t="str">
            <v>TUBO DE PVC DE 5 CM. DIAM. PARA DRENES</v>
          </cell>
          <cell r="D50" t="str">
            <v>Suministro y colocación de tubo de P.V.C. de 5 cm. de diámetro para drenes con bóveda P.U.O.T.</v>
          </cell>
          <cell r="E50" t="str">
            <v>ML</v>
          </cell>
          <cell r="F50">
            <v>20.029999999999998</v>
          </cell>
          <cell r="G50">
            <v>50</v>
          </cell>
          <cell r="H50">
            <v>1001.5</v>
          </cell>
          <cell r="I50">
            <v>15.78</v>
          </cell>
          <cell r="J50">
            <v>2.23</v>
          </cell>
          <cell r="K50">
            <v>0.41</v>
          </cell>
          <cell r="L50">
            <v>1.61</v>
          </cell>
        </row>
        <row r="51">
          <cell r="B51">
            <v>3.15</v>
          </cell>
          <cell r="C51" t="str">
            <v>LAVADERO DE CONCRETO HID. F´C0 100 KG/CM2.</v>
          </cell>
          <cell r="D51" t="str">
            <v>Construcción de lavadero de concreto hidráulico f´c= 100 kg/cm2. Incluye formación, afine, compactación, relleno, materiales, elaboración de concreto y cimbra. P.U.O.T.</v>
          </cell>
          <cell r="E51" t="str">
            <v>ML</v>
          </cell>
          <cell r="F51">
            <v>88.460000000000008</v>
          </cell>
          <cell r="G51">
            <v>800</v>
          </cell>
          <cell r="H51">
            <v>70768</v>
          </cell>
          <cell r="I51">
            <v>69.650000000000006</v>
          </cell>
          <cell r="J51">
            <v>9.86</v>
          </cell>
          <cell r="K51">
            <v>1.83</v>
          </cell>
          <cell r="L51">
            <v>7.12</v>
          </cell>
        </row>
        <row r="52">
          <cell r="B52">
            <v>3.16</v>
          </cell>
          <cell r="C52" t="str">
            <v>DEMOLICION DE GUARNICIONES Y LOSAS DE ALCANTARILLA</v>
          </cell>
          <cell r="D52" t="str">
            <v>Demolición de guarniciones de losas y losas de alcantarilla y P.V.S. de concreto armado, incluye acarreos al almacén de desperdicios.</v>
          </cell>
          <cell r="E52" t="str">
            <v>M3</v>
          </cell>
          <cell r="F52">
            <v>205.96999999999997</v>
          </cell>
          <cell r="G52">
            <v>123.11</v>
          </cell>
          <cell r="H52">
            <v>25356.97</v>
          </cell>
          <cell r="I52">
            <v>162.19</v>
          </cell>
          <cell r="J52">
            <v>22.95</v>
          </cell>
          <cell r="K52">
            <v>4.26</v>
          </cell>
          <cell r="L52">
            <v>16.57</v>
          </cell>
        </row>
        <row r="53">
          <cell r="B53">
            <v>3.17</v>
          </cell>
          <cell r="C53" t="str">
            <v>EXCAVACION PARA ESTRUCTURAS Y CANALES</v>
          </cell>
          <cell r="D53" t="str">
            <v>Excavación para estructuras y canales a cualquier profundidad.</v>
          </cell>
          <cell r="E53" t="str">
            <v>M3</v>
          </cell>
          <cell r="F53">
            <v>14.31</v>
          </cell>
          <cell r="G53">
            <v>1971.62</v>
          </cell>
          <cell r="H53">
            <v>28213.88</v>
          </cell>
          <cell r="I53">
            <v>11.27</v>
          </cell>
          <cell r="J53">
            <v>1.59</v>
          </cell>
          <cell r="K53">
            <v>0.3</v>
          </cell>
          <cell r="L53">
            <v>1.1499999999999999</v>
          </cell>
        </row>
        <row r="54">
          <cell r="B54">
            <v>3.18</v>
          </cell>
          <cell r="C54" t="str">
            <v>RELLENO PARA ESTRUCTURAS Y O. DRENAJE</v>
          </cell>
          <cell r="D54" t="str">
            <v>Relleno para estructuras y obras de drenaje, con material producto de la excavación. P.U.O.T.</v>
          </cell>
          <cell r="E54" t="str">
            <v>M3</v>
          </cell>
          <cell r="F54">
            <v>35.97</v>
          </cell>
          <cell r="G54">
            <v>1950</v>
          </cell>
          <cell r="H54">
            <v>70141.5</v>
          </cell>
          <cell r="I54">
            <v>28.33</v>
          </cell>
          <cell r="J54">
            <v>4.01</v>
          </cell>
          <cell r="K54">
            <v>0.74</v>
          </cell>
          <cell r="L54">
            <v>2.89</v>
          </cell>
        </row>
        <row r="55">
          <cell r="B55">
            <v>3.19</v>
          </cell>
          <cell r="C55" t="str">
            <v>ZAMPEADO DE CONTRACUNETAS</v>
          </cell>
          <cell r="D55" t="str">
            <v>Zampeado de contracunetas de concreto hidráulico de f´c= 100 kg/cm2 de 10 cm de espesor, P.U.O.T.</v>
          </cell>
          <cell r="E55" t="str">
            <v>M3</v>
          </cell>
          <cell r="F55">
            <v>549.04999999999995</v>
          </cell>
          <cell r="G55">
            <v>120</v>
          </cell>
          <cell r="H55">
            <v>65886</v>
          </cell>
          <cell r="I55">
            <v>432.34</v>
          </cell>
          <cell r="J55">
            <v>61.18</v>
          </cell>
          <cell r="K55">
            <v>11.35</v>
          </cell>
          <cell r="L55">
            <v>44.18</v>
          </cell>
        </row>
        <row r="56">
          <cell r="B56">
            <v>3.2</v>
          </cell>
          <cell r="C56" t="str">
            <v>ARROPE DE GUARNICIONES Y TALUDES</v>
          </cell>
          <cell r="D56" t="str">
            <v>Arrope de guarniciones y taludes, con material producto del despalme, P.U.O.T.</v>
          </cell>
          <cell r="E56" t="str">
            <v>M3</v>
          </cell>
          <cell r="F56">
            <v>2.8200000000000003</v>
          </cell>
          <cell r="G56">
            <v>22108</v>
          </cell>
          <cell r="H56">
            <v>62344.56</v>
          </cell>
          <cell r="I56">
            <v>2.2200000000000002</v>
          </cell>
          <cell r="J56">
            <v>0.31</v>
          </cell>
          <cell r="K56">
            <v>0.06</v>
          </cell>
          <cell r="L56">
            <v>0.23</v>
          </cell>
        </row>
        <row r="57">
          <cell r="B57">
            <v>3.21</v>
          </cell>
          <cell r="C57" t="str">
            <v>ZAMPEADO DE MAMPOSTERIA DE 3A. CLASE</v>
          </cell>
          <cell r="D57" t="str">
            <v>Zampeado de mampostería de tercera clase, junteado con mortero hidráulico cemento-arena (1:5). Incluye suministro y colocación, P.U.O.T.</v>
          </cell>
          <cell r="E57" t="str">
            <v>M3</v>
          </cell>
          <cell r="F57">
            <v>286.35000000000002</v>
          </cell>
          <cell r="G57">
            <v>183.62</v>
          </cell>
          <cell r="H57">
            <v>52579.59</v>
          </cell>
          <cell r="I57">
            <v>225.48</v>
          </cell>
          <cell r="J57">
            <v>31.91</v>
          </cell>
          <cell r="K57">
            <v>5.92</v>
          </cell>
          <cell r="L57">
            <v>23.04</v>
          </cell>
        </row>
        <row r="58">
          <cell r="B58">
            <v>3.22</v>
          </cell>
          <cell r="C58" t="str">
            <v>CAJA DESARENADORA</v>
          </cell>
          <cell r="D58" t="str">
            <v>Construcción de caja desarenadora con concreto hidráulico f´c= 150 kg/cm2 P.U.O.T.</v>
          </cell>
          <cell r="E58" t="str">
            <v>M3</v>
          </cell>
          <cell r="F58">
            <v>829.11</v>
          </cell>
          <cell r="G58">
            <v>15.32</v>
          </cell>
          <cell r="H58">
            <v>12701.97</v>
          </cell>
          <cell r="I58">
            <v>652.88</v>
          </cell>
          <cell r="J58">
            <v>92.38</v>
          </cell>
          <cell r="K58">
            <v>17.14</v>
          </cell>
          <cell r="L58">
            <v>66.709999999999994</v>
          </cell>
        </row>
        <row r="59">
          <cell r="B59">
            <v>4</v>
          </cell>
          <cell r="C59" t="str">
            <v>SEÑALAMIENTO</v>
          </cell>
          <cell r="D59" t="str">
            <v>Señalamiento</v>
          </cell>
          <cell r="E59">
            <v>0</v>
          </cell>
          <cell r="F59">
            <v>0</v>
          </cell>
          <cell r="H59">
            <v>1442068.3</v>
          </cell>
          <cell r="J59">
            <v>0</v>
          </cell>
          <cell r="K59">
            <v>0</v>
          </cell>
          <cell r="L59">
            <v>0</v>
          </cell>
        </row>
        <row r="60">
          <cell r="B60">
            <v>4.01</v>
          </cell>
          <cell r="C60" t="str">
            <v>RECUPERACION Y ALM. DE SEÑALES BAJAS</v>
          </cell>
          <cell r="D60" t="str">
            <v>Recuperación y almacenamiento de señales bajas existentes para colocarlas nuevamente después de ejecutada la ampliación del tercer carril, P.U.O.T.</v>
          </cell>
          <cell r="E60" t="str">
            <v>PZA</v>
          </cell>
          <cell r="F60">
            <v>47.089999999999996</v>
          </cell>
          <cell r="G60">
            <v>64</v>
          </cell>
          <cell r="H60">
            <v>3013.76</v>
          </cell>
          <cell r="I60">
            <v>37.08</v>
          </cell>
          <cell r="J60">
            <v>5.25</v>
          </cell>
          <cell r="K60">
            <v>0.97</v>
          </cell>
          <cell r="L60">
            <v>3.79</v>
          </cell>
        </row>
        <row r="61">
          <cell r="B61">
            <v>4.0199999999999996</v>
          </cell>
          <cell r="C61" t="str">
            <v>RECUPERACION Y ALM. DE SEÑALES ELEVADAS</v>
          </cell>
          <cell r="D61" t="str">
            <v>Recuperación y almacenamiento de señales elevadas existentes para colocarlas nuevamente después de ejecutada la ampliación del tercer carril, P.U.O.T.</v>
          </cell>
          <cell r="E61" t="str">
            <v>PZA</v>
          </cell>
          <cell r="F61">
            <v>165.14</v>
          </cell>
          <cell r="G61">
            <v>15</v>
          </cell>
          <cell r="H61">
            <v>2477.1</v>
          </cell>
          <cell r="I61">
            <v>130.04</v>
          </cell>
          <cell r="J61">
            <v>18.399999999999999</v>
          </cell>
          <cell r="K61">
            <v>3.41</v>
          </cell>
          <cell r="L61">
            <v>13.29</v>
          </cell>
        </row>
        <row r="62">
          <cell r="B62">
            <v>4.03</v>
          </cell>
          <cell r="C62" t="str">
            <v>COLOCACION DE SEÑALES BAJAS</v>
          </cell>
          <cell r="D62" t="str">
            <v>Colocación de señales bajas, incluye base de concreto de 100 kg/cm2, P.U.O.T.</v>
          </cell>
          <cell r="E62" t="str">
            <v>PZA</v>
          </cell>
          <cell r="F62">
            <v>64.02000000000001</v>
          </cell>
          <cell r="G62">
            <v>54</v>
          </cell>
          <cell r="H62">
            <v>3457.08</v>
          </cell>
          <cell r="I62">
            <v>50.42</v>
          </cell>
          <cell r="J62">
            <v>7.13</v>
          </cell>
          <cell r="K62">
            <v>1.32</v>
          </cell>
          <cell r="L62">
            <v>5.15</v>
          </cell>
        </row>
        <row r="63">
          <cell r="B63">
            <v>4.04</v>
          </cell>
          <cell r="C63" t="str">
            <v>COLOCACION DE SEÑALES ELEVADAS</v>
          </cell>
          <cell r="D63" t="str">
            <v>Colocación de señales elevadas, incluye base de concreto de 250 kg/cm2 y ampliación de 3.65 mts. de estructura metálica, P.U.O.T.</v>
          </cell>
          <cell r="E63" t="str">
            <v>PZA</v>
          </cell>
          <cell r="F63">
            <v>1210.6500000000001</v>
          </cell>
          <cell r="G63">
            <v>15</v>
          </cell>
          <cell r="H63">
            <v>18159.75</v>
          </cell>
          <cell r="I63">
            <v>953.32</v>
          </cell>
          <cell r="J63">
            <v>134.88999999999999</v>
          </cell>
          <cell r="K63">
            <v>25.03</v>
          </cell>
          <cell r="L63">
            <v>97.41</v>
          </cell>
        </row>
        <row r="64">
          <cell r="B64">
            <v>4.05</v>
          </cell>
          <cell r="C64" t="str">
            <v>RECUPERACION Y ALM. DE DEFENSA METALICA</v>
          </cell>
          <cell r="D64" t="str">
            <v>Recuperación y almacenamiento de defensa metálica y postes existentes para posterior colocación después de ejecutada la ampliación del tercer carril, P.U.O.T.</v>
          </cell>
          <cell r="E64" t="str">
            <v>ML</v>
          </cell>
          <cell r="F64">
            <v>22.83</v>
          </cell>
          <cell r="G64">
            <v>7330</v>
          </cell>
          <cell r="H64">
            <v>167343.9</v>
          </cell>
          <cell r="I64">
            <v>17.98</v>
          </cell>
          <cell r="J64">
            <v>2.54</v>
          </cell>
          <cell r="K64">
            <v>0.47</v>
          </cell>
          <cell r="L64">
            <v>1.84</v>
          </cell>
        </row>
        <row r="65">
          <cell r="B65">
            <v>4.0599999999999996</v>
          </cell>
          <cell r="C65" t="str">
            <v>COLOCACION DE POSTES Y DEFENSA METALICA</v>
          </cell>
          <cell r="D65" t="str">
            <v>Colocación de postes y defensa metálica, P.U.O.T.</v>
          </cell>
          <cell r="E65" t="str">
            <v>ML</v>
          </cell>
          <cell r="F65">
            <v>22.37</v>
          </cell>
          <cell r="G65">
            <v>7330</v>
          </cell>
          <cell r="H65">
            <v>163972.1</v>
          </cell>
          <cell r="I65">
            <v>17.62</v>
          </cell>
          <cell r="J65">
            <v>2.4900000000000002</v>
          </cell>
          <cell r="K65">
            <v>0.46</v>
          </cell>
          <cell r="L65">
            <v>1.8</v>
          </cell>
        </row>
        <row r="66">
          <cell r="B66">
            <v>4.07</v>
          </cell>
          <cell r="C66" t="str">
            <v>RECUPERACION Y ALM. DE DEFENSA MET. DOBLE</v>
          </cell>
          <cell r="D66" t="str">
            <v>Recuperación y almacenamiento de defensa metálica doble y postes existentes para posterior colocación, después de ejecutada la ampliación del tercer carril, P.U.O.T.</v>
          </cell>
          <cell r="E66" t="str">
            <v>ML</v>
          </cell>
          <cell r="F66">
            <v>27.630000000000003</v>
          </cell>
          <cell r="G66">
            <v>1000</v>
          </cell>
          <cell r="H66">
            <v>27630</v>
          </cell>
          <cell r="I66">
            <v>21.76</v>
          </cell>
          <cell r="J66">
            <v>3.08</v>
          </cell>
          <cell r="K66">
            <v>0.56999999999999995</v>
          </cell>
          <cell r="L66">
            <v>2.2200000000000002</v>
          </cell>
        </row>
        <row r="67">
          <cell r="B67">
            <v>4.08</v>
          </cell>
          <cell r="C67" t="str">
            <v>COLOCACION DE POSTES Y DEFENSA MET. DOBLE</v>
          </cell>
          <cell r="D67" t="str">
            <v>Colocación de postes y defensa metálica doble, P.U.O.T.</v>
          </cell>
          <cell r="E67" t="str">
            <v>ML</v>
          </cell>
          <cell r="F67">
            <v>27.630000000000003</v>
          </cell>
          <cell r="G67">
            <v>1000</v>
          </cell>
          <cell r="H67">
            <v>27630</v>
          </cell>
          <cell r="I67">
            <v>21.76</v>
          </cell>
          <cell r="J67">
            <v>3.08</v>
          </cell>
          <cell r="K67">
            <v>0.56999999999999995</v>
          </cell>
          <cell r="L67">
            <v>2.2200000000000002</v>
          </cell>
        </row>
        <row r="68">
          <cell r="B68">
            <v>4.09</v>
          </cell>
          <cell r="C68" t="str">
            <v>SEÑAL TIPO SP-6 DE 117 X 117 CM.</v>
          </cell>
          <cell r="D68" t="str">
            <v>Suministro y colocación de señales preventivas tipo SP-6 de 1.17 x 1.17 m. P.U.O.T.</v>
          </cell>
          <cell r="E68" t="str">
            <v>PZA</v>
          </cell>
          <cell r="F68">
            <v>996.3</v>
          </cell>
          <cell r="G68">
            <v>5</v>
          </cell>
          <cell r="H68">
            <v>4981.5</v>
          </cell>
          <cell r="I68">
            <v>784.53</v>
          </cell>
          <cell r="J68">
            <v>111.01</v>
          </cell>
          <cell r="K68">
            <v>20.6</v>
          </cell>
          <cell r="L68">
            <v>80.16</v>
          </cell>
        </row>
        <row r="69">
          <cell r="B69">
            <v>4.0999999999999996</v>
          </cell>
          <cell r="C69" t="str">
            <v>SEÑAL TIPO SIR DE 0.86X2.39 M.</v>
          </cell>
          <cell r="D69" t="str">
            <v>Suministro y colocación de señales Informativas de recomendación, tipo SIR de 0.86 x 2.39 m. P.U.O.T.</v>
          </cell>
          <cell r="E69" t="str">
            <v>PZA</v>
          </cell>
          <cell r="F69">
            <v>1571.19</v>
          </cell>
          <cell r="G69">
            <v>12</v>
          </cell>
          <cell r="H69">
            <v>18854.28</v>
          </cell>
          <cell r="I69">
            <v>1237.22</v>
          </cell>
          <cell r="J69">
            <v>175.07</v>
          </cell>
          <cell r="K69">
            <v>32.479999999999997</v>
          </cell>
          <cell r="L69">
            <v>126.42</v>
          </cell>
        </row>
        <row r="70">
          <cell r="B70">
            <v>4.1100000000000003</v>
          </cell>
          <cell r="C70" t="str">
            <v>SEÑAL TIPO SII-14 DE 0.30 X 1.20 M.</v>
          </cell>
          <cell r="D70" t="str">
            <v>Suministro y colocación de señales informativas de identificación tipo SII-14 de 0.30 x 1.20 m. P.U.O.T.</v>
          </cell>
          <cell r="E70" t="str">
            <v>PZA</v>
          </cell>
          <cell r="F70">
            <v>504.02</v>
          </cell>
          <cell r="G70">
            <v>4</v>
          </cell>
          <cell r="H70">
            <v>2016.08</v>
          </cell>
          <cell r="I70">
            <v>396.89</v>
          </cell>
          <cell r="J70">
            <v>56.16</v>
          </cell>
          <cell r="K70">
            <v>10.42</v>
          </cell>
          <cell r="L70">
            <v>40.549999999999997</v>
          </cell>
        </row>
        <row r="71">
          <cell r="B71">
            <v>4.12</v>
          </cell>
          <cell r="C71" t="str">
            <v>RAYA DISC. SEPARADORA DE CARRILES DE 20 CM. BLANCA</v>
          </cell>
          <cell r="D71" t="str">
            <v>Suministro y aplicación de pintura blanca reflejante de 20 cm de ancho en rayas discontinuas separadoras de carriles, P.U.O.T.</v>
          </cell>
          <cell r="E71" t="str">
            <v>ML</v>
          </cell>
          <cell r="F71">
            <v>4.1899999999999995</v>
          </cell>
          <cell r="G71">
            <v>17450</v>
          </cell>
          <cell r="H71">
            <v>73115.5</v>
          </cell>
          <cell r="I71">
            <v>3.29</v>
          </cell>
          <cell r="J71">
            <v>0.47</v>
          </cell>
          <cell r="K71">
            <v>0.09</v>
          </cell>
          <cell r="L71">
            <v>0.34</v>
          </cell>
        </row>
        <row r="72">
          <cell r="B72">
            <v>4.13</v>
          </cell>
          <cell r="C72" t="str">
            <v>RAYA CONTINUA EN ORILLA DE CALZADA DE 20 CM. BLANCA</v>
          </cell>
          <cell r="D72" t="str">
            <v>Suministro y aplicación de pintura blanca reflejante de 20 cm de ancho en rayas continuas en las orillas de la calzada para delimitar el acotamiento exterior, P.U.O.T.</v>
          </cell>
          <cell r="E72" t="str">
            <v>ML</v>
          </cell>
          <cell r="F72">
            <v>4.93</v>
          </cell>
          <cell r="G72">
            <v>32000</v>
          </cell>
          <cell r="H72">
            <v>157760</v>
          </cell>
          <cell r="I72">
            <v>3.88</v>
          </cell>
          <cell r="J72">
            <v>0.55000000000000004</v>
          </cell>
          <cell r="K72">
            <v>0.1</v>
          </cell>
          <cell r="L72">
            <v>0.4</v>
          </cell>
        </row>
        <row r="73">
          <cell r="B73">
            <v>4.1399999999999997</v>
          </cell>
          <cell r="C73" t="str">
            <v>RAYA CONTINUA DE 20 CM. AMARILLA P/DELIM. ACOT. INT.</v>
          </cell>
          <cell r="D73" t="str">
            <v>Suministro y aplicación de pintura amarilla reflejante de 20 cm de ancho en rayas continuas en las orillas de la calzada para delimitar el acotamiento interior, P.U.O.T.</v>
          </cell>
          <cell r="E73" t="str">
            <v>ML</v>
          </cell>
          <cell r="F73">
            <v>4.839999999999999</v>
          </cell>
          <cell r="G73">
            <v>32000</v>
          </cell>
          <cell r="H73">
            <v>154880</v>
          </cell>
          <cell r="I73">
            <v>3.81</v>
          </cell>
          <cell r="J73">
            <v>0.54</v>
          </cell>
          <cell r="K73">
            <v>0.1</v>
          </cell>
          <cell r="L73">
            <v>0.39</v>
          </cell>
        </row>
        <row r="74">
          <cell r="B74">
            <v>4.1500000000000004</v>
          </cell>
          <cell r="C74" t="str">
            <v>RECUPERACION Y ALM. DE IND. DE ALINEAMIENTO</v>
          </cell>
          <cell r="D74" t="str">
            <v>Recuperación a mano y almacenamiento de indicadores de alineamiento flexibles existentes, para colocarlos nuevamente después de ejecutada la ampliación del tercer carril, P.U.O.T.</v>
          </cell>
          <cell r="E74" t="str">
            <v>PZA</v>
          </cell>
          <cell r="F74">
            <v>23.54</v>
          </cell>
          <cell r="G74">
            <v>663</v>
          </cell>
          <cell r="H74">
            <v>15607.02</v>
          </cell>
          <cell r="I74">
            <v>18.54</v>
          </cell>
          <cell r="J74">
            <v>2.62</v>
          </cell>
          <cell r="K74">
            <v>0.49</v>
          </cell>
          <cell r="L74">
            <v>1.89</v>
          </cell>
        </row>
        <row r="75">
          <cell r="B75">
            <v>4.16</v>
          </cell>
          <cell r="C75" t="str">
            <v>COLOCACION DE INDICADORES DE ALINEAMIENTO</v>
          </cell>
          <cell r="D75" t="str">
            <v>Colocación de indicadores de alineamiento flexibles, incluye base de concreto de 100 kg/cm2, P.U.O.T.</v>
          </cell>
          <cell r="E75" t="str">
            <v>PZA</v>
          </cell>
          <cell r="F75">
            <v>26.229999999999997</v>
          </cell>
          <cell r="G75">
            <v>918</v>
          </cell>
          <cell r="H75">
            <v>24079.14</v>
          </cell>
          <cell r="I75">
            <v>20.66</v>
          </cell>
          <cell r="J75">
            <v>2.92</v>
          </cell>
          <cell r="K75">
            <v>0.54</v>
          </cell>
          <cell r="L75">
            <v>2.11</v>
          </cell>
        </row>
        <row r="76">
          <cell r="B76">
            <v>4.17</v>
          </cell>
          <cell r="C76" t="str">
            <v>VIALETA DE COLOR BLANCO Y REF. EN EL SENTIDO DEL TRANSITO</v>
          </cell>
          <cell r="D76" t="str">
            <v>Suministro y colocación de vialetas en rayas separadoras de carriles, de superficie lisa con la estructura de color blanco y con reflejante en el sentido del transito, P.U.O.T.</v>
          </cell>
          <cell r="E76" t="str">
            <v>PZA</v>
          </cell>
          <cell r="F76">
            <v>36.08</v>
          </cell>
          <cell r="G76">
            <v>4036</v>
          </cell>
          <cell r="H76">
            <v>145618.88</v>
          </cell>
          <cell r="I76">
            <v>28.41</v>
          </cell>
          <cell r="J76">
            <v>4.0199999999999996</v>
          </cell>
          <cell r="K76">
            <v>0.75</v>
          </cell>
          <cell r="L76">
            <v>2.9</v>
          </cell>
        </row>
        <row r="77">
          <cell r="B77">
            <v>4.18</v>
          </cell>
          <cell r="C77" t="str">
            <v>VIALETA DE COLOR AMARILLO Y REF. EN EL SENTIDO DEL TRANSITO</v>
          </cell>
          <cell r="D77" t="str">
            <v>Suministro y colocación de vialetas en rayas en las orillas de la calzada, de superficie lisa con la estructura de color amarillo y con reflejante en el sentido del transito, P.U.O.T.</v>
          </cell>
          <cell r="E77" t="str">
            <v>PZA</v>
          </cell>
          <cell r="F77">
            <v>36.08</v>
          </cell>
          <cell r="G77">
            <v>2130</v>
          </cell>
          <cell r="H77">
            <v>76850.399999999994</v>
          </cell>
          <cell r="I77">
            <v>28.41</v>
          </cell>
          <cell r="J77">
            <v>4.0199999999999996</v>
          </cell>
          <cell r="K77">
            <v>0.75</v>
          </cell>
          <cell r="L77">
            <v>2.9</v>
          </cell>
        </row>
        <row r="78">
          <cell r="B78">
            <v>4.1900000000000004</v>
          </cell>
          <cell r="C78" t="str">
            <v>VIALETAS COLOR ROJO Y REF. EN EL SENTIDO DEL TRANSITO</v>
          </cell>
          <cell r="D78" t="str">
            <v>Suministro y colocación de vialetas en rayas en las orillas de la calzada, de superficie lisa con la estructura de color rojo y con reflejante en el sentido del transito, P.U.O.T.</v>
          </cell>
          <cell r="E78" t="str">
            <v>PZA</v>
          </cell>
          <cell r="F78">
            <v>36.08</v>
          </cell>
          <cell r="G78">
            <v>1320</v>
          </cell>
          <cell r="H78">
            <v>47625.599999999999</v>
          </cell>
          <cell r="I78">
            <v>28.41</v>
          </cell>
          <cell r="J78">
            <v>4.0199999999999996</v>
          </cell>
          <cell r="K78">
            <v>0.75</v>
          </cell>
          <cell r="L78">
            <v>2.9</v>
          </cell>
        </row>
        <row r="79">
          <cell r="B79">
            <v>4.2</v>
          </cell>
          <cell r="C79" t="str">
            <v>RAYAS CANALIZADORAS DE 20 CM DE ANCHO COLOR AMARILLO</v>
          </cell>
          <cell r="D79" t="str">
            <v>Suministro y colocación de pintura amarilla reflejante de 20 cm de ancho en rayas canalizadoras, P.U.O.T.</v>
          </cell>
          <cell r="E79" t="str">
            <v>ML</v>
          </cell>
          <cell r="F79">
            <v>4.839999999999999</v>
          </cell>
          <cell r="G79">
            <v>2997.05</v>
          </cell>
          <cell r="H79">
            <v>14505.72</v>
          </cell>
          <cell r="I79">
            <v>3.81</v>
          </cell>
          <cell r="J79">
            <v>0.54</v>
          </cell>
          <cell r="K79">
            <v>0.1</v>
          </cell>
          <cell r="L79">
            <v>0.39</v>
          </cell>
        </row>
        <row r="80">
          <cell r="B80">
            <v>4.21</v>
          </cell>
          <cell r="C80" t="str">
            <v>REFLEJANTES DE PARED, COLOR ROJO</v>
          </cell>
          <cell r="D80" t="str">
            <v>Reflejantes de pared para colocarse en la defensa metálica, de color rojo, de una cara a cada 15 m, P.U.O.T.</v>
          </cell>
          <cell r="E80" t="str">
            <v>PZA</v>
          </cell>
          <cell r="F80">
            <v>27.25</v>
          </cell>
          <cell r="G80">
            <v>41</v>
          </cell>
          <cell r="H80">
            <v>1117.25</v>
          </cell>
          <cell r="I80">
            <v>21.46</v>
          </cell>
          <cell r="J80">
            <v>3.04</v>
          </cell>
          <cell r="K80">
            <v>0.56000000000000005</v>
          </cell>
          <cell r="L80">
            <v>2.19</v>
          </cell>
        </row>
        <row r="81">
          <cell r="B81">
            <v>4.22</v>
          </cell>
          <cell r="C81" t="str">
            <v>DEFENSA METALICA SENCILLA</v>
          </cell>
          <cell r="D81" t="str">
            <v>Suministro y colocación de defensa metálica sencilla, P.U.O.T.</v>
          </cell>
          <cell r="E81" t="str">
            <v>ML</v>
          </cell>
          <cell r="F81">
            <v>275.66999999999996</v>
          </cell>
          <cell r="G81">
            <v>150.5</v>
          </cell>
          <cell r="H81">
            <v>41488.339999999997</v>
          </cell>
          <cell r="I81">
            <v>217.07</v>
          </cell>
          <cell r="J81">
            <v>30.72</v>
          </cell>
          <cell r="K81">
            <v>5.7</v>
          </cell>
          <cell r="L81">
            <v>22.18</v>
          </cell>
        </row>
        <row r="82">
          <cell r="B82">
            <v>4.2300000000000004</v>
          </cell>
          <cell r="C82" t="str">
            <v>SUMINISTRO Y COLOCACION DE DEFENSA METLICA DOBLE (P.U.O.T.)</v>
          </cell>
          <cell r="D82" t="str">
            <v>Suministro y colocación de defensa metálica doble, P.U.O.T.</v>
          </cell>
          <cell r="E82" t="str">
            <v>ML</v>
          </cell>
          <cell r="F82">
            <v>531.67000000000007</v>
          </cell>
          <cell r="G82">
            <v>470</v>
          </cell>
          <cell r="H82">
            <v>249884.9</v>
          </cell>
          <cell r="I82">
            <v>418.66</v>
          </cell>
          <cell r="J82">
            <v>59.24</v>
          </cell>
          <cell r="K82">
            <v>10.99</v>
          </cell>
          <cell r="L82">
            <v>42.78</v>
          </cell>
        </row>
        <row r="83">
          <cell r="B83">
            <v>5</v>
          </cell>
          <cell r="C83" t="str">
            <v>ARQUITECTURA DE PAISAJE</v>
          </cell>
          <cell r="D83" t="str">
            <v>Arquitectura de Paisaje</v>
          </cell>
          <cell r="E83">
            <v>0</v>
          </cell>
          <cell r="F83">
            <v>0</v>
          </cell>
          <cell r="H83">
            <v>1322202.45</v>
          </cell>
          <cell r="J83">
            <v>0</v>
          </cell>
          <cell r="K83">
            <v>0</v>
          </cell>
          <cell r="L83">
            <v>0</v>
          </cell>
        </row>
        <row r="84">
          <cell r="B84">
            <v>5.01</v>
          </cell>
          <cell r="C84" t="str">
            <v>JARDINERA TIPO "A"</v>
          </cell>
          <cell r="D84" t="str">
            <v>Formación de jardineras tipo "A", Incluye suministro y plantación de arbustos Iantarias, margaritas, azaleas, hortensias, buxus arrayan, pasto, el envase apropiado autorizado, transportación de arbustos puestos en el centro de acopio, maniobras de carga y</v>
          </cell>
          <cell r="E84" t="str">
            <v>PZA</v>
          </cell>
          <cell r="F84">
            <v>20285.8</v>
          </cell>
          <cell r="G84">
            <v>9</v>
          </cell>
          <cell r="H84">
            <v>182572.2</v>
          </cell>
          <cell r="I84">
            <v>15973.91</v>
          </cell>
          <cell r="J84">
            <v>2260.31</v>
          </cell>
          <cell r="K84">
            <v>419.39</v>
          </cell>
          <cell r="L84">
            <v>1632.19</v>
          </cell>
        </row>
        <row r="85">
          <cell r="B85">
            <v>5.0199999999999996</v>
          </cell>
          <cell r="C85" t="str">
            <v>JARDINERA TIPO "C"</v>
          </cell>
          <cell r="D85" t="str">
            <v>Formación de jardineras tipo "C", Incluye suministro y plantación de arbustos Iantarias, azaleas, pasto, el envase apropiado autorizado, transportación de arbustos puestos en el centro de acopio, maniobras de carga y descarga, acomodo, mano de obra, herra</v>
          </cell>
          <cell r="E85" t="str">
            <v>PZA</v>
          </cell>
          <cell r="F85">
            <v>42453.880000000005</v>
          </cell>
          <cell r="G85">
            <v>8</v>
          </cell>
          <cell r="H85">
            <v>339631.04</v>
          </cell>
          <cell r="I85">
            <v>33430.01</v>
          </cell>
          <cell r="J85">
            <v>4730.3500000000004</v>
          </cell>
          <cell r="K85">
            <v>877.69</v>
          </cell>
          <cell r="L85">
            <v>3415.83</v>
          </cell>
        </row>
        <row r="86">
          <cell r="B86">
            <v>5.03</v>
          </cell>
          <cell r="C86" t="str">
            <v>JARDINERA TIPO "B"</v>
          </cell>
          <cell r="D86" t="str">
            <v xml:space="preserve">Formación de jardineras tipo "B", Incluye suministro y plantación de arbustos  azaleas, buxus arrayan, pasto, el envase apropiado autorizado, transportación de arbustos puestos en el centro de acopio, maniobras de carga y descarga, acomodo, mano de obra, </v>
          </cell>
          <cell r="E86" t="str">
            <v>PZA</v>
          </cell>
          <cell r="F86">
            <v>44939.56</v>
          </cell>
          <cell r="G86">
            <v>8</v>
          </cell>
          <cell r="H86">
            <v>359516.48</v>
          </cell>
          <cell r="I86">
            <v>35387.339999999997</v>
          </cell>
          <cell r="J86">
            <v>5007.3100000000004</v>
          </cell>
          <cell r="K86">
            <v>929.08</v>
          </cell>
          <cell r="L86">
            <v>3615.83</v>
          </cell>
        </row>
        <row r="87">
          <cell r="B87">
            <v>5.04</v>
          </cell>
          <cell r="C87" t="str">
            <v>ARBOLOES DE 1.0-1.50 M. DE ALTURA</v>
          </cell>
          <cell r="D87" t="str">
            <v>Suministro y plantación de árboles de diferentes especies no menores de 1.0 m ni mayores de 1.50 m. de altura, incluye: maniobras de carga y descarga, acomodo, mano de obra, herramienta, equipo y todo lo necesario para su arraigo, P.U.O.T.</v>
          </cell>
          <cell r="E87" t="str">
            <v>PZA</v>
          </cell>
          <cell r="F87">
            <v>46.75</v>
          </cell>
          <cell r="G87">
            <v>1161</v>
          </cell>
          <cell r="H87">
            <v>54276.75</v>
          </cell>
          <cell r="I87">
            <v>36.81</v>
          </cell>
          <cell r="J87">
            <v>5.21</v>
          </cell>
          <cell r="K87">
            <v>0.97</v>
          </cell>
          <cell r="L87">
            <v>3.76</v>
          </cell>
        </row>
        <row r="88">
          <cell r="B88">
            <v>5.05</v>
          </cell>
          <cell r="C88" t="str">
            <v>PASTO EN ROLLO</v>
          </cell>
          <cell r="D88" t="str">
            <v>Suministro y colocación de pasto en rollo en taludes, incluye maniobras de carga, descarga, acomodo, mano de obra, herramienta, equipo y todo lo necesario para su arraigo, P.U.O.T.</v>
          </cell>
          <cell r="E88" t="str">
            <v>M2</v>
          </cell>
          <cell r="F88">
            <v>9.84</v>
          </cell>
          <cell r="G88">
            <v>12255.27</v>
          </cell>
          <cell r="H88">
            <v>120591.86</v>
          </cell>
          <cell r="I88">
            <v>7.75</v>
          </cell>
          <cell r="J88">
            <v>1.1000000000000001</v>
          </cell>
          <cell r="K88">
            <v>0.2</v>
          </cell>
          <cell r="L88">
            <v>0.79</v>
          </cell>
        </row>
        <row r="89">
          <cell r="B89">
            <v>5.0599999999999996</v>
          </cell>
          <cell r="C89" t="str">
            <v>CASETAS S.O.S. SEGUN ESPECIFICACIONES</v>
          </cell>
          <cell r="D89" t="str">
            <v>Construcción de casetas de S.O.S. según especificaciones Incluye: suministro de materiales mano de obra y equipo. P.U.O.T.</v>
          </cell>
          <cell r="E89" t="str">
            <v>ML</v>
          </cell>
          <cell r="F89">
            <v>30135.1</v>
          </cell>
          <cell r="G89">
            <v>7</v>
          </cell>
          <cell r="H89">
            <v>210945.7</v>
          </cell>
          <cell r="I89">
            <v>23729.68</v>
          </cell>
          <cell r="J89">
            <v>3357.75</v>
          </cell>
          <cell r="K89">
            <v>623.01</v>
          </cell>
          <cell r="L89">
            <v>2424.66</v>
          </cell>
        </row>
        <row r="90">
          <cell r="B90">
            <v>5.07</v>
          </cell>
          <cell r="C90" t="str">
            <v>JARDINERAS TIPO 1 PARA CASETAS DE S.O.S.</v>
          </cell>
          <cell r="D90" t="str">
            <v>Construcción de jardineras tipo 1 para casetas de S.O.S. Incluye materiales, mano de obra y equipo. P.U.O.T.</v>
          </cell>
          <cell r="E90" t="str">
            <v>PZA</v>
          </cell>
          <cell r="F90">
            <v>12428.11</v>
          </cell>
          <cell r="G90">
            <v>2</v>
          </cell>
          <cell r="H90">
            <v>24856.22</v>
          </cell>
          <cell r="I90">
            <v>9786.43</v>
          </cell>
          <cell r="J90">
            <v>1384.78</v>
          </cell>
          <cell r="K90">
            <v>256.94</v>
          </cell>
          <cell r="L90">
            <v>999.96</v>
          </cell>
        </row>
        <row r="91">
          <cell r="B91">
            <v>5.08</v>
          </cell>
          <cell r="C91" t="str">
            <v>JARDINERAS TIPO 2 PARA CASETAS DE S.O.S.</v>
          </cell>
          <cell r="D91" t="str">
            <v>Construcción de jardineras tipo 2 para casetas de S.O.S. Incluye materiales, mano de obra y equipo. P.U.O.T.</v>
          </cell>
          <cell r="E91" t="str">
            <v>PZA</v>
          </cell>
          <cell r="F91">
            <v>5962.4400000000005</v>
          </cell>
          <cell r="G91">
            <v>5</v>
          </cell>
          <cell r="H91">
            <v>29812.2</v>
          </cell>
          <cell r="I91">
            <v>4695.08</v>
          </cell>
          <cell r="J91">
            <v>664.35</v>
          </cell>
          <cell r="K91">
            <v>123.27</v>
          </cell>
          <cell r="L91">
            <v>479.74</v>
          </cell>
        </row>
        <row r="92">
          <cell r="B92">
            <v>6</v>
          </cell>
          <cell r="C92" t="str">
            <v>OBRA EXTRAORDINARIA (Precios provisionales)</v>
          </cell>
          <cell r="D92" t="str">
            <v>Obra Extraordinaria (Precios provisionales)</v>
          </cell>
          <cell r="E92">
            <v>0</v>
          </cell>
          <cell r="H92">
            <v>133686.69</v>
          </cell>
        </row>
        <row r="93">
          <cell r="B93">
            <v>6.01</v>
          </cell>
          <cell r="C93" t="str">
            <v>ESCARIFICADO Y COMPACTACION DE BASE HIDRAULICA</v>
          </cell>
          <cell r="D93" t="str">
            <v>Escarificado, acamellonamiento y compactación de base hidráulica en un espesor de 20 cm. compactada al 100% de su Peso Volumétrico Seco Máximo. P.U.O.T.</v>
          </cell>
          <cell r="E93" t="str">
            <v xml:space="preserve"> M3</v>
          </cell>
          <cell r="F93">
            <v>26.68</v>
          </cell>
          <cell r="G93">
            <v>1</v>
          </cell>
          <cell r="H93">
            <v>26.68</v>
          </cell>
          <cell r="I93">
            <v>26.26</v>
          </cell>
          <cell r="J93">
            <v>3.72</v>
          </cell>
          <cell r="K93">
            <v>0.69</v>
          </cell>
          <cell r="L93">
            <v>2.68</v>
          </cell>
        </row>
        <row r="94">
          <cell r="B94">
            <v>6.02</v>
          </cell>
          <cell r="C94" t="str">
            <v>DESASOLVE DE OBRAS DE DRENAJE</v>
          </cell>
          <cell r="D94" t="str">
            <v>Desasolve de obras de drenaje, Incluye equipos y acarreo del 1er Km., P.U.O.T.</v>
          </cell>
          <cell r="E94" t="str">
            <v>M3</v>
          </cell>
          <cell r="F94">
            <v>64.62</v>
          </cell>
          <cell r="G94">
            <v>1</v>
          </cell>
          <cell r="H94">
            <v>64.62</v>
          </cell>
          <cell r="I94">
            <v>63.6</v>
          </cell>
          <cell r="J94">
            <v>9</v>
          </cell>
          <cell r="K94">
            <v>1.67</v>
          </cell>
          <cell r="L94">
            <v>6.5</v>
          </cell>
        </row>
        <row r="95">
          <cell r="B95">
            <v>6.03</v>
          </cell>
          <cell r="C95" t="str">
            <v>DEMOLICION DE MATERIAL "C" CON HTA. MANUAL</v>
          </cell>
          <cell r="D95" t="str">
            <v>Demolición de material "C" a base de maseta y cincel</v>
          </cell>
          <cell r="E95" t="str">
            <v>M3</v>
          </cell>
          <cell r="F95">
            <v>300.91000000000003</v>
          </cell>
          <cell r="G95">
            <v>1</v>
          </cell>
          <cell r="H95">
            <v>300.91000000000003</v>
          </cell>
          <cell r="I95">
            <v>296.19</v>
          </cell>
          <cell r="J95">
            <v>41.91</v>
          </cell>
          <cell r="K95">
            <v>7.78</v>
          </cell>
          <cell r="L95">
            <v>30.26</v>
          </cell>
        </row>
        <row r="96">
          <cell r="B96">
            <v>6.04</v>
          </cell>
          <cell r="C96" t="str">
            <v>CARGA Y ACARREO MAT. PROD. DE DERRUMBES</v>
          </cell>
          <cell r="D96" t="str">
            <v>Carga y acarreo de material producto de derrumbes, P.U.O.T.Para el 1er. kilómetro</v>
          </cell>
          <cell r="E96" t="str">
            <v>M3-KM</v>
          </cell>
          <cell r="F96">
            <v>8.9499999999999993</v>
          </cell>
          <cell r="G96">
            <v>1</v>
          </cell>
          <cell r="H96">
            <v>8.9499999999999993</v>
          </cell>
          <cell r="I96">
            <v>8.81</v>
          </cell>
          <cell r="J96">
            <v>1.25</v>
          </cell>
          <cell r="K96">
            <v>0.23</v>
          </cell>
          <cell r="L96">
            <v>0.9</v>
          </cell>
        </row>
        <row r="97">
          <cell r="B97">
            <v>6.05</v>
          </cell>
          <cell r="C97" t="str">
            <v xml:space="preserve">CONCRETO FC=250 KG/CM2. EN ESTRUCTURAS VERTICALES                                                    </v>
          </cell>
          <cell r="D97" t="str">
            <v>Suministro y colocación de concreto hidráulico en estructuras verticales. f´c= 250 kg/cm2, P.U.O.T.</v>
          </cell>
          <cell r="E97" t="str">
            <v>M3</v>
          </cell>
          <cell r="F97">
            <v>1022.88</v>
          </cell>
          <cell r="G97">
            <v>1</v>
          </cell>
          <cell r="H97">
            <v>1022.88</v>
          </cell>
          <cell r="I97">
            <v>1006.82</v>
          </cell>
          <cell r="J97">
            <v>142.47</v>
          </cell>
          <cell r="K97">
            <v>26.43</v>
          </cell>
          <cell r="L97">
            <v>102.88</v>
          </cell>
        </row>
        <row r="98">
          <cell r="B98">
            <v>6.06</v>
          </cell>
          <cell r="C98" t="str">
            <v>TUBO DE CONCRETO HID. DE 0.75 M. DE DIAM.</v>
          </cell>
          <cell r="D98" t="str">
            <v>Suministro y colocación de tubo de concreto hidráulico de 0.75 m. de diámetro. P.U.O.T.</v>
          </cell>
          <cell r="E98" t="str">
            <v>ML</v>
          </cell>
          <cell r="F98">
            <v>744.5</v>
          </cell>
          <cell r="G98">
            <v>1</v>
          </cell>
          <cell r="H98">
            <v>744.5</v>
          </cell>
          <cell r="I98">
            <v>732.82</v>
          </cell>
          <cell r="J98">
            <v>103.69</v>
          </cell>
          <cell r="K98">
            <v>19.239999999999998</v>
          </cell>
          <cell r="L98">
            <v>74.88</v>
          </cell>
        </row>
        <row r="99">
          <cell r="B99">
            <v>6.07</v>
          </cell>
          <cell r="C99" t="str">
            <v xml:space="preserve">RELLENO DE ESTRUCTURAS Y O. DRENAJE MAT. DE BANCO                                                   </v>
          </cell>
          <cell r="D99" t="str">
            <v>Relleno para estructuras y obras de drenaje, con material producto de banco. P.U.O.T.</v>
          </cell>
          <cell r="E99" t="str">
            <v>M3</v>
          </cell>
          <cell r="F99">
            <v>45.4</v>
          </cell>
          <cell r="G99">
            <v>1</v>
          </cell>
          <cell r="H99">
            <v>45.4</v>
          </cell>
          <cell r="I99">
            <v>44.69</v>
          </cell>
          <cell r="J99">
            <v>6.32</v>
          </cell>
          <cell r="K99">
            <v>1.17</v>
          </cell>
          <cell r="L99">
            <v>4.57</v>
          </cell>
        </row>
        <row r="100">
          <cell r="B100">
            <v>6.0810000000000004</v>
          </cell>
          <cell r="C100" t="str">
            <v xml:space="preserve">SOBREACARREO HASTA CINCO ESTACIONES </v>
          </cell>
          <cell r="D100" t="str">
            <v>Sobre acarreo de material producto de los cortes para formación de terraplenes, P.U.O.T.a) Para distancias hasta cinco estaciones de 20 m.</v>
          </cell>
          <cell r="E100" t="str">
            <v>M3EST</v>
          </cell>
          <cell r="F100">
            <v>1.89</v>
          </cell>
          <cell r="G100">
            <v>1</v>
          </cell>
          <cell r="H100">
            <v>1.89</v>
          </cell>
          <cell r="I100">
            <v>1.86</v>
          </cell>
          <cell r="J100">
            <v>0.26</v>
          </cell>
          <cell r="K100">
            <v>0.05</v>
          </cell>
          <cell r="L100">
            <v>0.19</v>
          </cell>
        </row>
        <row r="101">
          <cell r="B101">
            <v>6.0819999999999999</v>
          </cell>
          <cell r="C101" t="str">
            <v xml:space="preserve">SOBREACARREO PRIMER HECTOMETRO    </v>
          </cell>
          <cell r="D101" t="str">
            <v xml:space="preserve">Sobre acarreo de material producto de los cortes para formación de terraplenes, P.U.O.T.b) Para el primer hectómetro </v>
          </cell>
          <cell r="E101" t="str">
            <v>M3-HM</v>
          </cell>
          <cell r="F101">
            <v>5.68</v>
          </cell>
          <cell r="G101">
            <v>1</v>
          </cell>
          <cell r="H101">
            <v>5.68</v>
          </cell>
          <cell r="I101">
            <v>5.59</v>
          </cell>
          <cell r="J101">
            <v>0.79</v>
          </cell>
          <cell r="K101">
            <v>0.15</v>
          </cell>
          <cell r="L101">
            <v>0.56999999999999995</v>
          </cell>
        </row>
        <row r="102">
          <cell r="B102">
            <v>6.0830000000000002</v>
          </cell>
          <cell r="C102" t="str">
            <v>SOBREACARREO HECTOMETROS SUBSECUENTES AL PRIMERO</v>
          </cell>
          <cell r="D102" t="str">
            <v>Sobre acarreo de material producto de los cortes para formación de terraplenes, P.U.O.T.c) Para hectómetros subsecuentes al primer hectómetro</v>
          </cell>
          <cell r="E102" t="str">
            <v>M3-HM</v>
          </cell>
          <cell r="F102">
            <v>4.17</v>
          </cell>
          <cell r="G102">
            <v>1</v>
          </cell>
          <cell r="H102">
            <v>4.17</v>
          </cell>
          <cell r="I102">
            <v>4.0999999999999996</v>
          </cell>
          <cell r="J102">
            <v>0.57999999999999996</v>
          </cell>
          <cell r="K102">
            <v>0.11</v>
          </cell>
          <cell r="L102">
            <v>0.42</v>
          </cell>
        </row>
        <row r="103">
          <cell r="B103">
            <v>6.0839999999999996</v>
          </cell>
          <cell r="C103" t="str">
            <v xml:space="preserve">SOBREACARREO PRIMEROS CINCO HECTOMETROS </v>
          </cell>
          <cell r="D103" t="str">
            <v>Sobre acarreo de material producto de los cortes para formación de terraplenes, P.U.O.T.d) Para los primeros cinco hectómetros</v>
          </cell>
          <cell r="E103" t="str">
            <v>M3-5H</v>
          </cell>
          <cell r="F103">
            <v>5.55</v>
          </cell>
          <cell r="G103">
            <v>1</v>
          </cell>
          <cell r="H103">
            <v>5.55</v>
          </cell>
          <cell r="I103">
            <v>5.47</v>
          </cell>
          <cell r="J103">
            <v>0.77</v>
          </cell>
          <cell r="K103">
            <v>0.14000000000000001</v>
          </cell>
          <cell r="L103">
            <v>0.56000000000000005</v>
          </cell>
        </row>
        <row r="104">
          <cell r="B104">
            <v>6.085</v>
          </cell>
          <cell r="C104" t="str">
            <v>SOBREACARREO DISTANCIA SUBSECUENT A LOS PRIMEROS CINCO HECTOMETROS</v>
          </cell>
          <cell r="D104" t="str">
            <v>Sobre acarreo de material producto de los cortes para formación de terraplenes, P.U.O.T.e) Para la distancia exedente a los primeros cinco hectómetros</v>
          </cell>
          <cell r="E104" t="str">
            <v>M3-5H</v>
          </cell>
          <cell r="F104">
            <v>5.55</v>
          </cell>
          <cell r="G104">
            <v>1</v>
          </cell>
          <cell r="H104">
            <v>5.55</v>
          </cell>
          <cell r="I104">
            <v>5.47</v>
          </cell>
          <cell r="J104">
            <v>0.77</v>
          </cell>
          <cell r="K104">
            <v>0.14000000000000001</v>
          </cell>
          <cell r="L104">
            <v>0.56000000000000005</v>
          </cell>
        </row>
        <row r="105">
          <cell r="B105">
            <v>6.0860000000000003</v>
          </cell>
          <cell r="C105" t="str">
            <v xml:space="preserve">SOBREACARREO PRIMER KILOMETRO </v>
          </cell>
          <cell r="D105" t="str">
            <v>Sobre acarreo de material producto de los cortes para formación de terraplenes, P.U.O.T.f) Para el primer kilometro</v>
          </cell>
          <cell r="E105" t="str">
            <v>M3-KM</v>
          </cell>
          <cell r="F105">
            <v>5.19</v>
          </cell>
          <cell r="G105">
            <v>1</v>
          </cell>
          <cell r="H105">
            <v>5.19</v>
          </cell>
          <cell r="I105">
            <v>5.12</v>
          </cell>
          <cell r="J105">
            <v>0.72</v>
          </cell>
          <cell r="K105">
            <v>0.13</v>
          </cell>
          <cell r="L105">
            <v>0.52</v>
          </cell>
        </row>
        <row r="106">
          <cell r="B106">
            <v>6.0869999999999997</v>
          </cell>
          <cell r="C106" t="str">
            <v>SOBREACARREO KILOMETROS SUBSECUENTES</v>
          </cell>
          <cell r="D106" t="str">
            <v>Sobre acarreo de material producto de los cortes para formación de terraplenes, P.U.O.T.g) Para los kilometros subsecuentes</v>
          </cell>
          <cell r="E106" t="str">
            <v>M3-KM</v>
          </cell>
          <cell r="F106">
            <v>2.31</v>
          </cell>
          <cell r="G106">
            <v>1</v>
          </cell>
          <cell r="H106">
            <v>2.31</v>
          </cell>
          <cell r="I106">
            <v>2.2799999999999998</v>
          </cell>
          <cell r="J106">
            <v>0.32</v>
          </cell>
          <cell r="K106">
            <v>0.06</v>
          </cell>
          <cell r="L106">
            <v>0.23</v>
          </cell>
        </row>
        <row r="107">
          <cell r="B107">
            <v>6.09</v>
          </cell>
          <cell r="C107" t="str">
            <v>REPARACION DE TUBERIA DE PEMEX</v>
          </cell>
          <cell r="D107" t="str">
            <v>Trabajos ejecutados en la reparación del tubo de 14'' de ø del gasoducto de Pemex,en el km. 67+070 de la Autopista Mex-Qro.</v>
          </cell>
          <cell r="E107" t="str">
            <v>LOTE</v>
          </cell>
          <cell r="F107">
            <v>65068.42</v>
          </cell>
          <cell r="G107">
            <v>1</v>
          </cell>
          <cell r="H107">
            <v>65068.42</v>
          </cell>
          <cell r="I107">
            <v>64047.1</v>
          </cell>
          <cell r="J107">
            <v>9062.66</v>
          </cell>
          <cell r="K107">
            <v>1681.52</v>
          </cell>
          <cell r="L107">
            <v>6544.24</v>
          </cell>
        </row>
        <row r="108">
          <cell r="B108">
            <v>6.1</v>
          </cell>
          <cell r="C108" t="str">
            <v>DEMOLICION DE CONCRETO POBRE DE BASES DEL SEÑALAMIENTO</v>
          </cell>
          <cell r="D108" t="str">
            <v>Demolición de concreto pobre, que fija las bases de las señales bajas y los postes de la barrera, existenteP.U.O.T.</v>
          </cell>
          <cell r="E108" t="str">
            <v>PZA</v>
          </cell>
          <cell r="F108">
            <v>4.4400000000000004</v>
          </cell>
          <cell r="G108">
            <v>1</v>
          </cell>
          <cell r="H108">
            <v>4.4400000000000004</v>
          </cell>
          <cell r="I108">
            <v>4.37</v>
          </cell>
          <cell r="J108">
            <v>0.62</v>
          </cell>
          <cell r="K108">
            <v>0.11</v>
          </cell>
          <cell r="L108">
            <v>0.45</v>
          </cell>
        </row>
        <row r="109">
          <cell r="B109">
            <v>6.11</v>
          </cell>
          <cell r="C109" t="str">
            <v>SUMINISTRO Y COLOCACION DE CONCRETO DE POSTES</v>
          </cell>
          <cell r="D109" t="str">
            <v>Suministro y colocación de concreto pobre de f´c=100 kg/cm2 para fijación de los postes de la barrera metálica.P.U.O.T.</v>
          </cell>
          <cell r="E109" t="str">
            <v>PZA</v>
          </cell>
          <cell r="F109">
            <v>36.729999999999997</v>
          </cell>
          <cell r="G109">
            <v>1</v>
          </cell>
          <cell r="H109">
            <v>36.729999999999997</v>
          </cell>
          <cell r="I109">
            <v>36.15</v>
          </cell>
          <cell r="J109">
            <v>5.12</v>
          </cell>
          <cell r="K109">
            <v>0.95</v>
          </cell>
          <cell r="L109">
            <v>3.69</v>
          </cell>
        </row>
        <row r="110">
          <cell r="B110">
            <v>6.12</v>
          </cell>
          <cell r="C110" t="str">
            <v xml:space="preserve">BORDILLO DE CONCRETO HID. FC= 100 KG/CM2. </v>
          </cell>
          <cell r="D110" t="str">
            <v>Construcción de bordillo de concreto hidráulico f´c= 100 kg/cm2. Incluye materiales, elaboración de concreto y cimbra (P.U.O.T.)</v>
          </cell>
          <cell r="E110" t="str">
            <v>M3</v>
          </cell>
          <cell r="F110">
            <v>58.6</v>
          </cell>
          <cell r="G110">
            <v>1</v>
          </cell>
          <cell r="H110">
            <v>58.6</v>
          </cell>
          <cell r="I110">
            <v>57.69</v>
          </cell>
          <cell r="J110">
            <v>8.16</v>
          </cell>
          <cell r="K110">
            <v>1.51</v>
          </cell>
          <cell r="L110">
            <v>5.89</v>
          </cell>
        </row>
        <row r="111">
          <cell r="B111">
            <v>6.13</v>
          </cell>
          <cell r="C111" t="str">
            <v>RENTA DE FLECHA LUMINOSA</v>
          </cell>
          <cell r="D111" t="str">
            <v>Renta de flecha luminosa para señalizacion de desvio en el km 73+000 del cuerpo "B" Incluye instalación,  mantenimiento y retiro, P.U.O.T.</v>
          </cell>
          <cell r="E111" t="str">
            <v>PZA</v>
          </cell>
          <cell r="F111">
            <v>14644.27</v>
          </cell>
          <cell r="G111">
            <v>1</v>
          </cell>
          <cell r="H111">
            <v>14644.27</v>
          </cell>
          <cell r="I111">
            <v>14414.42</v>
          </cell>
          <cell r="J111">
            <v>2039.64</v>
          </cell>
          <cell r="K111">
            <v>378.44</v>
          </cell>
          <cell r="L111">
            <v>1472.84</v>
          </cell>
        </row>
        <row r="112">
          <cell r="B112">
            <v>6.14</v>
          </cell>
          <cell r="C112" t="str">
            <v>RETIRO DE POSTE PARA SUMINISTRO DE ENERGIA ELECTRICA</v>
          </cell>
          <cell r="D112" t="str">
            <v>Retiro de poste para suministro de energia electrica y reubicación de las instalaciones del mismo, P.U.O.T.</v>
          </cell>
          <cell r="E112" t="str">
            <v>PZA</v>
          </cell>
          <cell r="F112">
            <v>8866.8700000000008</v>
          </cell>
          <cell r="G112">
            <v>1</v>
          </cell>
          <cell r="H112">
            <v>8866.8700000000008</v>
          </cell>
          <cell r="I112">
            <v>8727.7000000000007</v>
          </cell>
          <cell r="J112">
            <v>1234.97</v>
          </cell>
          <cell r="K112">
            <v>229.14</v>
          </cell>
          <cell r="L112">
            <v>891.78</v>
          </cell>
        </row>
        <row r="113">
          <cell r="B113">
            <v>6.15</v>
          </cell>
          <cell r="C113" t="str">
            <v>CONSTRUCCION DE MURO SECO</v>
          </cell>
          <cell r="D113" t="str">
            <v>Construcción de filtro (muro seco) en muros y aleros de mamposteria, P.U.O.T.</v>
          </cell>
          <cell r="E113" t="str">
            <v>M3</v>
          </cell>
          <cell r="F113">
            <v>277.42</v>
          </cell>
          <cell r="G113">
            <v>1</v>
          </cell>
          <cell r="H113">
            <v>277.42</v>
          </cell>
          <cell r="I113">
            <v>273.06</v>
          </cell>
          <cell r="J113">
            <v>38.64</v>
          </cell>
          <cell r="K113">
            <v>7.17</v>
          </cell>
          <cell r="L113">
            <v>27.9</v>
          </cell>
        </row>
        <row r="114">
          <cell r="B114">
            <v>6.16</v>
          </cell>
          <cell r="C114" t="str">
            <v>BANQUETA DE CONCRETO PREMEZCLADO</v>
          </cell>
          <cell r="D114" t="str">
            <v>Banqueta de concreto premezclado de f'c=100 kg/cm2 de 8.5 cm espesor, incl: cimbra descimbra, acarreos, relleno de 20 cm de esp., afine, compactación, materiales, mano de obra y equipo.</v>
          </cell>
          <cell r="E114" t="str">
            <v>M2</v>
          </cell>
          <cell r="F114">
            <v>122.22</v>
          </cell>
          <cell r="G114">
            <v>1</v>
          </cell>
          <cell r="H114">
            <v>122.22</v>
          </cell>
          <cell r="I114">
            <v>120.3</v>
          </cell>
          <cell r="J114">
            <v>17.02</v>
          </cell>
          <cell r="K114">
            <v>3.16</v>
          </cell>
          <cell r="L114">
            <v>12.29</v>
          </cell>
        </row>
        <row r="115">
          <cell r="B115">
            <v>6.17</v>
          </cell>
          <cell r="C115" t="str">
            <v>GUARNICION DE CONCRETO</v>
          </cell>
          <cell r="D115" t="str">
            <v>Construccion de guarnicion de concreto f'c=100 kg/cm2 armado con varilla de # 3, colada en sitio, incl: cimbra, descimbra, acarreos, materiales, mano de obra y equipo.</v>
          </cell>
          <cell r="E115" t="str">
            <v>ML</v>
          </cell>
          <cell r="F115">
            <v>118.25</v>
          </cell>
          <cell r="G115">
            <v>1</v>
          </cell>
          <cell r="H115">
            <v>118.25</v>
          </cell>
          <cell r="I115">
            <v>116.39</v>
          </cell>
          <cell r="J115">
            <v>16.47</v>
          </cell>
          <cell r="K115">
            <v>3.06</v>
          </cell>
          <cell r="L115">
            <v>11.89</v>
          </cell>
        </row>
        <row r="116">
          <cell r="B116">
            <v>6.18</v>
          </cell>
          <cell r="C116" t="str">
            <v>AFINE Y RELLENO P/ CUNETAS</v>
          </cell>
          <cell r="D116" t="str">
            <v>Afine y relleno en capas de 20 cm. Para recibir cunetas y banquetas, incl: acarreo a una estacion, compactación y conformacion del terreno.</v>
          </cell>
          <cell r="E116" t="str">
            <v>M3</v>
          </cell>
          <cell r="F116">
            <v>130.22</v>
          </cell>
          <cell r="G116">
            <v>1</v>
          </cell>
          <cell r="H116">
            <v>130.22</v>
          </cell>
          <cell r="I116">
            <v>128.16999999999999</v>
          </cell>
          <cell r="J116">
            <v>18.14</v>
          </cell>
          <cell r="K116">
            <v>3.37</v>
          </cell>
          <cell r="L116">
            <v>13.1</v>
          </cell>
        </row>
        <row r="117">
          <cell r="B117">
            <v>6.19</v>
          </cell>
          <cell r="C117" t="str">
            <v>BOMBEO DE CONCRETO PREMEZCLADO</v>
          </cell>
          <cell r="D117" t="str">
            <v>Sobreprecio por bombeo de concreto premezclado en estructuras verticales, incl: bombeo, revenimiento, mermas desperdicos y alambron doble para sujecion de cimbra manteniendo su posicion de proyecto</v>
          </cell>
          <cell r="E117" t="str">
            <v>M3</v>
          </cell>
          <cell r="F117">
            <v>240.93</v>
          </cell>
          <cell r="G117">
            <v>1</v>
          </cell>
          <cell r="H117">
            <v>240.93</v>
          </cell>
          <cell r="I117">
            <v>237.14</v>
          </cell>
          <cell r="J117">
            <v>33.56</v>
          </cell>
          <cell r="K117">
            <v>6.23</v>
          </cell>
          <cell r="L117">
            <v>24.23</v>
          </cell>
        </row>
        <row r="118">
          <cell r="B118">
            <v>6.2</v>
          </cell>
          <cell r="C118" t="str">
            <v>CUNETA DE CONCRETO DE 1.65 X 0.085 M</v>
          </cell>
          <cell r="D118" t="str">
            <v>Construccion de cuneta de concrreto premezclado f'c=100 kg/cm2 con un desarrollo de 1.65m de ancho y 0.08 m. de espesor, incl: formacion, afine, compactación, relleno, mano de obra, materiales, cimbra y descimbra.</v>
          </cell>
          <cell r="E118" t="str">
            <v>ML</v>
          </cell>
          <cell r="F118">
            <v>196.34</v>
          </cell>
          <cell r="G118">
            <v>1</v>
          </cell>
          <cell r="H118">
            <v>196.34</v>
          </cell>
          <cell r="I118">
            <v>193.26</v>
          </cell>
          <cell r="J118">
            <v>27.35</v>
          </cell>
          <cell r="K118">
            <v>5.07</v>
          </cell>
          <cell r="L118">
            <v>19.75</v>
          </cell>
        </row>
        <row r="119">
          <cell r="B119">
            <v>6.21</v>
          </cell>
          <cell r="C119" t="str">
            <v>ENTUBAMIENTO DE CANAL DE RIEGO</v>
          </cell>
          <cell r="D119" t="str">
            <v>Entubamiento de canal de riego, para ampliacion de acceso vecinal con tuberia de concrreto reforzado de 0.90 m. de diámetro y relleno con material producto de corte. P.U.O.T.</v>
          </cell>
          <cell r="E119" t="str">
            <v>PZA</v>
          </cell>
          <cell r="F119">
            <v>35440.44</v>
          </cell>
          <cell r="G119">
            <v>1</v>
          </cell>
          <cell r="H119">
            <v>35440.44</v>
          </cell>
          <cell r="I119">
            <v>34884.160000000003</v>
          </cell>
          <cell r="J119">
            <v>4936.1099999999997</v>
          </cell>
          <cell r="K119">
            <v>915.87</v>
          </cell>
          <cell r="L119">
            <v>3564.41</v>
          </cell>
        </row>
        <row r="120">
          <cell r="B120">
            <v>6.22</v>
          </cell>
          <cell r="C120" t="str">
            <v>MATERIAL PARA INSTALACION HIDRAULICA</v>
          </cell>
          <cell r="D120" t="str">
            <v>Relacion de materiales suministrados pera reposicion de tuberia de fierro galvanizado de 2" de diametro, ubicado en el km 69+300</v>
          </cell>
          <cell r="E120" t="str">
            <v>PZA</v>
          </cell>
          <cell r="F120">
            <v>5848.67</v>
          </cell>
          <cell r="G120">
            <v>1</v>
          </cell>
          <cell r="H120">
            <v>5848.67</v>
          </cell>
          <cell r="I120">
            <v>5756.87</v>
          </cell>
          <cell r="J120">
            <v>814.6</v>
          </cell>
          <cell r="K120">
            <v>151.13999999999999</v>
          </cell>
          <cell r="L120">
            <v>588.23</v>
          </cell>
        </row>
        <row r="121">
          <cell r="B121">
            <v>6.3</v>
          </cell>
          <cell r="C121" t="str">
            <v>DESASOLVE DE OBRAS DE DRENAJE</v>
          </cell>
          <cell r="D121" t="str">
            <v>Desasolve de obras de drenaje P.U.O.T.</v>
          </cell>
          <cell r="E121" t="str">
            <v>M3</v>
          </cell>
          <cell r="F121">
            <v>388.59</v>
          </cell>
          <cell r="G121">
            <v>1</v>
          </cell>
          <cell r="H121">
            <v>388.59</v>
          </cell>
          <cell r="I121">
            <v>305.99</v>
          </cell>
          <cell r="J121">
            <v>43.3</v>
          </cell>
          <cell r="K121">
            <v>8.0299999999999994</v>
          </cell>
          <cell r="L121">
            <v>31.27</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RTADA"/>
      <sheetName val="INDICE"/>
      <sheetName val="Separador 1."/>
      <sheetName val="Locali  "/>
      <sheetName val="1.4-1.5"/>
      <sheetName val="1.6"/>
      <sheetName val="1.7-1.11"/>
      <sheetName val="Separador 2"/>
      <sheetName val="2.1 FICH-GEN"/>
      <sheetName val="Progr_Gral "/>
      <sheetName val="2.4 REL-CONT"/>
      <sheetName val="2.5 REL-ESTIM"/>
      <sheetName val="CUADRO BASE "/>
      <sheetName val="Separador 3"/>
      <sheetName val="LARGUILLO "/>
      <sheetName val="LARGUILLO-OBRAS"/>
      <sheetName val="3.2 Prog_Ejec"/>
      <sheetName val="3.3 AVANSES"/>
      <sheetName val="Separador 4"/>
      <sheetName val="4.1 PROG-PERS"/>
      <sheetName val="4.2 PROG-MAQ"/>
      <sheetName val="4.3 INCID-MAQ"/>
      <sheetName val="4.4 GRAFICA DE LLUVIAS"/>
      <sheetName val="Separador 5"/>
      <sheetName val="5.1 SIT-PROY"/>
      <sheetName val="5.2 REL-PROY"/>
      <sheetName val="5.3 PROY-FAL"/>
      <sheetName val="Separador 6"/>
      <sheetName val="6.1 DER-VIA"/>
      <sheetName val="Separador 7"/>
      <sheetName val="7.1 PRE-UNI"/>
      <sheetName val="Separador 8"/>
      <sheetName val="8.1 ORG-RES  "/>
      <sheetName val="8.2 INCID-VEH"/>
      <sheetName val="8.3 MOV-PERS"/>
      <sheetName val="8.4 REC-IN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
      <sheetName val="Datos"/>
      <sheetName val="Est-Def"/>
      <sheetName val="E-14"/>
      <sheetName val="E-39 1"/>
      <sheetName val="E-39 2"/>
      <sheetName val="Hoja1"/>
      <sheetName val="GEN"/>
      <sheetName val="R. PROG"/>
    </sheetNames>
    <sheetDataSet>
      <sheetData sheetId="0" refreshError="1"/>
      <sheetData sheetId="1" refreshError="1">
        <row r="43">
          <cell r="A43" t="str">
            <v>E.P.1</v>
          </cell>
          <cell r="B43" t="str">
            <v>CARPETA DE CONCRETO ASFÁLTICO</v>
          </cell>
          <cell r="C43" t="str">
            <v>M3</v>
          </cell>
          <cell r="D43">
            <v>900</v>
          </cell>
          <cell r="E43">
            <v>478.36</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Forma E_7"/>
      <sheetName val="Forma 3"/>
      <sheetName val="1 FICHA TEC "/>
      <sheetName val="2   INV Y METAS  "/>
    </sheetNames>
    <sheetDataSet>
      <sheetData sheetId="0">
        <row r="13">
          <cell r="E13">
            <v>0</v>
          </cell>
        </row>
      </sheetData>
      <sheetData sheetId="1">
        <row r="13">
          <cell r="E13">
            <v>0</v>
          </cell>
        </row>
        <row r="16">
          <cell r="D16" t="str">
            <v>m</v>
          </cell>
        </row>
        <row r="20">
          <cell r="D20" t="str">
            <v>m3</v>
          </cell>
        </row>
        <row r="22">
          <cell r="D22" t="str">
            <v>m3</v>
          </cell>
        </row>
        <row r="27">
          <cell r="D27" t="str">
            <v>m3</v>
          </cell>
        </row>
        <row r="31">
          <cell r="D31" t="str">
            <v>m3</v>
          </cell>
        </row>
        <row r="33">
          <cell r="D33" t="str">
            <v>m3</v>
          </cell>
        </row>
        <row r="34">
          <cell r="D34" t="str">
            <v>m3</v>
          </cell>
        </row>
        <row r="36">
          <cell r="D36" t="str">
            <v>m3</v>
          </cell>
        </row>
        <row r="49">
          <cell r="D49" t="str">
            <v>kg</v>
          </cell>
        </row>
        <row r="55">
          <cell r="D55" t="str">
            <v>m3</v>
          </cell>
        </row>
        <row r="56">
          <cell r="D56" t="str">
            <v>m3</v>
          </cell>
        </row>
        <row r="57">
          <cell r="D57" t="str">
            <v>m3</v>
          </cell>
        </row>
        <row r="60">
          <cell r="D60" t="str">
            <v>kg</v>
          </cell>
        </row>
        <row r="61">
          <cell r="D61" t="str">
            <v>m2</v>
          </cell>
        </row>
        <row r="62">
          <cell r="D62" t="str">
            <v>dm2</v>
          </cell>
        </row>
        <row r="63">
          <cell r="D63" t="str">
            <v>m</v>
          </cell>
        </row>
        <row r="65">
          <cell r="D65" t="str">
            <v>m3</v>
          </cell>
        </row>
        <row r="66">
          <cell r="D66" t="str">
            <v>dm3</v>
          </cell>
        </row>
        <row r="69">
          <cell r="D69" t="str">
            <v>pza</v>
          </cell>
        </row>
        <row r="72">
          <cell r="D72" t="str">
            <v>kg</v>
          </cell>
        </row>
        <row r="75">
          <cell r="D75" t="str">
            <v>kg</v>
          </cell>
        </row>
        <row r="88">
          <cell r="D88" t="str">
            <v>kg</v>
          </cell>
        </row>
        <row r="90">
          <cell r="D90" t="str">
            <v>kg</v>
          </cell>
        </row>
        <row r="95">
          <cell r="D95" t="str">
            <v>m</v>
          </cell>
        </row>
        <row r="97">
          <cell r="D97" t="str">
            <v>m</v>
          </cell>
        </row>
        <row r="99">
          <cell r="D99" t="str">
            <v>m</v>
          </cell>
        </row>
        <row r="103">
          <cell r="D103" t="str">
            <v>m3</v>
          </cell>
        </row>
        <row r="110">
          <cell r="D110" t="str">
            <v>m3</v>
          </cell>
        </row>
        <row r="111">
          <cell r="D111" t="str">
            <v>m3</v>
          </cell>
        </row>
        <row r="113">
          <cell r="D113" t="str">
            <v>m3</v>
          </cell>
        </row>
        <row r="128">
          <cell r="D128" t="str">
            <v>m3</v>
          </cell>
        </row>
        <row r="129">
          <cell r="D129" t="str">
            <v>m3</v>
          </cell>
        </row>
        <row r="132">
          <cell r="D132" t="str">
            <v>kg</v>
          </cell>
        </row>
        <row r="133">
          <cell r="D133" t="str">
            <v>m2</v>
          </cell>
        </row>
        <row r="137">
          <cell r="D137" t="str">
            <v>m</v>
          </cell>
        </row>
        <row r="141">
          <cell r="D141" t="str">
            <v>m3</v>
          </cell>
        </row>
        <row r="145">
          <cell r="D145" t="str">
            <v>m</v>
          </cell>
        </row>
        <row r="148">
          <cell r="D148" t="str">
            <v>m3</v>
          </cell>
        </row>
        <row r="150">
          <cell r="D150" t="str">
            <v>m3</v>
          </cell>
        </row>
        <row r="167">
          <cell r="D167" t="str">
            <v>lt</v>
          </cell>
        </row>
        <row r="171">
          <cell r="D171" t="str">
            <v>m3</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RTADA"/>
      <sheetName val="INDICE"/>
      <sheetName val="Separador 1."/>
      <sheetName val="Locali   (2)"/>
      <sheetName val="1.4-1.5"/>
      <sheetName val="1.6"/>
      <sheetName val="Separador 2"/>
      <sheetName val="1.7-1.11"/>
      <sheetName val="2.1 FICH-GEN"/>
      <sheetName val="Progr_Gral "/>
      <sheetName val="2.4 REL-CONT"/>
      <sheetName val="2.5 REL-ESTIM"/>
      <sheetName val="CUADRO BASE  "/>
      <sheetName val="Separador 3"/>
      <sheetName val="LARGUILLO  "/>
      <sheetName val="LARGUILLO-OBRAS"/>
      <sheetName val="3.2 Prog_Ejec"/>
      <sheetName val="3.3 AVANSES"/>
      <sheetName val="Separador 4"/>
      <sheetName val="4.1 PROG-PERS"/>
      <sheetName val="4.2 PROG-MAQ"/>
      <sheetName val="4.3 INCID-MAQ"/>
      <sheetName val="4.4 GRAFICA DE LLUVIAS"/>
      <sheetName val="Separador 5"/>
      <sheetName val="5.1 SIT-PROY"/>
      <sheetName val="5.2 REL-PROY"/>
      <sheetName val="5.3 PROY-FAL"/>
      <sheetName val="Separador 6"/>
      <sheetName val="6.1 DER-VIA"/>
      <sheetName val="Separador 7"/>
      <sheetName val="7.1 PRE-UNI"/>
      <sheetName val="Separador 8"/>
      <sheetName val="8.1 ORG-RES "/>
      <sheetName val="8.2 INCID-VEH"/>
      <sheetName val="8.3 MOV-PERS"/>
      <sheetName val="8.4 REC-IN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Rev. Programa"/>
      <sheetName val="Datos"/>
      <sheetName val="Progr. Conc."/>
      <sheetName val="Reprogr."/>
      <sheetName val="Reprogr. (2)"/>
      <sheetName val="Reprogr. II"/>
      <sheetName val="Rel. Est. Aplicada"/>
      <sheetName val="Ejec. no Est."/>
      <sheetName val="Evaluación"/>
      <sheetName val="Forma 2"/>
      <sheetName val="Forma 3"/>
      <sheetName val="Relación por Grupo"/>
      <sheetName val="Hoja1"/>
      <sheetName val="Hoja2"/>
      <sheetName val="Hoja3"/>
      <sheetName val="Forma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Rev. Programa"/>
      <sheetName val="Datos"/>
      <sheetName val="Rel. Est. Aplicada"/>
      <sheetName val="Ejec. no Est."/>
      <sheetName val="Evaluación"/>
      <sheetName val="Forma 1"/>
      <sheetName val="Forma 2"/>
      <sheetName val="Forma 3"/>
      <sheetName val="Relación por Grupo"/>
      <sheetName val="Hoja1"/>
      <sheetName val="Hoja2"/>
      <sheetName val="Hoja3"/>
      <sheetName val="TCA-058"/>
      <sheetName val="1 FICHA TEC"/>
      <sheetName val="Forma E_7"/>
      <sheetName val="BAL_DIESEL"/>
      <sheetName val="PRINC_MATS"/>
      <sheetName val="Caratula"/>
      <sheetName val="Forma E-17"/>
      <sheetName val="Forma_E-7"/>
      <sheetName val="Rev__Programa"/>
      <sheetName val="Rel__Est__Aplicada"/>
      <sheetName val="Ejec__no_Est_"/>
      <sheetName val="Forma_1"/>
      <sheetName val="Forma_2"/>
      <sheetName val="Forma_3"/>
      <sheetName val="Relación_por_Grupo"/>
      <sheetName val="1_FICHA_TEC"/>
      <sheetName val="Forma_E_7"/>
      <sheetName val="Forma_E-17"/>
      <sheetName val="Catálogo"/>
      <sheetName val="tapete"/>
    </sheetNames>
    <sheetDataSet>
      <sheetData sheetId="0"/>
      <sheetData sheetId="1"/>
      <sheetData sheetId="2"/>
      <sheetData sheetId="3"/>
      <sheetData sheetId="4"/>
      <sheetData sheetId="5"/>
      <sheetData sheetId="6" refreshError="1"/>
      <sheetData sheetId="7" refreshError="1"/>
      <sheetData sheetId="8" refreshError="1"/>
      <sheetData sheetId="9"/>
      <sheetData sheetId="10"/>
      <sheetData sheetId="11"/>
      <sheetData sheetId="12"/>
      <sheetData sheetId="13" refreshError="1"/>
      <sheetData sheetId="14"/>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s"/>
      <sheetName val="TECSA (sin amort.)"/>
      <sheetName val="LASSELLE (con amort.)"/>
      <sheetName val="TIHSA (con amort.)"/>
      <sheetName val="TIHSA (sin amort.)"/>
      <sheetName val="Freyssinet (con amort.)"/>
      <sheetName val="Module1"/>
      <sheetName val="Module2"/>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5"/>
      <sheetName val="Caratula 3"/>
      <sheetName val="Generador"/>
      <sheetName val="Desglose 4"/>
      <sheetName val="Ctl. Tramite 1"/>
      <sheetName val="OFICIO 2"/>
      <sheetName val="PROG OBRA"/>
      <sheetName val="GRAFICA"/>
      <sheetName val="Forma E-7"/>
      <sheetName val="BReforma"/>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5"/>
      <sheetName val="Caratula 3"/>
      <sheetName val="Generador2"/>
      <sheetName val="Desglose 4"/>
      <sheetName val="Ctl. Tramite 1"/>
      <sheetName val="OFICIO 2"/>
      <sheetName val="PROG OBRA"/>
      <sheetName val="GRAFICA"/>
      <sheetName val="Forma E-17"/>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17"/>
      <sheetName val="DATOS"/>
      <sheetName val="Forma E-7"/>
      <sheetName val="6a"/>
      <sheetName val="Rel Estim"/>
      <sheetName val="Forma 1 (2)"/>
      <sheetName val="Est. Total"/>
      <sheetName val="Forma 1"/>
      <sheetName val="Forma 2"/>
      <sheetName val="Forma 3"/>
      <sheetName val="PROGP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PRESOR"/>
      <sheetName val="PRGVAL"/>
      <sheetName val="Desglose 4"/>
      <sheetName val="2.1. ASIGNACIÓN POR PARTIDAS"/>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 val="CMPRESOR"/>
      <sheetName val="Programa Conc.Dif."/>
      <sheetName val="C"/>
      <sheetName val="TABLAMES"/>
      <sheetName val="PRGVAL"/>
      <sheetName val="C. COS. 31+000 AL KM. 96+754"/>
      <sheetName val="1.6"/>
      <sheetName val="GRA. ENTR. CORTEZ"/>
      <sheetName val="CONCENTRADO"/>
      <sheetName val="Mayo.2009"/>
      <sheetName val="Forma E-7 (P)"/>
      <sheetName val="Rel_Estim"/>
      <sheetName val="Forma_E-7"/>
      <sheetName val="Forma_1_(2)"/>
      <sheetName val="Forma_E-17"/>
      <sheetName val="Est__Total"/>
      <sheetName val="Forma_1"/>
      <sheetName val="Forma_2"/>
      <sheetName val="Forma_3"/>
      <sheetName val="GRAFICA FINANCIERA"/>
      <sheetName val="RTCO96"/>
      <sheetName val="RES08"/>
      <sheetName val="MAN08"/>
      <sheetName val="MAQ08"/>
      <sheetName val="Avalúo"/>
      <sheetName val="PROGPE"/>
      <sheetName val="POR"/>
      <sheetName val="IND"/>
      <sheetName val="GEN"/>
      <sheetName val="1,2"/>
      <sheetName val="3"/>
      <sheetName val="4,5"/>
      <sheetName val="6"/>
      <sheetName val="7"/>
      <sheetName val="8"/>
      <sheetName val="9"/>
      <sheetName val="10"/>
      <sheetName val="11"/>
      <sheetName val="12(A)"/>
      <sheetName val="12(B)"/>
      <sheetName val="13"/>
      <sheetName val="14"/>
      <sheetName val="15"/>
      <sheetName val="16(A)"/>
      <sheetName val="16(B)"/>
      <sheetName val="17"/>
      <sheetName val="18"/>
      <sheetName val="19"/>
      <sheetName val="Hoja1"/>
      <sheetName val="Hoja2"/>
      <sheetName val="ESTIMACION 7"/>
      <sheetName val="Forma_E-171"/>
      <sheetName val="Forma_E-71"/>
      <sheetName val="Rel_Estim1"/>
      <sheetName val="Forma_1_(2)1"/>
      <sheetName val="Est__Total1"/>
      <sheetName val="Forma_11"/>
      <sheetName val="Forma_21"/>
      <sheetName val="Forma_31"/>
      <sheetName val="1_6"/>
      <sheetName val="GRA__ENTR__CORTEZ"/>
      <sheetName val="Mayo_2009"/>
      <sheetName val="Programa_Conc_Dif_"/>
      <sheetName val="Forma_E-7_(P)"/>
      <sheetName val="GRAFICA_FINANCIERA"/>
      <sheetName val="ESTIMACION_7"/>
      <sheetName val="C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3"/>
      <sheetName val="Forma E-7"/>
      <sheetName val="Presupuesto"/>
      <sheetName val="Programa C.Orig."/>
      <sheetName val="Evaluación"/>
      <sheetName val="Est. Cero"/>
      <sheetName val="Rel. Est. Total"/>
      <sheetName val="Forma 1"/>
      <sheetName val="Factores Esc."/>
      <sheetName val="Forma 2"/>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 val="Rel. Est. Aplicada"/>
      <sheetName val="Rel. Est. Real"/>
      <sheetName val="Forma 2datos"/>
      <sheetName val="Forma 2 Prog."/>
      <sheetName val="6 Port de dvia"/>
      <sheetName val="6.1"/>
      <sheetName val="7 Precios unit"/>
      <sheetName val="7 P.U"/>
      <sheetName val="8 Recursos p Superv"/>
      <sheetName val="8.2"/>
      <sheetName val="Forma E-17"/>
      <sheetName val="GRAF.INVER"/>
      <sheetName val="Programa Conc.Dif."/>
      <sheetName val="CATA"/>
      <sheetName val="CMPRESOR"/>
      <sheetName val="Desglose 4"/>
      <sheetName val="Catálogo"/>
      <sheetName val="Res-hoja - est"/>
      <sheetName val="COSTHOR"/>
      <sheetName val="LISTAMA"/>
      <sheetName val="FINANC. GRAL."/>
      <sheetName val="GRAFICA FINANCIERA"/>
      <sheetName val="EP 6"/>
      <sheetName val="CARATULA FMPE-DT-751-13-1"/>
      <sheetName val="Forma_E-7"/>
      <sheetName val="Forma_3"/>
      <sheetName val="Forma_E-71"/>
      <sheetName val="Programa_C_Orig_"/>
      <sheetName val="Est__Cero"/>
      <sheetName val="Rel__Est__Total"/>
      <sheetName val="Forma_1"/>
      <sheetName val="Factores_Esc_"/>
      <sheetName val="Forma_2"/>
      <sheetName val="Programa_C_Orig__(2)"/>
      <sheetName val="Est__Total"/>
      <sheetName val="Cuadro_Finiquito"/>
      <sheetName val="Programa_C_Orig__(3)"/>
      <sheetName val="Est__Escalatorias"/>
      <sheetName val="Rel__Estimaciones"/>
      <sheetName val="Inf__Contratos"/>
      <sheetName val="Contratos_Mod_"/>
      <sheetName val="Recep__Contratos"/>
      <sheetName val="Cpo__Der_8_50"/>
      <sheetName val="Cpo__Der_6_50"/>
      <sheetName val="Cpo__Der_15_0"/>
      <sheetName val="Rev__Programa"/>
      <sheetName val="Larg_Cpo__Derecho"/>
      <sheetName val="Reprog__II"/>
      <sheetName val="Relación_por_Grupo"/>
      <sheetName val="Diagrama_de_tendido"/>
      <sheetName val="Control_Losa_Cpo__Izq_"/>
      <sheetName val="Larg_Cpo__Izquierdo"/>
      <sheetName val="Rel__Est__Aplicada"/>
      <sheetName val="Rel__Est__Real"/>
      <sheetName val="Forma_2datos"/>
      <sheetName val="Forma_2_Prog_"/>
      <sheetName val="6_Port_de_dvia"/>
      <sheetName val="6_1"/>
      <sheetName val="7_Precios_unit"/>
      <sheetName val="7_P_U"/>
      <sheetName val="8_Recursos_p_Superv"/>
      <sheetName val="8_2"/>
      <sheetName val="Forma_E-17"/>
      <sheetName val="GRAF_INVER"/>
      <sheetName val="Programa_Conc_Dif_"/>
      <sheetName val="EP_6"/>
      <sheetName val="Desglose_4"/>
      <sheetName val="Res-hoja_-_est"/>
      <sheetName val="FINANC__GRAL_"/>
      <sheetName val="GRAFICA_FINANCIERA"/>
      <sheetName val="CARATULA_FMPE-DT-751-13-1"/>
      <sheetName val="Caratula 3"/>
      <sheetName val="Resumen 5"/>
      <sheetName val="Ctl. Tramite 1"/>
      <sheetName val="RELACION FMPE-DT-751-13-2"/>
    </sheetNames>
    <sheetDataSet>
      <sheetData sheetId="0"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v>0</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sheetData>
      <sheetData sheetId="1">
        <row r="1">
          <cell r="B1" t="str">
            <v>SECRETARIA DE COMUNICACIONES Y TRANSPORTES</v>
          </cell>
        </row>
      </sheetData>
      <sheetData sheetId="2">
        <row r="1">
          <cell r="B1" t="str">
            <v>SECRETARIA DE COMUNICACIONES Y TRANSPORTES</v>
          </cell>
        </row>
      </sheetData>
      <sheetData sheetId="3">
        <row r="1">
          <cell r="B1" t="str">
            <v>SECRETARIA DE COMUNICACIONES Y TRANSPORTES</v>
          </cell>
        </row>
      </sheetData>
      <sheetData sheetId="4"/>
      <sheetData sheetId="5"/>
      <sheetData sheetId="6"/>
      <sheetData sheetId="7"/>
      <sheetData sheetId="8">
        <row r="1">
          <cell r="B1" t="str">
            <v>SECRETARIA DE COMUNICACIONES Y TRANSPORTES</v>
          </cell>
        </row>
      </sheetData>
      <sheetData sheetId="9">
        <row r="1">
          <cell r="B1" t="str">
            <v>SECRETARIA DE COMUNICACIONES Y TRANSPORTES</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refreshError="1"/>
      <sheetData sheetId="65" refreshError="1"/>
      <sheetData sheetId="66" refreshError="1"/>
      <sheetData sheetId="67"/>
      <sheetData sheetId="68" refreshError="1"/>
      <sheetData sheetId="69" refreshError="1"/>
      <sheetData sheetId="70" refreshError="1"/>
      <sheetData sheetId="71">
        <row r="1">
          <cell r="B1" t="str">
            <v>SECRETARIA DE COMUNICACIONES Y TRANSPORTES</v>
          </cell>
        </row>
      </sheetData>
      <sheetData sheetId="72">
        <row r="1">
          <cell r="B1" t="str">
            <v>SECRETARIA DE COMUNICACIONES Y TRANSPORTES</v>
          </cell>
        </row>
      </sheetData>
      <sheetData sheetId="73">
        <row r="1">
          <cell r="B1" t="str">
            <v>SECRETARIA DE COMUNICACIONES Y TRANSPORTES</v>
          </cell>
        </row>
      </sheetData>
      <sheetData sheetId="74"/>
      <sheetData sheetId="75"/>
      <sheetData sheetId="76"/>
      <sheetData sheetId="77">
        <row r="1">
          <cell r="B1" t="str">
            <v>SECRETARIA DE COMUNICACIONES Y TRANSPORTES</v>
          </cell>
        </row>
      </sheetData>
      <sheetData sheetId="78">
        <row r="1">
          <cell r="B1" t="str">
            <v>SECRETARIA DE COMUNICACIONES Y TRANSPORTES</v>
          </cell>
        </row>
      </sheetData>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refreshError="1"/>
      <sheetData sheetId="118" refreshError="1"/>
      <sheetData sheetId="119" refreshError="1"/>
      <sheetData sheetId="12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PRESOR"/>
    </sheetNames>
    <sheetDataSet>
      <sheetData sheetId="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Forma E_7"/>
      <sheetName val="Forma 3"/>
      <sheetName val="1 FICHA TEC "/>
      <sheetName val="2   INV Y METAS  "/>
    </sheetNames>
    <sheetDataSet>
      <sheetData sheetId="0"/>
      <sheetData sheetId="1">
        <row r="13">
          <cell r="E13">
            <v>0</v>
          </cell>
        </row>
        <row r="16">
          <cell r="D16" t="str">
            <v>m</v>
          </cell>
        </row>
        <row r="20">
          <cell r="D20" t="str">
            <v>m3</v>
          </cell>
        </row>
        <row r="22">
          <cell r="D22" t="str">
            <v>m3</v>
          </cell>
        </row>
        <row r="27">
          <cell r="D27" t="str">
            <v>m3</v>
          </cell>
        </row>
        <row r="31">
          <cell r="D31" t="str">
            <v>m3</v>
          </cell>
        </row>
        <row r="33">
          <cell r="D33" t="str">
            <v>m3</v>
          </cell>
        </row>
        <row r="34">
          <cell r="D34" t="str">
            <v>m3</v>
          </cell>
        </row>
        <row r="36">
          <cell r="D36" t="str">
            <v>m3</v>
          </cell>
        </row>
        <row r="49">
          <cell r="D49" t="str">
            <v>kg</v>
          </cell>
        </row>
        <row r="55">
          <cell r="D55" t="str">
            <v>m3</v>
          </cell>
        </row>
        <row r="56">
          <cell r="D56" t="str">
            <v>m3</v>
          </cell>
        </row>
        <row r="57">
          <cell r="D57" t="str">
            <v>m3</v>
          </cell>
        </row>
        <row r="60">
          <cell r="D60" t="str">
            <v>kg</v>
          </cell>
        </row>
        <row r="61">
          <cell r="D61" t="str">
            <v>m2</v>
          </cell>
        </row>
        <row r="62">
          <cell r="D62" t="str">
            <v>dm2</v>
          </cell>
        </row>
        <row r="63">
          <cell r="D63" t="str">
            <v>m</v>
          </cell>
        </row>
        <row r="65">
          <cell r="D65" t="str">
            <v>m3</v>
          </cell>
        </row>
        <row r="66">
          <cell r="D66" t="str">
            <v>dm3</v>
          </cell>
        </row>
        <row r="69">
          <cell r="D69" t="str">
            <v>pza</v>
          </cell>
        </row>
        <row r="72">
          <cell r="D72" t="str">
            <v>kg</v>
          </cell>
        </row>
        <row r="75">
          <cell r="D75" t="str">
            <v>kg</v>
          </cell>
        </row>
        <row r="88">
          <cell r="D88" t="str">
            <v>kg</v>
          </cell>
        </row>
        <row r="90">
          <cell r="D90" t="str">
            <v>kg</v>
          </cell>
        </row>
        <row r="95">
          <cell r="D95" t="str">
            <v>m</v>
          </cell>
        </row>
        <row r="97">
          <cell r="D97" t="str">
            <v>m</v>
          </cell>
        </row>
        <row r="99">
          <cell r="D99" t="str">
            <v>m</v>
          </cell>
        </row>
        <row r="103">
          <cell r="D103" t="str">
            <v>m3</v>
          </cell>
        </row>
        <row r="110">
          <cell r="D110" t="str">
            <v>m3</v>
          </cell>
        </row>
        <row r="111">
          <cell r="D111" t="str">
            <v>m3</v>
          </cell>
        </row>
        <row r="113">
          <cell r="D113" t="str">
            <v>m3</v>
          </cell>
        </row>
        <row r="128">
          <cell r="D128" t="str">
            <v>m3</v>
          </cell>
        </row>
        <row r="129">
          <cell r="D129" t="str">
            <v>m3</v>
          </cell>
        </row>
        <row r="132">
          <cell r="D132" t="str">
            <v>kg</v>
          </cell>
        </row>
        <row r="133">
          <cell r="D133" t="str">
            <v>m2</v>
          </cell>
        </row>
        <row r="137">
          <cell r="D137" t="str">
            <v>m</v>
          </cell>
        </row>
        <row r="141">
          <cell r="D141" t="str">
            <v>m3</v>
          </cell>
        </row>
        <row r="145">
          <cell r="D145" t="str">
            <v>m</v>
          </cell>
        </row>
        <row r="148">
          <cell r="D148" t="str">
            <v>m3</v>
          </cell>
        </row>
        <row r="150">
          <cell r="D150" t="str">
            <v>m3</v>
          </cell>
        </row>
        <row r="167">
          <cell r="D167" t="str">
            <v>lt</v>
          </cell>
        </row>
        <row r="171">
          <cell r="D171" t="str">
            <v>m3</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s"/>
      <sheetName val="TECSA (sin amort.)"/>
      <sheetName val="LASSELLE (con amort.)"/>
      <sheetName val="TIHSA (con amort.)"/>
      <sheetName val="TIHSA (sin amort.)"/>
      <sheetName val="Freyssinet (con amort.)"/>
      <sheetName val="Module1"/>
      <sheetName val="Module2"/>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RTADA"/>
      <sheetName val="INDICE"/>
      <sheetName val="Separador 1."/>
      <sheetName val="Locali  "/>
      <sheetName val="1.4-1.5"/>
      <sheetName val="1.6"/>
      <sheetName val="1.7-1.11"/>
      <sheetName val="Separador 2"/>
      <sheetName val="2.1 FICH-GEN"/>
      <sheetName val="Progr_Gral "/>
      <sheetName val="2.4 REL-CONT"/>
      <sheetName val="2.5 REL-ESTIM"/>
      <sheetName val="CUADRO BASE "/>
      <sheetName val="Separador 3"/>
      <sheetName val="LARGUILLO "/>
      <sheetName val="LARGUILLO-OBRAS"/>
      <sheetName val="3.2 Prog_Ejec"/>
      <sheetName val="3.3 AVANSES"/>
      <sheetName val="Separador 4"/>
      <sheetName val="4.1 PROG-PERS"/>
      <sheetName val="4.2 PROG-MAQ"/>
      <sheetName val="4.3 INCID-MAQ"/>
      <sheetName val="4.4 GRAFICA DE LLUVIAS"/>
      <sheetName val="Separador 5"/>
      <sheetName val="5.1 SIT-PROY"/>
      <sheetName val="5.2 REL-PROY"/>
      <sheetName val="5.3 PROY-FAL"/>
      <sheetName val="Separador 6"/>
      <sheetName val="6.1 DER-VIA"/>
      <sheetName val="Separador 7"/>
      <sheetName val="7.1 PRE-UNI"/>
      <sheetName val="Separador 8"/>
      <sheetName val="8.1 ORG-RES  "/>
      <sheetName val="8.2 INCID-VEH"/>
      <sheetName val="8.3 MOV-PERS"/>
      <sheetName val="8.4 REC-IN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Conc.Dif."/>
      <sheetName val="Forma E-7"/>
      <sheetName val="Rev. Programa"/>
      <sheetName val="Datos"/>
      <sheetName val="Rel. Est. Aplicada"/>
      <sheetName val="Ejec. no Est."/>
      <sheetName val="Evaluación"/>
      <sheetName val="Forma 1"/>
      <sheetName val="Forma 2"/>
      <sheetName val="Forma 3"/>
      <sheetName val="Relación por Grupo"/>
      <sheetName val="Hoja1"/>
      <sheetName val="Hoja2"/>
      <sheetName val="Hoja3"/>
      <sheetName val="Programa Conc_Dif_"/>
      <sheetName val="CMPRESOR"/>
      <sheetName val="e-39"/>
      <sheetName val="Desglose 4"/>
      <sheetName val="Programa_Conc_Dif_2"/>
      <sheetName val="Forma_E-71"/>
      <sheetName val="Rev__Programa1"/>
      <sheetName val="Rel__Est__Aplicada1"/>
      <sheetName val="Ejec__no_Est_1"/>
      <sheetName val="Forma_11"/>
      <sheetName val="Forma_21"/>
      <sheetName val="Forma_31"/>
      <sheetName val="Relación_por_Grupo1"/>
      <sheetName val="Programa_Conc_Dif_3"/>
      <sheetName val="Desglose_41"/>
      <sheetName val="Programa_Conc_Dif_"/>
      <sheetName val="Forma_E-7"/>
      <sheetName val="Rev__Programa"/>
      <sheetName val="Rel__Est__Aplicada"/>
      <sheetName val="Ejec__no_Est_"/>
      <sheetName val="Forma_1"/>
      <sheetName val="Forma_2"/>
      <sheetName val="Forma_3"/>
      <sheetName val="Relación_por_Grupo"/>
      <sheetName val="Programa_Conc_Dif_1"/>
      <sheetName val="Desglose_4"/>
      <sheetName val="Corte"/>
      <sheetName val="Programa_Conc_Dif_4"/>
      <sheetName val="Forma_E-72"/>
      <sheetName val="Rev__Programa2"/>
      <sheetName val="Rel__Est__Aplicada2"/>
      <sheetName val="Ejec__no_Est_2"/>
      <sheetName val="Forma_12"/>
      <sheetName val="Forma_22"/>
      <sheetName val="Forma_32"/>
      <sheetName val="Relación_por_Grupo2"/>
      <sheetName val="Programa_Conc_Dif_5"/>
      <sheetName val="Desglose_42"/>
      <sheetName val="REFERENCI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PRESOR"/>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Forma E-7 (P)"/>
      <sheetName val="Hoja3"/>
      <sheetName val="Hoja2"/>
      <sheetName val="Hoja1"/>
    </sheetNames>
    <sheetDataSet>
      <sheetData sheetId="0" refreshError="1"/>
      <sheetData sheetId="1">
        <row r="15">
          <cell r="D15" t="str">
            <v>ha</v>
          </cell>
        </row>
        <row r="19">
          <cell r="D19" t="str">
            <v>m3</v>
          </cell>
        </row>
        <row r="20">
          <cell r="D20" t="str">
            <v>m3</v>
          </cell>
        </row>
        <row r="23">
          <cell r="D23" t="str">
            <v>m3</v>
          </cell>
        </row>
        <row r="27">
          <cell r="D27" t="str">
            <v>m3</v>
          </cell>
        </row>
        <row r="28">
          <cell r="D28" t="str">
            <v>m3</v>
          </cell>
        </row>
        <row r="30">
          <cell r="D30" t="str">
            <v>m3</v>
          </cell>
        </row>
        <row r="31">
          <cell r="D31" t="str">
            <v>m3</v>
          </cell>
        </row>
        <row r="34">
          <cell r="D34" t="str">
            <v>m3</v>
          </cell>
        </row>
        <row r="38">
          <cell r="D38" t="str">
            <v>m3</v>
          </cell>
        </row>
        <row r="39">
          <cell r="D39" t="str">
            <v>m3</v>
          </cell>
        </row>
        <row r="40">
          <cell r="D40" t="str">
            <v>m3</v>
          </cell>
        </row>
        <row r="41">
          <cell r="D41" t="str">
            <v>m3</v>
          </cell>
        </row>
        <row r="55">
          <cell r="D55" t="str">
            <v>m3</v>
          </cell>
        </row>
        <row r="57">
          <cell r="D57" t="str">
            <v>m3</v>
          </cell>
        </row>
        <row r="59">
          <cell r="D59" t="str">
            <v>m3</v>
          </cell>
        </row>
        <row r="62">
          <cell r="D62" t="str">
            <v>m3</v>
          </cell>
        </row>
        <row r="65">
          <cell r="D65" t="str">
            <v>m3</v>
          </cell>
        </row>
        <row r="66">
          <cell r="D66" t="str">
            <v>m3</v>
          </cell>
        </row>
        <row r="67">
          <cell r="D67" t="str">
            <v>m3</v>
          </cell>
        </row>
        <row r="70">
          <cell r="D70" t="str">
            <v>m3</v>
          </cell>
        </row>
        <row r="71">
          <cell r="D71" t="str">
            <v>m3</v>
          </cell>
        </row>
        <row r="74">
          <cell r="D74" t="str">
            <v>m3</v>
          </cell>
        </row>
        <row r="77">
          <cell r="D77" t="str">
            <v>m3</v>
          </cell>
        </row>
        <row r="78">
          <cell r="D78" t="str">
            <v>m3</v>
          </cell>
        </row>
        <row r="79">
          <cell r="D79" t="str">
            <v>m3</v>
          </cell>
        </row>
        <row r="80">
          <cell r="D80" t="str">
            <v>m3</v>
          </cell>
        </row>
        <row r="96">
          <cell r="D96" t="str">
            <v>m3-est</v>
          </cell>
        </row>
        <row r="98">
          <cell r="D98" t="str">
            <v>m3</v>
          </cell>
        </row>
        <row r="101">
          <cell r="D101" t="str">
            <v>m3-hm</v>
          </cell>
        </row>
        <row r="105">
          <cell r="D105" t="str">
            <v>m3</v>
          </cell>
        </row>
        <row r="108">
          <cell r="D108" t="str">
            <v>m3-hm</v>
          </cell>
        </row>
        <row r="112">
          <cell r="D112" t="str">
            <v>m3</v>
          </cell>
        </row>
        <row r="113">
          <cell r="D113" t="str">
            <v>m3-km</v>
          </cell>
        </row>
        <row r="118">
          <cell r="D118" t="str">
            <v>m2</v>
          </cell>
        </row>
        <row r="120">
          <cell r="D120" t="str">
            <v>pza</v>
          </cell>
        </row>
        <row r="123">
          <cell r="D123" t="str">
            <v>m3</v>
          </cell>
        </row>
        <row r="135">
          <cell r="D135" t="str">
            <v>m3</v>
          </cell>
        </row>
        <row r="140">
          <cell r="D140" t="str">
            <v>m3</v>
          </cell>
        </row>
        <row r="144">
          <cell r="D144" t="str">
            <v>m3</v>
          </cell>
        </row>
        <row r="145">
          <cell r="D145" t="str">
            <v>m3</v>
          </cell>
        </row>
        <row r="152">
          <cell r="D152" t="str">
            <v>m</v>
          </cell>
        </row>
        <row r="153">
          <cell r="D153" t="str">
            <v>m</v>
          </cell>
        </row>
        <row r="154">
          <cell r="D154" t="str">
            <v>m</v>
          </cell>
        </row>
        <row r="156">
          <cell r="D156" t="str">
            <v>m</v>
          </cell>
        </row>
        <row r="157">
          <cell r="D157" t="str">
            <v>m</v>
          </cell>
        </row>
        <row r="161">
          <cell r="D161" t="str">
            <v>m3</v>
          </cell>
        </row>
        <row r="164">
          <cell r="D164" t="str">
            <v>m</v>
          </cell>
        </row>
        <row r="176">
          <cell r="D176" t="str">
            <v>pza</v>
          </cell>
        </row>
        <row r="178">
          <cell r="D178" t="str">
            <v>m3</v>
          </cell>
        </row>
        <row r="180">
          <cell r="D180" t="str">
            <v>pza</v>
          </cell>
        </row>
        <row r="186">
          <cell r="D186" t="str">
            <v>m</v>
          </cell>
        </row>
        <row r="190">
          <cell r="D190" t="str">
            <v>m3</v>
          </cell>
        </row>
        <row r="192">
          <cell r="D192" t="str">
            <v>m3</v>
          </cell>
        </row>
        <row r="196">
          <cell r="D196" t="str">
            <v>m</v>
          </cell>
        </row>
        <row r="199">
          <cell r="D199" t="str">
            <v>m</v>
          </cell>
        </row>
        <row r="204">
          <cell r="D204" t="str">
            <v>m2</v>
          </cell>
        </row>
        <row r="205">
          <cell r="D205" t="str">
            <v>m2</v>
          </cell>
        </row>
        <row r="219">
          <cell r="D219" t="str">
            <v>pza</v>
          </cell>
        </row>
        <row r="220">
          <cell r="D220" t="str">
            <v>m3</v>
          </cell>
        </row>
        <row r="222">
          <cell r="D222" t="str">
            <v>m3</v>
          </cell>
        </row>
        <row r="224">
          <cell r="D224" t="str">
            <v>m</v>
          </cell>
        </row>
        <row r="229">
          <cell r="D229" t="str">
            <v>m3</v>
          </cell>
        </row>
        <row r="230">
          <cell r="D230" t="str">
            <v>m3</v>
          </cell>
        </row>
        <row r="231">
          <cell r="D231" t="str">
            <v>m3</v>
          </cell>
        </row>
        <row r="232">
          <cell r="D232" t="str">
            <v>m3</v>
          </cell>
        </row>
        <row r="233">
          <cell r="D233" t="str">
            <v>m3</v>
          </cell>
        </row>
        <row r="235">
          <cell r="D235" t="str">
            <v>m3</v>
          </cell>
        </row>
        <row r="236">
          <cell r="D236" t="str">
            <v>m3</v>
          </cell>
        </row>
        <row r="237">
          <cell r="D237" t="str">
            <v>m3</v>
          </cell>
        </row>
        <row r="238">
          <cell r="D238" t="str">
            <v>m3</v>
          </cell>
        </row>
        <row r="239">
          <cell r="D239" t="str">
            <v>m3</v>
          </cell>
        </row>
        <row r="240">
          <cell r="D240" t="str">
            <v>m3</v>
          </cell>
        </row>
        <row r="245">
          <cell r="D245" t="str">
            <v>lt</v>
          </cell>
        </row>
        <row r="246">
          <cell r="D246" t="str">
            <v>lt</v>
          </cell>
        </row>
        <row r="259">
          <cell r="D259" t="str">
            <v>kg</v>
          </cell>
        </row>
        <row r="260">
          <cell r="D260" t="str">
            <v>kg</v>
          </cell>
        </row>
        <row r="261">
          <cell r="D261" t="str">
            <v>kg</v>
          </cell>
        </row>
        <row r="264">
          <cell r="D264" t="str">
            <v>kg</v>
          </cell>
        </row>
        <row r="265">
          <cell r="D265" t="str">
            <v>ha</v>
          </cell>
        </row>
        <row r="269">
          <cell r="D269" t="str">
            <v>m3</v>
          </cell>
        </row>
        <row r="270">
          <cell r="D270" t="str">
            <v>m3</v>
          </cell>
        </row>
        <row r="271">
          <cell r="D271" t="str">
            <v>m3</v>
          </cell>
        </row>
        <row r="272">
          <cell r="D272" t="str">
            <v>m3</v>
          </cell>
        </row>
        <row r="273">
          <cell r="D273" t="str">
            <v>m3</v>
          </cell>
        </row>
        <row r="277">
          <cell r="D277" t="str">
            <v>m3</v>
          </cell>
        </row>
        <row r="278">
          <cell r="D278" t="str">
            <v>m3</v>
          </cell>
        </row>
        <row r="279">
          <cell r="D279" t="str">
            <v>m3</v>
          </cell>
        </row>
        <row r="283">
          <cell r="D283" t="str">
            <v>m3-km</v>
          </cell>
        </row>
        <row r="284">
          <cell r="D284" t="str">
            <v>m3-km</v>
          </cell>
        </row>
        <row r="285">
          <cell r="D285" t="str">
            <v>m3-km</v>
          </cell>
        </row>
        <row r="286">
          <cell r="D286" t="str">
            <v>m3-km</v>
          </cell>
        </row>
        <row r="287">
          <cell r="D287" t="str">
            <v>m3-km</v>
          </cell>
        </row>
        <row r="300">
          <cell r="D300" t="str">
            <v>m3-km</v>
          </cell>
        </row>
        <row r="301">
          <cell r="D301" t="str">
            <v>m3-km</v>
          </cell>
        </row>
        <row r="302">
          <cell r="D302" t="str">
            <v>m3-km</v>
          </cell>
        </row>
        <row r="303">
          <cell r="D303" t="str">
            <v>m3-km</v>
          </cell>
        </row>
        <row r="304">
          <cell r="D304" t="str">
            <v>m3-km</v>
          </cell>
        </row>
        <row r="307">
          <cell r="D307" t="str">
            <v>m3-km</v>
          </cell>
        </row>
        <row r="308">
          <cell r="D308" t="str">
            <v>m3-km</v>
          </cell>
        </row>
        <row r="309">
          <cell r="D309" t="str">
            <v>m3-km</v>
          </cell>
        </row>
        <row r="310">
          <cell r="D310" t="str">
            <v>m3-km</v>
          </cell>
        </row>
        <row r="311">
          <cell r="D311" t="str">
            <v>m3-km</v>
          </cell>
        </row>
        <row r="314">
          <cell r="D314" t="str">
            <v>m3-km</v>
          </cell>
        </row>
        <row r="315">
          <cell r="D315" t="str">
            <v>m3-km</v>
          </cell>
        </row>
        <row r="316">
          <cell r="D316" t="str">
            <v>m3-km</v>
          </cell>
        </row>
        <row r="323">
          <cell r="D323" t="str">
            <v>m</v>
          </cell>
        </row>
        <row r="328">
          <cell r="D328" t="str">
            <v>m3</v>
          </cell>
        </row>
        <row r="340">
          <cell r="D340" t="str">
            <v>m3</v>
          </cell>
        </row>
        <row r="345">
          <cell r="D345" t="str">
            <v>m3</v>
          </cell>
        </row>
        <row r="349">
          <cell r="D349" t="str">
            <v>m3</v>
          </cell>
        </row>
        <row r="351">
          <cell r="D351" t="str">
            <v>m3</v>
          </cell>
        </row>
        <row r="352">
          <cell r="D352" t="str">
            <v>m3</v>
          </cell>
        </row>
        <row r="353">
          <cell r="D353" t="str">
            <v>m3</v>
          </cell>
        </row>
        <row r="354">
          <cell r="D354" t="str">
            <v>m3</v>
          </cell>
        </row>
        <row r="355">
          <cell r="D355" t="str">
            <v>m3</v>
          </cell>
        </row>
        <row r="356">
          <cell r="D356" t="str">
            <v>m3</v>
          </cell>
        </row>
        <row r="357">
          <cell r="D357" t="str">
            <v>m3</v>
          </cell>
        </row>
        <row r="359">
          <cell r="D359" t="str">
            <v>m3</v>
          </cell>
        </row>
        <row r="362">
          <cell r="D362" t="str">
            <v>kg</v>
          </cell>
        </row>
        <row r="365">
          <cell r="D365" t="str">
            <v>m3</v>
          </cell>
        </row>
        <row r="381">
          <cell r="D381" t="str">
            <v>m3</v>
          </cell>
        </row>
        <row r="382">
          <cell r="D382" t="str">
            <v>m3</v>
          </cell>
        </row>
        <row r="383">
          <cell r="D383" t="str">
            <v>m3</v>
          </cell>
        </row>
        <row r="386">
          <cell r="D386" t="str">
            <v>kg</v>
          </cell>
        </row>
        <row r="387">
          <cell r="D387" t="str">
            <v>m2</v>
          </cell>
        </row>
        <row r="388">
          <cell r="D388" t="str">
            <v>m2</v>
          </cell>
        </row>
        <row r="389">
          <cell r="D389" t="str">
            <v>dm2</v>
          </cell>
        </row>
        <row r="391">
          <cell r="D391" t="str">
            <v>m3</v>
          </cell>
        </row>
        <row r="392">
          <cell r="D392" t="str">
            <v>m3</v>
          </cell>
        </row>
        <row r="394">
          <cell r="D394" t="str">
            <v>m3</v>
          </cell>
        </row>
        <row r="395">
          <cell r="D395" t="str">
            <v>dm3</v>
          </cell>
        </row>
        <row r="398">
          <cell r="D398" t="str">
            <v>pza</v>
          </cell>
        </row>
        <row r="401">
          <cell r="D401" t="str">
            <v>kg</v>
          </cell>
        </row>
        <row r="404">
          <cell r="D404" t="str">
            <v>kg</v>
          </cell>
        </row>
        <row r="407">
          <cell r="D407" t="str">
            <v>kg</v>
          </cell>
        </row>
        <row r="409">
          <cell r="D409" t="str">
            <v>kg</v>
          </cell>
        </row>
        <row r="422">
          <cell r="D422" t="str">
            <v>m</v>
          </cell>
        </row>
        <row r="424">
          <cell r="D424" t="str">
            <v>m</v>
          </cell>
        </row>
        <row r="428">
          <cell r="D428" t="str">
            <v>m3</v>
          </cell>
        </row>
        <row r="434">
          <cell r="D434" t="str">
            <v>m3</v>
          </cell>
        </row>
        <row r="439">
          <cell r="D439" t="str">
            <v>m3</v>
          </cell>
        </row>
        <row r="444">
          <cell r="D444" t="str">
            <v>m3</v>
          </cell>
        </row>
        <row r="445">
          <cell r="D445" t="str">
            <v>m3</v>
          </cell>
        </row>
        <row r="448">
          <cell r="D448" t="str">
            <v>kg</v>
          </cell>
        </row>
        <row r="449">
          <cell r="D449" t="str">
            <v>kg</v>
          </cell>
        </row>
        <row r="464">
          <cell r="D464" t="str">
            <v>m3</v>
          </cell>
        </row>
        <row r="467">
          <cell r="D467" t="str">
            <v>m</v>
          </cell>
        </row>
        <row r="470">
          <cell r="D470" t="str">
            <v>m3</v>
          </cell>
        </row>
        <row r="472">
          <cell r="D472" t="str">
            <v>m3</v>
          </cell>
        </row>
        <row r="478">
          <cell r="D478" t="str">
            <v>lt</v>
          </cell>
        </row>
        <row r="482">
          <cell r="D482" t="str">
            <v>m3</v>
          </cell>
        </row>
        <row r="487">
          <cell r="D487" t="str">
            <v>m</v>
          </cell>
        </row>
        <row r="489">
          <cell r="D489" t="str">
            <v>m</v>
          </cell>
        </row>
        <row r="490">
          <cell r="D490" t="str">
            <v>m</v>
          </cell>
        </row>
        <row r="492">
          <cell r="D492" t="str">
            <v>m</v>
          </cell>
        </row>
        <row r="493">
          <cell r="D493" t="str">
            <v>m</v>
          </cell>
        </row>
        <row r="504">
          <cell r="D504" t="str">
            <v>m</v>
          </cell>
        </row>
        <row r="506">
          <cell r="D506" t="str">
            <v>m</v>
          </cell>
        </row>
        <row r="508">
          <cell r="D508" t="str">
            <v>m</v>
          </cell>
        </row>
        <row r="509">
          <cell r="D509" t="str">
            <v>m</v>
          </cell>
        </row>
        <row r="510">
          <cell r="D510" t="str">
            <v>m</v>
          </cell>
        </row>
        <row r="512">
          <cell r="D512" t="str">
            <v>m</v>
          </cell>
        </row>
        <row r="514">
          <cell r="D514" t="str">
            <v>m</v>
          </cell>
        </row>
        <row r="516">
          <cell r="D516" t="str">
            <v>m</v>
          </cell>
        </row>
        <row r="519">
          <cell r="D519" t="str">
            <v>pza</v>
          </cell>
        </row>
        <row r="520">
          <cell r="D520" t="str">
            <v>pza</v>
          </cell>
        </row>
        <row r="521">
          <cell r="D521" t="str">
            <v>pza</v>
          </cell>
        </row>
        <row r="522">
          <cell r="D522" t="str">
            <v>pza</v>
          </cell>
        </row>
        <row r="524">
          <cell r="D524" t="str">
            <v>pza</v>
          </cell>
        </row>
        <row r="526">
          <cell r="D526" t="str">
            <v>pza</v>
          </cell>
        </row>
        <row r="527">
          <cell r="D527" t="str">
            <v>pza</v>
          </cell>
        </row>
        <row r="528">
          <cell r="D528" t="str">
            <v>pza</v>
          </cell>
        </row>
        <row r="529">
          <cell r="D529" t="str">
            <v>pza</v>
          </cell>
        </row>
        <row r="530">
          <cell r="D530" t="str">
            <v>pza</v>
          </cell>
        </row>
        <row r="531">
          <cell r="D531" t="str">
            <v>pza</v>
          </cell>
        </row>
        <row r="532">
          <cell r="D532" t="str">
            <v>pza</v>
          </cell>
        </row>
        <row r="533">
          <cell r="D533" t="str">
            <v>pza</v>
          </cell>
        </row>
        <row r="534">
          <cell r="D534" t="str">
            <v>pza</v>
          </cell>
        </row>
        <row r="546">
          <cell r="D546" t="str">
            <v>pza</v>
          </cell>
        </row>
        <row r="548">
          <cell r="D548" t="str">
            <v>pza</v>
          </cell>
        </row>
        <row r="549">
          <cell r="D549" t="str">
            <v>pza</v>
          </cell>
        </row>
        <row r="550">
          <cell r="D550" t="str">
            <v>pza</v>
          </cell>
        </row>
        <row r="552">
          <cell r="D552" t="str">
            <v>pza</v>
          </cell>
        </row>
        <row r="553">
          <cell r="D553" t="str">
            <v>pza</v>
          </cell>
        </row>
        <row r="554">
          <cell r="D554" t="str">
            <v>pza</v>
          </cell>
        </row>
        <row r="556">
          <cell r="D556" t="str">
            <v>pza</v>
          </cell>
        </row>
        <row r="558">
          <cell r="D558" t="str">
            <v>pza</v>
          </cell>
        </row>
        <row r="559">
          <cell r="D559" t="str">
            <v>pza</v>
          </cell>
        </row>
        <row r="560">
          <cell r="D560" t="str">
            <v>pza</v>
          </cell>
        </row>
        <row r="561">
          <cell r="D561" t="str">
            <v>pza</v>
          </cell>
        </row>
        <row r="562">
          <cell r="D562" t="str">
            <v>pza</v>
          </cell>
        </row>
        <row r="564">
          <cell r="D564" t="str">
            <v>pza</v>
          </cell>
        </row>
        <row r="565">
          <cell r="D565" t="str">
            <v>pza</v>
          </cell>
        </row>
        <row r="566">
          <cell r="D566" t="str">
            <v>pza</v>
          </cell>
        </row>
        <row r="567">
          <cell r="D567" t="str">
            <v>pza</v>
          </cell>
        </row>
        <row r="568">
          <cell r="D568" t="str">
            <v>pza</v>
          </cell>
        </row>
        <row r="570">
          <cell r="D570" t="str">
            <v>pza</v>
          </cell>
        </row>
        <row r="571">
          <cell r="D571" t="str">
            <v>pza</v>
          </cell>
        </row>
        <row r="572">
          <cell r="D572" t="str">
            <v>pza</v>
          </cell>
        </row>
        <row r="573">
          <cell r="D573" t="str">
            <v>pza</v>
          </cell>
        </row>
        <row r="574">
          <cell r="D574" t="str">
            <v>pza</v>
          </cell>
        </row>
        <row r="575">
          <cell r="D575" t="str">
            <v>pza</v>
          </cell>
        </row>
        <row r="587">
          <cell r="D587" t="str">
            <v>pza</v>
          </cell>
        </row>
        <row r="588">
          <cell r="D588" t="str">
            <v>pza</v>
          </cell>
        </row>
        <row r="589">
          <cell r="D589" t="str">
            <v>pza</v>
          </cell>
        </row>
        <row r="591">
          <cell r="D591" t="str">
            <v>pza</v>
          </cell>
        </row>
        <row r="592">
          <cell r="D592" t="str">
            <v>pza</v>
          </cell>
        </row>
        <row r="595">
          <cell r="D595" t="str">
            <v>pza</v>
          </cell>
        </row>
        <row r="596">
          <cell r="D596" t="str">
            <v>pza</v>
          </cell>
        </row>
        <row r="597">
          <cell r="D597" t="str">
            <v>pza</v>
          </cell>
        </row>
        <row r="598">
          <cell r="D598" t="str">
            <v>pza</v>
          </cell>
        </row>
        <row r="600">
          <cell r="D600" t="str">
            <v>m</v>
          </cell>
        </row>
        <row r="601">
          <cell r="D601" t="str">
            <v>pza</v>
          </cell>
        </row>
        <row r="604">
          <cell r="D604" t="str">
            <v>pza</v>
          </cell>
        </row>
        <row r="605">
          <cell r="D605">
            <v>0</v>
          </cell>
        </row>
        <row r="606">
          <cell r="D606" t="str">
            <v>pza</v>
          </cell>
        </row>
        <row r="610">
          <cell r="D610" t="str">
            <v>pza</v>
          </cell>
        </row>
        <row r="612">
          <cell r="D612" t="str">
            <v>pza</v>
          </cell>
        </row>
        <row r="614">
          <cell r="D614" t="str">
            <v>pza</v>
          </cell>
        </row>
        <row r="616">
          <cell r="D616" t="str">
            <v>pza</v>
          </cell>
        </row>
        <row r="628">
          <cell r="D628" t="str">
            <v>pza</v>
          </cell>
        </row>
        <row r="630">
          <cell r="D630" t="str">
            <v>pza</v>
          </cell>
        </row>
        <row r="632">
          <cell r="D632" t="str">
            <v>pza</v>
          </cell>
        </row>
        <row r="633">
          <cell r="D633" t="str">
            <v>pza</v>
          </cell>
        </row>
      </sheetData>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esupuesto"/>
      <sheetName val="Programa C.Orig."/>
      <sheetName val="Evaluación"/>
      <sheetName val="Est. Cero"/>
      <sheetName val="Rel. Est. Total"/>
      <sheetName val="Forma 1"/>
      <sheetName val="Factores Esc."/>
      <sheetName val="Forma 2"/>
      <sheetName val="Forma 3"/>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l. Est. Aplicada"/>
      <sheetName val="Rel. Est. Real"/>
      <sheetName val="Forma 2datos"/>
      <sheetName val="Forma 2 Prog."/>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 val="6 Port de dvia"/>
      <sheetName val="6.1"/>
      <sheetName val="7 Precios unit"/>
      <sheetName val="7 P.U"/>
      <sheetName val="8 Recursos p Superv"/>
      <sheetName val="8.2"/>
      <sheetName val="Forma E-17"/>
      <sheetName val="GRAF.INVER"/>
      <sheetName val="Programa Conc.Dif."/>
      <sheetName val="CATA"/>
      <sheetName val="Catálogo"/>
      <sheetName val="Res-hoja - est"/>
      <sheetName val="Desglose 4"/>
      <sheetName val="COSTHOR"/>
      <sheetName val="LISTAMA"/>
      <sheetName val="CMPRESOR"/>
      <sheetName val="FINANC. GRAL."/>
      <sheetName val="GRAFICA FINANCIERA"/>
      <sheetName val="CARATULA FMPE-DT-751-13-1"/>
      <sheetName val="Forma_E-7"/>
      <sheetName val="CALCULO  MARSHALL (2)"/>
      <sheetName val="CORTE"/>
      <sheetName val="DESPALME"/>
      <sheetName val="TERRAPLEN"/>
      <sheetName val="B DATOS"/>
      <sheetName val="E7-99002"/>
      <sheetName val="trad"/>
      <sheetName val="presup. lic. 062"/>
      <sheetName val="Programa_C_Orig_"/>
      <sheetName val="Est__Cero"/>
      <sheetName val="Rel__Est__Total"/>
      <sheetName val="Forma_1"/>
      <sheetName val="Factores_Esc_"/>
      <sheetName val="Forma_2"/>
      <sheetName val="Forma_3"/>
      <sheetName val="Programa_C_Orig__(2)"/>
      <sheetName val="Est__Total"/>
      <sheetName val="Cuadro_Finiquito"/>
      <sheetName val="Programa_C_Orig__(3)"/>
      <sheetName val="Est__Escalatorias"/>
      <sheetName val="Rel__Estimaciones"/>
      <sheetName val="Inf__Contratos"/>
      <sheetName val="Contratos_Mod_"/>
      <sheetName val="Recep__Contratos"/>
      <sheetName val="Rel__Est__Aplicada"/>
      <sheetName val="Rel__Est__Real"/>
      <sheetName val="Forma_2datos"/>
      <sheetName val="Forma_2_Prog_"/>
      <sheetName val="Cpo__Der_8_50"/>
      <sheetName val="Cpo__Der_6_50"/>
      <sheetName val="Cpo__Der_15_0"/>
      <sheetName val="Rev__Programa"/>
      <sheetName val="Larg_Cpo__Derecho"/>
      <sheetName val="Reprog__II"/>
      <sheetName val="Relación_por_Grupo"/>
      <sheetName val="Diagrama_de_tendido"/>
      <sheetName val="Control_Losa_Cpo__Izq_"/>
      <sheetName val="Larg_Cpo__Izquierdo"/>
      <sheetName val="Forma_E-72"/>
      <sheetName val="Programa_C_Orig_2"/>
      <sheetName val="Est__Cero2"/>
      <sheetName val="Rel__Est__Total2"/>
      <sheetName val="Forma_12"/>
      <sheetName val="Factores_Esc_2"/>
      <sheetName val="Forma_22"/>
      <sheetName val="Forma_32"/>
      <sheetName val="Programa_C_Orig__(2)2"/>
      <sheetName val="Est__Total2"/>
      <sheetName val="Cuadro_Finiquito2"/>
      <sheetName val="Programa_C_Orig__(3)2"/>
      <sheetName val="Est__Escalatorias2"/>
      <sheetName val="Rel__Estimaciones2"/>
      <sheetName val="Inf__Contratos2"/>
      <sheetName val="Contratos_Mod_2"/>
      <sheetName val="Recep__Contratos2"/>
      <sheetName val="Rel__Est__Aplicada2"/>
      <sheetName val="Rel__Est__Real2"/>
      <sheetName val="Forma_2datos2"/>
      <sheetName val="Forma_2_Prog_2"/>
      <sheetName val="Cpo__Der_8_502"/>
      <sheetName val="Cpo__Der_6_502"/>
      <sheetName val="Cpo__Der_15_02"/>
      <sheetName val="Rev__Programa2"/>
      <sheetName val="Larg_Cpo__Derecho2"/>
      <sheetName val="Reprog__II2"/>
      <sheetName val="Relación_por_Grupo2"/>
      <sheetName val="Diagrama_de_tendido2"/>
      <sheetName val="Control_Losa_Cpo__Izq_2"/>
      <sheetName val="Larg_Cpo__Izquierdo2"/>
      <sheetName val="Forma_E-71"/>
      <sheetName val="Programa_C_Orig_1"/>
      <sheetName val="Est__Cero1"/>
      <sheetName val="Rel__Est__Total1"/>
      <sheetName val="Forma_11"/>
      <sheetName val="Factores_Esc_1"/>
      <sheetName val="Forma_21"/>
      <sheetName val="Forma_31"/>
      <sheetName val="Programa_C_Orig__(2)1"/>
      <sheetName val="Est__Total1"/>
      <sheetName val="Cuadro_Finiquito1"/>
      <sheetName val="Programa_C_Orig__(3)1"/>
      <sheetName val="Est__Escalatorias1"/>
      <sheetName val="Rel__Estimaciones1"/>
      <sheetName val="Inf__Contratos1"/>
      <sheetName val="Contratos_Mod_1"/>
      <sheetName val="Recep__Contratos1"/>
      <sheetName val="Rel__Est__Aplicada1"/>
      <sheetName val="Rel__Est__Real1"/>
      <sheetName val="Forma_2datos1"/>
      <sheetName val="Forma_2_Prog_1"/>
      <sheetName val="Cpo__Der_8_501"/>
      <sheetName val="Cpo__Der_6_501"/>
      <sheetName val="Cpo__Der_15_01"/>
      <sheetName val="Rev__Programa1"/>
      <sheetName val="Larg_Cpo__Derecho1"/>
      <sheetName val="Reprog__II1"/>
      <sheetName val="Relación_por_Grupo1"/>
      <sheetName val="Diagrama_de_tendido1"/>
      <sheetName val="Control_Losa_Cpo__Izq_1"/>
      <sheetName val="Larg_Cpo__Izquierdo1"/>
      <sheetName val="Forma_E-73"/>
      <sheetName val="Programa_C_Orig_3"/>
      <sheetName val="Est__Cero3"/>
      <sheetName val="Rel__Est__Total3"/>
      <sheetName val="Forma_13"/>
      <sheetName val="Factores_Esc_3"/>
      <sheetName val="Forma_23"/>
      <sheetName val="Forma_33"/>
      <sheetName val="Programa_C_Orig__(2)3"/>
      <sheetName val="Est__Total3"/>
      <sheetName val="Cuadro_Finiquito3"/>
      <sheetName val="Programa_C_Orig__(3)3"/>
      <sheetName val="Est__Escalatorias3"/>
      <sheetName val="Rel__Estimaciones3"/>
      <sheetName val="Inf__Contratos3"/>
      <sheetName val="Contratos_Mod_3"/>
      <sheetName val="Recep__Contratos3"/>
      <sheetName val="Rel__Est__Aplicada3"/>
      <sheetName val="Rel__Est__Real3"/>
      <sheetName val="Forma_2datos3"/>
      <sheetName val="Forma_2_Prog_3"/>
      <sheetName val="Cpo__Der_8_503"/>
      <sheetName val="Cpo__Der_6_503"/>
      <sheetName val="Cpo__Der_15_03"/>
      <sheetName val="Rev__Programa3"/>
      <sheetName val="Larg_Cpo__Derecho3"/>
      <sheetName val="Reprog__II3"/>
      <sheetName val="Relación_por_Grupo3"/>
      <sheetName val="Diagrama_de_tendido3"/>
      <sheetName val="Control_Losa_Cpo__Izq_3"/>
      <sheetName val="Larg_Cpo__Izquierdo3"/>
      <sheetName val="Forma_E-74"/>
      <sheetName val="Programa_C_Orig_4"/>
      <sheetName val="Est__Cero4"/>
      <sheetName val="Rel__Est__Total4"/>
      <sheetName val="Forma_14"/>
      <sheetName val="Factores_Esc_4"/>
      <sheetName val="Forma_24"/>
      <sheetName val="Forma_34"/>
      <sheetName val="Programa_C_Orig__(2)4"/>
      <sheetName val="Est__Total4"/>
      <sheetName val="Cuadro_Finiquito4"/>
      <sheetName val="Programa_C_Orig__(3)4"/>
      <sheetName val="Est__Escalatorias4"/>
      <sheetName val="Rel__Estimaciones4"/>
      <sheetName val="Inf__Contratos4"/>
      <sheetName val="Contratos_Mod_4"/>
      <sheetName val="Recep__Contratos4"/>
      <sheetName val="Rel__Est__Aplicada4"/>
      <sheetName val="Rel__Est__Real4"/>
      <sheetName val="Forma_2datos4"/>
      <sheetName val="Forma_2_Prog_4"/>
      <sheetName val="Cpo__Der_8_504"/>
      <sheetName val="Cpo__Der_6_504"/>
      <sheetName val="Cpo__Der_15_04"/>
      <sheetName val="Rev__Programa4"/>
      <sheetName val="Larg_Cpo__Derecho4"/>
      <sheetName val="Reprog__II4"/>
      <sheetName val="Relación_por_Grupo4"/>
      <sheetName val="Diagrama_de_tendido4"/>
      <sheetName val="Control_Losa_Cpo__Izq_4"/>
      <sheetName val="Larg_Cpo__Izquierdo4"/>
      <sheetName val="Forma_E-75"/>
      <sheetName val="Programa_C_Orig_5"/>
      <sheetName val="Est__Cero5"/>
      <sheetName val="Rel__Est__Total5"/>
      <sheetName val="Forma_15"/>
      <sheetName val="Factores_Esc_5"/>
      <sheetName val="Forma_25"/>
      <sheetName val="Forma_35"/>
      <sheetName val="Programa_C_Orig__(2)5"/>
      <sheetName val="Est__Total5"/>
      <sheetName val="Cuadro_Finiquito5"/>
      <sheetName val="Programa_C_Orig__(3)5"/>
      <sheetName val="Est__Escalatorias5"/>
      <sheetName val="Rel__Estimaciones5"/>
      <sheetName val="Inf__Contratos5"/>
      <sheetName val="Contratos_Mod_5"/>
      <sheetName val="Recep__Contratos5"/>
      <sheetName val="Rel__Est__Aplicada5"/>
      <sheetName val="Rel__Est__Real5"/>
      <sheetName val="Forma_2datos5"/>
      <sheetName val="Forma_2_Prog_5"/>
      <sheetName val="Cpo__Der_8_505"/>
      <sheetName val="Cpo__Der_6_505"/>
      <sheetName val="Cpo__Der_15_05"/>
      <sheetName val="Rev__Programa5"/>
      <sheetName val="Larg_Cpo__Derecho5"/>
      <sheetName val="Reprog__II5"/>
      <sheetName val="Relación_por_Grupo5"/>
      <sheetName val="Diagrama_de_tendido5"/>
      <sheetName val="Control_Losa_Cpo__Izq_5"/>
      <sheetName val="Larg_Cpo__Izquierdo5"/>
      <sheetName val="Forma_E-76"/>
      <sheetName val="Programa_C_Orig_6"/>
      <sheetName val="Est__Cero6"/>
      <sheetName val="Rel__Est__Total6"/>
      <sheetName val="Forma_16"/>
      <sheetName val="Factores_Esc_6"/>
      <sheetName val="Forma_26"/>
      <sheetName val="Forma_36"/>
      <sheetName val="Programa_C_Orig__(2)6"/>
      <sheetName val="Est__Total6"/>
      <sheetName val="Cuadro_Finiquito6"/>
      <sheetName val="Programa_C_Orig__(3)6"/>
      <sheetName val="Est__Escalatorias6"/>
      <sheetName val="Rel__Estimaciones6"/>
      <sheetName val="Inf__Contratos6"/>
      <sheetName val="Contratos_Mod_6"/>
      <sheetName val="Recep__Contratos6"/>
      <sheetName val="Rel__Est__Aplicada6"/>
      <sheetName val="Rel__Est__Real6"/>
      <sheetName val="Forma_2datos6"/>
      <sheetName val="Forma_2_Prog_6"/>
      <sheetName val="Cpo__Der_8_506"/>
      <sheetName val="Cpo__Der_6_506"/>
      <sheetName val="Cpo__Der_15_06"/>
      <sheetName val="Rev__Programa6"/>
      <sheetName val="Larg_Cpo__Derecho6"/>
      <sheetName val="Reprog__II6"/>
      <sheetName val="Relación_por_Grupo6"/>
      <sheetName val="Diagrama_de_tendido6"/>
      <sheetName val="Control_Losa_Cpo__Izq_6"/>
      <sheetName val="Larg_Cpo__Izquierdo6"/>
      <sheetName val="GRAFICA_FINANCIERA"/>
      <sheetName val="CARATULA_FMPE-DT-751-13-1"/>
      <sheetName val="6_Port_de_dvia"/>
      <sheetName val="6_1"/>
      <sheetName val="7_Precios_unit"/>
      <sheetName val="7_P_U"/>
      <sheetName val="8_Recursos_p_Superv"/>
      <sheetName val="8_2"/>
      <sheetName val="Forma_E-17"/>
      <sheetName val="GRAF_INVER"/>
      <sheetName val="Programa_Conc_Dif_"/>
      <sheetName val="presup__lic__062"/>
      <sheetName val="Res-hoja_-_est"/>
      <sheetName val="Desglose_4"/>
      <sheetName val="FINANC__GRAL_"/>
      <sheetName val="CALCULO__MARSHALL_(2)"/>
      <sheetName val="B_DATOS"/>
    </sheetNames>
    <sheetDataSet>
      <sheetData sheetId="0">
        <row r="1">
          <cell r="B1" t="str">
            <v>SECRETARIA DE COMUNICACIONES Y TRANSPORTES</v>
          </cell>
        </row>
      </sheetData>
      <sheetData sheetId="1">
        <row r="1">
          <cell r="B1" t="str">
            <v>SECRETARIA DE COMUNICACIONES Y TRANSPORTES</v>
          </cell>
        </row>
      </sheetData>
      <sheetData sheetId="2">
        <row r="1">
          <cell r="B1" t="str">
            <v>SECRETARIA DE COMUNICACIONES Y TRANSPORTES</v>
          </cell>
        </row>
      </sheetData>
      <sheetData sheetId="3">
        <row r="1">
          <cell r="B1" t="str">
            <v>SECRETARIA DE COMUNICACIONES Y TRANSPORTES</v>
          </cell>
        </row>
      </sheetData>
      <sheetData sheetId="4">
        <row r="1">
          <cell r="B1" t="str">
            <v>SECRETARIA DE COMUNICACIONES Y TRANSPORTES</v>
          </cell>
        </row>
      </sheetData>
      <sheetData sheetId="5"/>
      <sheetData sheetId="6"/>
      <sheetData sheetId="7">
        <row r="1">
          <cell r="B1" t="str">
            <v>SECRETARIA DE COMUNICACIONES Y TRANSPORTES</v>
          </cell>
        </row>
      </sheetData>
      <sheetData sheetId="8">
        <row r="1">
          <cell r="B1" t="str">
            <v>SECRETARIA DE COMUNICACIONES Y TRANSPORTES</v>
          </cell>
        </row>
      </sheetData>
      <sheetData sheetId="9"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v>0</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row r="10">
          <cell r="B10" t="str">
            <v>I M P O R T E  D E  L A  O B R A</v>
          </cell>
          <cell r="E10" t="str">
            <v>I M P O R T E  D E  L A  O B R A  P A G A D A</v>
          </cell>
        </row>
        <row r="11">
          <cell r="B11">
            <v>0</v>
          </cell>
          <cell r="E11" t="str">
            <v>A Ñ O  D E  1 9 9 7</v>
          </cell>
          <cell r="H11" t="str">
            <v>A Ñ O  D E  1 9 9 8</v>
          </cell>
        </row>
        <row r="12">
          <cell r="A12" t="str">
            <v>C O N C E P T O</v>
          </cell>
          <cell r="B12" t="str">
            <v>CON P.U. DE</v>
          </cell>
          <cell r="C12" t="str">
            <v>ACTUALIZADA</v>
          </cell>
          <cell r="E12" t="str">
            <v>CON P.U. DE</v>
          </cell>
          <cell r="F12">
            <v>0</v>
          </cell>
          <cell r="G12">
            <v>0</v>
          </cell>
          <cell r="H12" t="str">
            <v>CON P.U. DE</v>
          </cell>
        </row>
        <row r="13">
          <cell r="A13">
            <v>0</v>
          </cell>
          <cell r="B13" t="str">
            <v>CONCURSO</v>
          </cell>
          <cell r="C13" t="str">
            <v>AL</v>
          </cell>
          <cell r="D13" t="str">
            <v>TOTAL</v>
          </cell>
          <cell r="E13" t="str">
            <v>CONCURSO</v>
          </cell>
          <cell r="F13" t="str">
            <v>ACTUALIZADA</v>
          </cell>
          <cell r="G13" t="str">
            <v>TOTAL</v>
          </cell>
          <cell r="H13" t="str">
            <v>CONCURSO</v>
          </cell>
        </row>
        <row r="14">
          <cell r="B14" t="str">
            <v>( $ )</v>
          </cell>
          <cell r="C14">
            <v>35642</v>
          </cell>
          <cell r="D14" t="str">
            <v>( a+b+c )</v>
          </cell>
          <cell r="E14" t="str">
            <v>( $ )</v>
          </cell>
          <cell r="F14" t="str">
            <v>( $ )</v>
          </cell>
          <cell r="G14" t="str">
            <v>( a )</v>
          </cell>
          <cell r="H14" t="str">
            <v>( $ )</v>
          </cell>
        </row>
        <row r="15">
          <cell r="A15" t="str">
            <v>TERRACERIAS</v>
          </cell>
          <cell r="B15">
            <v>5434178.0999999987</v>
          </cell>
          <cell r="C15">
            <v>43545.155394460329</v>
          </cell>
          <cell r="D15">
            <v>5477723.2553944588</v>
          </cell>
          <cell r="E15">
            <v>5846.5279999999993</v>
          </cell>
          <cell r="F15">
            <v>46.84939757091572</v>
          </cell>
          <cell r="G15">
            <v>5893.3773975709155</v>
          </cell>
          <cell r="H15">
            <v>0</v>
          </cell>
        </row>
        <row r="16">
          <cell r="A16" t="str">
            <v>ACARREOS PARA TERRACERIAS</v>
          </cell>
          <cell r="B16">
            <v>4560886.585</v>
          </cell>
          <cell r="C16">
            <v>115532.67944272951</v>
          </cell>
          <cell r="D16">
            <v>4676419.2644427298</v>
          </cell>
          <cell r="E16">
            <v>0</v>
          </cell>
          <cell r="F16">
            <v>0</v>
          </cell>
          <cell r="G16">
            <v>0</v>
          </cell>
          <cell r="H16">
            <v>0</v>
          </cell>
        </row>
        <row r="17">
          <cell r="A17" t="str">
            <v>OBRAS DE DRENAJE</v>
          </cell>
          <cell r="B17">
            <v>3962064.9450000003</v>
          </cell>
          <cell r="C17">
            <v>12368.192070726904</v>
          </cell>
          <cell r="D17">
            <v>3974433.1370707271</v>
          </cell>
          <cell r="E17">
            <v>0</v>
          </cell>
          <cell r="F17">
            <v>0</v>
          </cell>
          <cell r="G17">
            <v>0</v>
          </cell>
          <cell r="H17">
            <v>0</v>
          </cell>
        </row>
        <row r="18">
          <cell r="A18" t="str">
            <v>TRABAJOS DIVERSOS</v>
          </cell>
          <cell r="B18">
            <v>5557644</v>
          </cell>
          <cell r="C18">
            <v>17349.036274498259</v>
          </cell>
          <cell r="D18">
            <v>5574993.0362744983</v>
          </cell>
          <cell r="E18">
            <v>0</v>
          </cell>
          <cell r="F18">
            <v>0</v>
          </cell>
          <cell r="G18">
            <v>0</v>
          </cell>
          <cell r="H18">
            <v>0</v>
          </cell>
        </row>
        <row r="19">
          <cell r="A19" t="str">
            <v>PAVIMENTOS</v>
          </cell>
          <cell r="B19">
            <v>2206475.9399999976</v>
          </cell>
          <cell r="C19">
            <v>10777.859925456651</v>
          </cell>
          <cell r="D19">
            <v>2217253.7999254544</v>
          </cell>
          <cell r="E19">
            <v>0</v>
          </cell>
          <cell r="F19">
            <v>0</v>
          </cell>
          <cell r="G19">
            <v>0</v>
          </cell>
          <cell r="H19">
            <v>0</v>
          </cell>
        </row>
        <row r="20">
          <cell r="A20" t="str">
            <v>CEMENTO PORTLAND P/BASE ESTABILIZADA</v>
          </cell>
          <cell r="B20">
            <v>1973322</v>
          </cell>
          <cell r="C20">
            <v>0</v>
          </cell>
          <cell r="D20">
            <v>1973322</v>
          </cell>
          <cell r="E20">
            <v>0</v>
          </cell>
          <cell r="F20">
            <v>0</v>
          </cell>
          <cell r="G20">
            <v>0</v>
          </cell>
          <cell r="H20">
            <v>0</v>
          </cell>
        </row>
        <row r="21">
          <cell r="A21" t="str">
            <v>SUB-BASE HIDRAULICA</v>
          </cell>
          <cell r="B21">
            <v>1067404.8600000001</v>
          </cell>
          <cell r="C21">
            <v>5213.8978070305538</v>
          </cell>
          <cell r="D21">
            <v>1072618.7578070306</v>
          </cell>
          <cell r="E21">
            <v>0</v>
          </cell>
          <cell r="F21">
            <v>0</v>
          </cell>
          <cell r="G21">
            <v>0</v>
          </cell>
          <cell r="H21">
            <v>0</v>
          </cell>
        </row>
        <row r="22">
          <cell r="A22" t="str">
            <v>BASE HIDRAULICA</v>
          </cell>
          <cell r="B22">
            <v>1726100.273</v>
          </cell>
          <cell r="C22">
            <v>8431.3935277655928</v>
          </cell>
          <cell r="D22">
            <v>1734531.6665277656</v>
          </cell>
          <cell r="E22">
            <v>0</v>
          </cell>
          <cell r="F22">
            <v>0</v>
          </cell>
          <cell r="G22">
            <v>0</v>
          </cell>
          <cell r="H22">
            <v>0</v>
          </cell>
        </row>
        <row r="23">
          <cell r="A23" t="str">
            <v>BASE ESTABILIZADA C/CEMENTO PORTLAND</v>
          </cell>
          <cell r="B23">
            <v>1670948.352</v>
          </cell>
          <cell r="C23">
            <v>8161.9957662120032</v>
          </cell>
          <cell r="D23">
            <v>1679110.347766212</v>
          </cell>
          <cell r="E23">
            <v>0</v>
          </cell>
          <cell r="F23">
            <v>0</v>
          </cell>
          <cell r="G23">
            <v>0</v>
          </cell>
          <cell r="H23">
            <v>0</v>
          </cell>
        </row>
        <row r="24">
          <cell r="A24" t="str">
            <v>PRODUCTOS ASFALTICOS</v>
          </cell>
          <cell r="B24">
            <v>7835876.9060000004</v>
          </cell>
          <cell r="C24">
            <v>0</v>
          </cell>
          <cell r="D24">
            <v>7835876.9060000004</v>
          </cell>
          <cell r="E24">
            <v>0</v>
          </cell>
          <cell r="F24">
            <v>0</v>
          </cell>
          <cell r="G24">
            <v>0</v>
          </cell>
          <cell r="H24">
            <v>0</v>
          </cell>
        </row>
        <row r="25">
          <cell r="A25" t="str">
            <v>CARPETA DE CONCRETO ASFALTICO</v>
          </cell>
          <cell r="B25">
            <v>4537860.4809999997</v>
          </cell>
          <cell r="C25">
            <v>22165.854491702907</v>
          </cell>
          <cell r="D25">
            <v>4560026.3354917029</v>
          </cell>
          <cell r="E25">
            <v>0</v>
          </cell>
          <cell r="F25">
            <v>0</v>
          </cell>
          <cell r="G25">
            <v>0</v>
          </cell>
          <cell r="H25">
            <v>0</v>
          </cell>
        </row>
        <row r="26">
          <cell r="A26" t="str">
            <v>LOSAS DE CONCRETO hIDRAULICO</v>
          </cell>
          <cell r="B26">
            <v>54978100.200000003</v>
          </cell>
          <cell r="C26">
            <v>-166990.48154747579</v>
          </cell>
          <cell r="D26">
            <v>54811109.718452528</v>
          </cell>
          <cell r="E26">
            <v>0</v>
          </cell>
          <cell r="F26">
            <v>0</v>
          </cell>
          <cell r="G26">
            <v>0</v>
          </cell>
          <cell r="H26">
            <v>0</v>
          </cell>
        </row>
        <row r="27">
          <cell r="A27" t="str">
            <v>ACARREOS P/PAVIMENTOS</v>
          </cell>
          <cell r="B27">
            <v>8342805.7560799997</v>
          </cell>
          <cell r="C27">
            <v>211333.1882095352</v>
          </cell>
          <cell r="D27">
            <v>8554138.9442895353</v>
          </cell>
          <cell r="E27">
            <v>0</v>
          </cell>
          <cell r="F27">
            <v>0</v>
          </cell>
          <cell r="G27">
            <v>0</v>
          </cell>
          <cell r="H27">
            <v>0</v>
          </cell>
        </row>
        <row r="28">
          <cell r="A28" t="str">
            <v>PUENTES Y PASOS A DESNIVEL</v>
          </cell>
          <cell r="B28">
            <v>25192450</v>
          </cell>
          <cell r="C28">
            <v>78642.088067080884</v>
          </cell>
          <cell r="D28">
            <v>25271092.088067081</v>
          </cell>
          <cell r="E28">
            <v>0</v>
          </cell>
          <cell r="F28">
            <v>0</v>
          </cell>
          <cell r="G28">
            <v>0</v>
          </cell>
          <cell r="H28">
            <v>0</v>
          </cell>
        </row>
        <row r="29">
          <cell r="A29" t="str">
            <v>SEÑALAMIENTO</v>
          </cell>
          <cell r="B29">
            <v>4032271</v>
          </cell>
          <cell r="C29">
            <v>12587.35101557555</v>
          </cell>
          <cell r="D29">
            <v>4044858.3510155757</v>
          </cell>
          <cell r="E29">
            <v>0</v>
          </cell>
          <cell r="F29">
            <v>0</v>
          </cell>
          <cell r="G29">
            <v>0</v>
          </cell>
          <cell r="H29">
            <v>0</v>
          </cell>
        </row>
        <row r="30">
          <cell r="A30" t="str">
            <v>S U B T O T A L</v>
          </cell>
          <cell r="B30">
            <v>133078389.39807999</v>
          </cell>
          <cell r="C30">
            <v>379118.21044529858</v>
          </cell>
          <cell r="D30">
            <v>133457507.60852532</v>
          </cell>
          <cell r="E30">
            <v>5846.5279999999993</v>
          </cell>
          <cell r="F30">
            <v>46.84939757091572</v>
          </cell>
          <cell r="G30">
            <v>5893.3773975709155</v>
          </cell>
          <cell r="H30">
            <v>0</v>
          </cell>
        </row>
        <row r="31">
          <cell r="A31" t="str">
            <v>I. V. A.  ( 15 % )</v>
          </cell>
          <cell r="B31">
            <v>19961758.409711998</v>
          </cell>
          <cell r="C31">
            <v>56867.731566794784</v>
          </cell>
          <cell r="D31">
            <v>20018626.141278796</v>
          </cell>
          <cell r="E31">
            <v>876.97919999999988</v>
          </cell>
          <cell r="F31">
            <v>7.0274096356373574</v>
          </cell>
          <cell r="G31">
            <v>884.00660963563735</v>
          </cell>
          <cell r="H31">
            <v>0</v>
          </cell>
        </row>
        <row r="32">
          <cell r="A32" t="str">
            <v>T O T A L</v>
          </cell>
          <cell r="B32">
            <v>153040147.80779198</v>
          </cell>
          <cell r="C32">
            <v>435985.94201209338</v>
          </cell>
          <cell r="D32">
            <v>153476133.74980411</v>
          </cell>
          <cell r="E32">
            <v>6723.5071999999991</v>
          </cell>
          <cell r="F32">
            <v>53.876807206553075</v>
          </cell>
          <cell r="G32">
            <v>6777.3840072065532</v>
          </cell>
          <cell r="H32">
            <v>0</v>
          </cell>
        </row>
        <row r="33">
          <cell r="A33" t="str">
            <v>IMPORTE TOTAL DE LA OBRA REAL</v>
          </cell>
          <cell r="D33" t="str">
            <v xml:space="preserve">IMP. TOTAL ACTUAL DE LA OBRA </v>
          </cell>
          <cell r="F33">
            <v>153476133.74980411</v>
          </cell>
          <cell r="G33" t="str">
            <v>FORMULO</v>
          </cell>
        </row>
        <row r="34">
          <cell r="A34" t="str">
            <v>CON P.U. DE CONCURSO</v>
          </cell>
          <cell r="B34">
            <v>153040147.80779198</v>
          </cell>
          <cell r="D34" t="str">
            <v xml:space="preserve">CANTIDAD CONTRATADA </v>
          </cell>
          <cell r="F34">
            <v>153627673.29949999</v>
          </cell>
          <cell r="G34" t="str">
            <v>EL RESIDENTE</v>
          </cell>
        </row>
        <row r="35">
          <cell r="A35" t="str">
            <v>IMPORTE DE LA OBRA CONCURSADA</v>
          </cell>
          <cell r="B35">
            <v>153627673.29949999</v>
          </cell>
          <cell r="D35" t="str">
            <v>FALTANTE DE CONTRATAR</v>
          </cell>
          <cell r="F35">
            <v>-151539.54969587922</v>
          </cell>
        </row>
        <row r="36">
          <cell r="A36" t="str">
            <v>PORCIENTO DE VARIACION</v>
          </cell>
          <cell r="B36">
            <v>-3.824346740984752E-3</v>
          </cell>
          <cell r="D36">
            <v>0</v>
          </cell>
          <cell r="G36" t="str">
            <v>ING. JUAN O. CARRETE SILVA</v>
          </cell>
        </row>
        <row r="37">
          <cell r="A37" t="str">
            <v>*Se aplican factores de actualizacion autorizados</v>
          </cell>
          <cell r="D37" t="str">
            <v>INFORME DEL SEGUNDO TRIMESTRE</v>
          </cell>
          <cell r="G37" t="str">
            <v>Vo Bo</v>
          </cell>
        </row>
        <row r="38">
          <cell r="A38" t="str">
            <v xml:space="preserve">  para obra ejecutada hasta el 31 de Julio</v>
          </cell>
          <cell r="D38" t="str">
            <v>DE  1  9  9  7</v>
          </cell>
          <cell r="G38" t="str">
            <v>EL RESID. GENERAL</v>
          </cell>
        </row>
        <row r="39">
          <cell r="A39" t="str">
            <v xml:space="preserve">  de 1997</v>
          </cell>
        </row>
        <row r="40">
          <cell r="G40" t="str">
            <v>ING. MANUEL ORTIZ VALENCIA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ow r="1">
          <cell r="B1" t="str">
            <v>SECRETARIA DE COMUNICACIONES Y TRANSPORTES</v>
          </cell>
        </row>
      </sheetData>
      <sheetData sheetId="264">
        <row r="1">
          <cell r="B1" t="str">
            <v>SECRETARIA DE COMUNICACIONES Y TRANSPORTES</v>
          </cell>
        </row>
      </sheetData>
      <sheetData sheetId="265"/>
      <sheetData sheetId="266"/>
      <sheetData sheetId="267"/>
      <sheetData sheetId="268">
        <row r="1">
          <cell r="B1" t="str">
            <v>SECRETARIA DE COMUNICACIONES Y TRANSPORTES</v>
          </cell>
        </row>
      </sheetData>
      <sheetData sheetId="269">
        <row r="1">
          <cell r="B1" t="str">
            <v>SECRETARIA DE COMUNICACIONES Y TRANSPORTES</v>
          </cell>
        </row>
      </sheetData>
      <sheetData sheetId="270">
        <row r="1">
          <cell r="B1" t="str">
            <v>SECRETARIA DE COMUNICACIONES Y TRANSPORTES</v>
          </cell>
        </row>
      </sheetData>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ARATULA"/>
      <sheetName val="INDICE"/>
      <sheetName val="SEPARADORES"/>
      <sheetName val="1.1,1.2,1.3"/>
      <sheetName val="PRGVAL"/>
      <sheetName val="1.4 y 1.5"/>
      <sheetName val="1.6"/>
      <sheetName val="1.7 - 1.11"/>
      <sheetName val="2.1"/>
      <sheetName val="2.1.1"/>
      <sheetName val="2.2"/>
      <sheetName val="2.3"/>
      <sheetName val="2.4"/>
      <sheetName val="2.4.1"/>
      <sheetName val="2.5"/>
      <sheetName val="2.6"/>
      <sheetName val="3.1"/>
      <sheetName val="3.2"/>
      <sheetName val="3.3"/>
      <sheetName val="4.1 y 4.2"/>
      <sheetName val="Hoja1 (2)"/>
      <sheetName val="TECSA (sin amort.)"/>
      <sheetName val="Forma E-7 (P)"/>
      <sheetName val="Programa Conc.Dif."/>
      <sheetName val="CMPRESOR"/>
      <sheetName val="EXPLO"/>
      <sheetName val="1_1,1_2,1_31"/>
      <sheetName val="1_4_y_1_51"/>
      <sheetName val="1_61"/>
      <sheetName val="1_7_-_1_111"/>
      <sheetName val="2_11"/>
      <sheetName val="2_1_11"/>
      <sheetName val="2_21"/>
      <sheetName val="2_31"/>
      <sheetName val="2_41"/>
      <sheetName val="2_4_11"/>
      <sheetName val="2_51"/>
      <sheetName val="2_61"/>
      <sheetName val="3_11"/>
      <sheetName val="3_21"/>
      <sheetName val="3_31"/>
      <sheetName val="4_1_y_4_21"/>
      <sheetName val="Programa_Conc_Dif_1"/>
      <sheetName val="Hoja1_(2)1"/>
      <sheetName val="TECSA_(sin_amort_)1"/>
      <sheetName val="Forma_E-7_(P)1"/>
      <sheetName val="1_1,1_2,1_3"/>
      <sheetName val="1_4_y_1_5"/>
      <sheetName val="1_6"/>
      <sheetName val="1_7_-_1_11"/>
      <sheetName val="2_1"/>
      <sheetName val="2_1_1"/>
      <sheetName val="2_2"/>
      <sheetName val="2_3"/>
      <sheetName val="2_4"/>
      <sheetName val="2_4_1"/>
      <sheetName val="2_5"/>
      <sheetName val="2_6"/>
      <sheetName val="3_1"/>
      <sheetName val="3_2"/>
      <sheetName val="3_3"/>
      <sheetName val="4_1_y_4_2"/>
      <sheetName val="Programa_Conc_Dif_"/>
      <sheetName val="Hoja1_(2)"/>
      <sheetName val="TECSA_(sin_amort_)"/>
      <sheetName val="Forma_E-7_(P)"/>
      <sheetName val="Resumen"/>
      <sheetName val="1 Generalidades"/>
      <sheetName val="CONTROL EST. FMPE-DT-751-13-4"/>
      <sheetName val="1_1,1_2,1_32"/>
      <sheetName val="1_4_y_1_52"/>
      <sheetName val="1_62"/>
      <sheetName val="1_7_-_1_112"/>
      <sheetName val="2_12"/>
      <sheetName val="2_1_12"/>
      <sheetName val="2_22"/>
      <sheetName val="2_32"/>
      <sheetName val="2_42"/>
      <sheetName val="2_4_12"/>
      <sheetName val="2_52"/>
      <sheetName val="2_62"/>
      <sheetName val="3_12"/>
      <sheetName val="3_22"/>
      <sheetName val="3_32"/>
      <sheetName val="4_1_y_4_22"/>
      <sheetName val="Hoja1_(2)2"/>
      <sheetName val="TECSA_(sin_amort_)2"/>
      <sheetName val="Forma_E-7_(P)2"/>
      <sheetName val="Programa_Conc_Dif_2"/>
      <sheetName val="1_Generalidades"/>
      <sheetName val="CONTROL_EST__FMPE-DT-751-13-4"/>
      <sheetName val="PU"/>
    </sheetNames>
    <sheetDataSet>
      <sheetData sheetId="0"/>
      <sheetData sheetId="1"/>
      <sheetData sheetId="2"/>
      <sheetData sheetId="3"/>
      <sheetData sheetId="4"/>
      <sheetData sheetId="5"/>
      <sheetData sheetId="6"/>
      <sheetData sheetId="7"/>
      <sheetData sheetId="8"/>
      <sheetData sheetId="9" refreshError="1"/>
      <sheetData sheetId="10"/>
      <sheetData sheetId="11" refreshError="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17"/>
      <sheetName val="DATOS"/>
      <sheetName val="Forma E-7"/>
      <sheetName val="Rel Estim"/>
      <sheetName val="Forma 1 (2)"/>
      <sheetName val="Est. Total"/>
      <sheetName val="Forma 1"/>
      <sheetName val="Forma 2"/>
      <sheetName val="Forma 3"/>
      <sheetName val="CONCENTRADO"/>
      <sheetName val="CMPRESOR"/>
      <sheetName val="1.6"/>
      <sheetName val="GRA. ENTR. CORTEZ"/>
      <sheetName val="PRGVAL"/>
      <sheetName val="Forma E-7 (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2.1 FICH-GEN"/>
      <sheetName val="B DATOS"/>
      <sheetName val="Forma 3"/>
      <sheetName val="Ficha General"/>
      <sheetName val="Forma E_7"/>
      <sheetName val="1 FICHA TEC "/>
      <sheetName val="2   INV Y METAS  "/>
      <sheetName val="Av Fis-Fin"/>
      <sheetName val="Pagos x Est."/>
      <sheetName val="Avance"/>
      <sheetName val="Res-hoja - est"/>
      <sheetName val="CMPRESOR"/>
    </sheetNames>
    <sheetDataSet>
      <sheetData sheetId="0">
        <row r="13">
          <cell r="E13">
            <v>0</v>
          </cell>
        </row>
      </sheetData>
      <sheetData sheetId="1">
        <row r="13">
          <cell r="E13">
            <v>0</v>
          </cell>
        </row>
        <row r="14">
          <cell r="E14">
            <v>0</v>
          </cell>
        </row>
        <row r="15">
          <cell r="E15">
            <v>0</v>
          </cell>
        </row>
        <row r="16">
          <cell r="D16" t="str">
            <v>m</v>
          </cell>
          <cell r="E16">
            <v>640</v>
          </cell>
        </row>
        <row r="17">
          <cell r="E17">
            <v>0</v>
          </cell>
        </row>
        <row r="20">
          <cell r="D20" t="str">
            <v>m3</v>
          </cell>
          <cell r="E20">
            <v>514</v>
          </cell>
        </row>
        <row r="21">
          <cell r="E21">
            <v>0</v>
          </cell>
        </row>
        <row r="22">
          <cell r="D22" t="str">
            <v>m3</v>
          </cell>
          <cell r="E22">
            <v>400</v>
          </cell>
        </row>
        <row r="27">
          <cell r="D27" t="str">
            <v>m3</v>
          </cell>
          <cell r="E27">
            <v>185</v>
          </cell>
        </row>
        <row r="31">
          <cell r="D31" t="str">
            <v>m3</v>
          </cell>
          <cell r="E31">
            <v>21.4</v>
          </cell>
        </row>
        <row r="33">
          <cell r="D33" t="str">
            <v>m3</v>
          </cell>
          <cell r="E33">
            <v>400</v>
          </cell>
        </row>
        <row r="34">
          <cell r="D34" t="str">
            <v>m3</v>
          </cell>
          <cell r="E34">
            <v>1563</v>
          </cell>
        </row>
        <row r="36">
          <cell r="D36" t="str">
            <v>m3</v>
          </cell>
          <cell r="E36">
            <v>112</v>
          </cell>
        </row>
        <row r="38">
          <cell r="E38" t="str">
            <v>MONTO DE ESTA HOJA                  $</v>
          </cell>
        </row>
        <row r="41">
          <cell r="E41" t="str">
            <v>MONTO TOTAL ACUMULADO        $</v>
          </cell>
        </row>
        <row r="46">
          <cell r="E46" t="str">
            <v>FIRMA</v>
          </cell>
        </row>
        <row r="49">
          <cell r="D49" t="str">
            <v>kg</v>
          </cell>
          <cell r="E49">
            <v>251000</v>
          </cell>
        </row>
        <row r="55">
          <cell r="D55" t="str">
            <v>m3</v>
          </cell>
          <cell r="E55">
            <v>103.1</v>
          </cell>
        </row>
        <row r="56">
          <cell r="D56" t="str">
            <v>m3</v>
          </cell>
          <cell r="E56">
            <v>20.7</v>
          </cell>
        </row>
        <row r="57">
          <cell r="D57" t="str">
            <v>m3</v>
          </cell>
          <cell r="E57">
            <v>1697.8</v>
          </cell>
        </row>
        <row r="60">
          <cell r="D60" t="str">
            <v>kg</v>
          </cell>
          <cell r="E60">
            <v>340</v>
          </cell>
        </row>
        <row r="61">
          <cell r="D61" t="str">
            <v>m2</v>
          </cell>
          <cell r="E61">
            <v>22</v>
          </cell>
        </row>
        <row r="62">
          <cell r="D62" t="str">
            <v>dm2</v>
          </cell>
          <cell r="E62">
            <v>44.5</v>
          </cell>
        </row>
        <row r="63">
          <cell r="D63" t="str">
            <v>m</v>
          </cell>
          <cell r="E63">
            <v>91.6</v>
          </cell>
        </row>
        <row r="65">
          <cell r="D65" t="str">
            <v>m3</v>
          </cell>
          <cell r="E65">
            <v>1872</v>
          </cell>
        </row>
        <row r="66">
          <cell r="D66" t="str">
            <v>dm3</v>
          </cell>
          <cell r="E66">
            <v>2042</v>
          </cell>
        </row>
        <row r="69">
          <cell r="D69" t="str">
            <v>pza</v>
          </cell>
          <cell r="E69">
            <v>154</v>
          </cell>
        </row>
        <row r="72">
          <cell r="D72" t="str">
            <v>kg</v>
          </cell>
          <cell r="E72">
            <v>419900</v>
          </cell>
        </row>
        <row r="75">
          <cell r="D75" t="str">
            <v>kg</v>
          </cell>
          <cell r="E75">
            <v>106000</v>
          </cell>
        </row>
        <row r="76">
          <cell r="E76" t="str">
            <v>MONTO DE ESTA HOJA                  $</v>
          </cell>
        </row>
        <row r="79">
          <cell r="E79" t="str">
            <v>MONTO TOTAL ACUMULADO        $</v>
          </cell>
        </row>
        <row r="84">
          <cell r="E84" t="str">
            <v>FIRMA</v>
          </cell>
        </row>
        <row r="88">
          <cell r="D88" t="str">
            <v>kg</v>
          </cell>
          <cell r="E88">
            <v>1608</v>
          </cell>
        </row>
        <row r="90">
          <cell r="D90" t="str">
            <v>kg</v>
          </cell>
          <cell r="E90">
            <v>224</v>
          </cell>
        </row>
        <row r="95">
          <cell r="D95" t="str">
            <v>m</v>
          </cell>
          <cell r="E95">
            <v>4687</v>
          </cell>
        </row>
        <row r="97">
          <cell r="D97" t="str">
            <v>m</v>
          </cell>
          <cell r="E97">
            <v>938</v>
          </cell>
        </row>
        <row r="99">
          <cell r="D99" t="str">
            <v>m</v>
          </cell>
          <cell r="E99">
            <v>938</v>
          </cell>
        </row>
        <row r="103">
          <cell r="D103" t="str">
            <v>m3</v>
          </cell>
          <cell r="E103">
            <v>298</v>
          </cell>
        </row>
        <row r="110">
          <cell r="D110" t="str">
            <v>m3</v>
          </cell>
          <cell r="E110">
            <v>6903</v>
          </cell>
        </row>
        <row r="111">
          <cell r="D111" t="str">
            <v>m3</v>
          </cell>
          <cell r="E111">
            <v>520.20000000000005</v>
          </cell>
        </row>
        <row r="113">
          <cell r="D113" t="str">
            <v>m3</v>
          </cell>
          <cell r="E113">
            <v>6000</v>
          </cell>
        </row>
        <row r="114">
          <cell r="E114" t="str">
            <v>MONTO DE ESTA HOJA                  $</v>
          </cell>
        </row>
        <row r="117">
          <cell r="E117" t="str">
            <v>MONTO TOTAL ACUMULADO        $</v>
          </cell>
        </row>
        <row r="122">
          <cell r="E122" t="str">
            <v>FIRMA</v>
          </cell>
        </row>
        <row r="128">
          <cell r="D128" t="str">
            <v>m3</v>
          </cell>
          <cell r="E128">
            <v>410</v>
          </cell>
        </row>
        <row r="129">
          <cell r="D129" t="str">
            <v>m3</v>
          </cell>
          <cell r="E129">
            <v>21.1</v>
          </cell>
        </row>
        <row r="132">
          <cell r="D132" t="str">
            <v>kg</v>
          </cell>
          <cell r="E132">
            <v>3590</v>
          </cell>
        </row>
        <row r="133">
          <cell r="D133" t="str">
            <v>m2</v>
          </cell>
          <cell r="E133">
            <v>2963</v>
          </cell>
        </row>
        <row r="135">
          <cell r="E135">
            <v>0</v>
          </cell>
        </row>
        <row r="136">
          <cell r="E136">
            <v>0</v>
          </cell>
        </row>
        <row r="137">
          <cell r="D137" t="str">
            <v>m</v>
          </cell>
          <cell r="E137">
            <v>16</v>
          </cell>
        </row>
        <row r="138">
          <cell r="E138">
            <v>0</v>
          </cell>
        </row>
        <row r="139">
          <cell r="E139">
            <v>0</v>
          </cell>
        </row>
        <row r="140">
          <cell r="E140">
            <v>0</v>
          </cell>
        </row>
        <row r="141">
          <cell r="D141" t="str">
            <v>m3</v>
          </cell>
          <cell r="E141">
            <v>14.4</v>
          </cell>
        </row>
        <row r="145">
          <cell r="D145" t="str">
            <v>m</v>
          </cell>
          <cell r="E145">
            <v>160</v>
          </cell>
        </row>
        <row r="148">
          <cell r="D148" t="str">
            <v>m3</v>
          </cell>
          <cell r="E148">
            <v>300</v>
          </cell>
        </row>
        <row r="150">
          <cell r="D150" t="str">
            <v>m3</v>
          </cell>
          <cell r="E150">
            <v>250</v>
          </cell>
        </row>
        <row r="152">
          <cell r="E152" t="str">
            <v>MONTO DE ESTA HOJA                  $</v>
          </cell>
        </row>
        <row r="155">
          <cell r="E155" t="str">
            <v>MONTO TOTAL ACUMULADO        $</v>
          </cell>
        </row>
        <row r="160">
          <cell r="E160" t="str">
            <v>FIRMA</v>
          </cell>
        </row>
        <row r="167">
          <cell r="D167" t="str">
            <v>lt</v>
          </cell>
          <cell r="E167">
            <v>1983</v>
          </cell>
        </row>
        <row r="171">
          <cell r="D171" t="str">
            <v>m3</v>
          </cell>
          <cell r="E171">
            <v>43.2</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refreshError="1"/>
      <sheetData sheetId="15" refreshError="1"/>
      <sheetData sheetId="16"/>
      <sheetData sheetId="17"/>
      <sheetData sheetId="18"/>
      <sheetData sheetId="19" refreshError="1"/>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PRESOR"/>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Forma E_7"/>
      <sheetName val="Forma 3"/>
      <sheetName val="2.1 FICH-GEN"/>
      <sheetName val="B DATOS"/>
      <sheetName val="Ficha General"/>
      <sheetName val="Av Fis-Fin"/>
      <sheetName val="Pagos x Est."/>
      <sheetName val="Avance"/>
      <sheetName val="1 FICHA TEC "/>
      <sheetName val="2   INV Y METAS  "/>
      <sheetName val="AVANCE FISICO"/>
      <sheetName val="LOSAS"/>
      <sheetName val="E-7"/>
      <sheetName val="E7-99002"/>
      <sheetName val="TCA-058"/>
      <sheetName val="Macro2"/>
      <sheetName val="Macro1"/>
      <sheetName val="caratula mo"/>
      <sheetName val="ctrol estimaciones"/>
      <sheetName val="control 1"/>
      <sheetName val="caratula ta"/>
      <sheetName val="Catálogo"/>
      <sheetName val="Res-hoja - est"/>
      <sheetName val="CMPRESOR"/>
      <sheetName val="Desglose 4"/>
      <sheetName val="DATOS LINEAS"/>
      <sheetName val="Res"/>
      <sheetName val="DES1"/>
      <sheetName val="EP 6"/>
      <sheetName val="Forma E-17"/>
      <sheetName val="DATOS LOTE PUENTE"/>
      <sheetName val="SSV"/>
      <sheetName val="Forma_E-7"/>
      <sheetName val="Ppto_"/>
      <sheetName val="Av__Físico-Financ_"/>
      <sheetName val="Forma_E_7"/>
      <sheetName val="Forma_3"/>
      <sheetName val="2_1_FICH-GEN"/>
      <sheetName val="B_DATOS"/>
      <sheetName val="Ficha_General"/>
      <sheetName val="Av_Fis-Fin"/>
      <sheetName val="Pagos_x_Est_"/>
      <sheetName val="1_FICHA_TEC_"/>
      <sheetName val="2___INV_Y_METAS__"/>
      <sheetName val="AVANCE_FISICO"/>
      <sheetName val="caratula_mo"/>
      <sheetName val="ctrol_estimaciones"/>
      <sheetName val="control_1"/>
      <sheetName val="caratula_ta"/>
      <sheetName val="Res-hoja_-_est"/>
      <sheetName val="EP_6"/>
      <sheetName val="DATOS_LINEAS"/>
      <sheetName val="Desglose_4"/>
      <sheetName val="Forma_E-17"/>
      <sheetName val="DATOS_LOTE_PUENTE"/>
      <sheetName val="listama"/>
    </sheetNames>
    <sheetDataSet>
      <sheetData sheetId="0">
        <row r="13">
          <cell r="E13">
            <v>0</v>
          </cell>
        </row>
      </sheetData>
      <sheetData sheetId="1">
        <row r="13">
          <cell r="E13">
            <v>0</v>
          </cell>
        </row>
        <row r="14">
          <cell r="E14">
            <v>0</v>
          </cell>
        </row>
        <row r="15">
          <cell r="E15">
            <v>0</v>
          </cell>
        </row>
        <row r="16">
          <cell r="D16" t="str">
            <v>m</v>
          </cell>
          <cell r="E16">
            <v>640</v>
          </cell>
        </row>
        <row r="17">
          <cell r="E17">
            <v>0</v>
          </cell>
        </row>
        <row r="20">
          <cell r="D20" t="str">
            <v>m3</v>
          </cell>
          <cell r="E20">
            <v>514</v>
          </cell>
        </row>
        <row r="21">
          <cell r="E21">
            <v>0</v>
          </cell>
        </row>
        <row r="22">
          <cell r="D22" t="str">
            <v>m3</v>
          </cell>
          <cell r="E22">
            <v>400</v>
          </cell>
        </row>
        <row r="27">
          <cell r="D27" t="str">
            <v>m3</v>
          </cell>
          <cell r="E27">
            <v>185</v>
          </cell>
        </row>
        <row r="31">
          <cell r="D31" t="str">
            <v>m3</v>
          </cell>
          <cell r="E31">
            <v>21.4</v>
          </cell>
        </row>
        <row r="33">
          <cell r="D33" t="str">
            <v>m3</v>
          </cell>
          <cell r="E33">
            <v>400</v>
          </cell>
        </row>
        <row r="34">
          <cell r="D34" t="str">
            <v>m3</v>
          </cell>
          <cell r="E34">
            <v>1563</v>
          </cell>
        </row>
        <row r="36">
          <cell r="D36" t="str">
            <v>m3</v>
          </cell>
          <cell r="E36">
            <v>112</v>
          </cell>
        </row>
        <row r="38">
          <cell r="E38" t="str">
            <v>MONTO DE ESTA HOJA                  $</v>
          </cell>
        </row>
        <row r="41">
          <cell r="E41" t="str">
            <v>MONTO TOTAL ACUMULADO        $</v>
          </cell>
        </row>
        <row r="46">
          <cell r="E46" t="str">
            <v>FIRMA</v>
          </cell>
        </row>
        <row r="49">
          <cell r="D49" t="str">
            <v>kg</v>
          </cell>
          <cell r="E49">
            <v>251000</v>
          </cell>
        </row>
        <row r="55">
          <cell r="D55" t="str">
            <v>m3</v>
          </cell>
          <cell r="E55">
            <v>103.1</v>
          </cell>
        </row>
        <row r="56">
          <cell r="D56" t="str">
            <v>m3</v>
          </cell>
          <cell r="E56">
            <v>20.7</v>
          </cell>
        </row>
        <row r="57">
          <cell r="D57" t="str">
            <v>m3</v>
          </cell>
          <cell r="E57">
            <v>1697.8</v>
          </cell>
        </row>
        <row r="60">
          <cell r="D60" t="str">
            <v>kg</v>
          </cell>
          <cell r="E60">
            <v>340</v>
          </cell>
        </row>
        <row r="61">
          <cell r="D61" t="str">
            <v>m2</v>
          </cell>
          <cell r="E61">
            <v>22</v>
          </cell>
        </row>
        <row r="62">
          <cell r="D62" t="str">
            <v>dm2</v>
          </cell>
          <cell r="E62">
            <v>44.5</v>
          </cell>
        </row>
        <row r="63">
          <cell r="D63" t="str">
            <v>m</v>
          </cell>
          <cell r="E63">
            <v>91.6</v>
          </cell>
        </row>
        <row r="65">
          <cell r="D65" t="str">
            <v>m3</v>
          </cell>
          <cell r="E65">
            <v>1872</v>
          </cell>
        </row>
        <row r="66">
          <cell r="D66" t="str">
            <v>dm3</v>
          </cell>
          <cell r="E66">
            <v>2042</v>
          </cell>
        </row>
        <row r="69">
          <cell r="D69" t="str">
            <v>pza</v>
          </cell>
          <cell r="E69">
            <v>154</v>
          </cell>
        </row>
        <row r="72">
          <cell r="D72" t="str">
            <v>kg</v>
          </cell>
          <cell r="E72">
            <v>419900</v>
          </cell>
        </row>
        <row r="75">
          <cell r="D75" t="str">
            <v>kg</v>
          </cell>
          <cell r="E75">
            <v>106000</v>
          </cell>
        </row>
        <row r="76">
          <cell r="E76" t="str">
            <v>MONTO DE ESTA HOJA                  $</v>
          </cell>
        </row>
        <row r="79">
          <cell r="E79" t="str">
            <v>MONTO TOTAL ACUMULADO        $</v>
          </cell>
        </row>
        <row r="84">
          <cell r="E84" t="str">
            <v>FIRMA</v>
          </cell>
        </row>
        <row r="88">
          <cell r="D88" t="str">
            <v>kg</v>
          </cell>
          <cell r="E88">
            <v>1608</v>
          </cell>
        </row>
        <row r="90">
          <cell r="D90" t="str">
            <v>kg</v>
          </cell>
          <cell r="E90">
            <v>224</v>
          </cell>
        </row>
        <row r="95">
          <cell r="D95" t="str">
            <v>m</v>
          </cell>
          <cell r="E95">
            <v>4687</v>
          </cell>
        </row>
        <row r="97">
          <cell r="D97" t="str">
            <v>m</v>
          </cell>
          <cell r="E97">
            <v>938</v>
          </cell>
        </row>
        <row r="99">
          <cell r="D99" t="str">
            <v>m</v>
          </cell>
          <cell r="E99">
            <v>938</v>
          </cell>
        </row>
        <row r="103">
          <cell r="D103" t="str">
            <v>m3</v>
          </cell>
          <cell r="E103">
            <v>298</v>
          </cell>
        </row>
        <row r="110">
          <cell r="D110" t="str">
            <v>m3</v>
          </cell>
          <cell r="E110">
            <v>6903</v>
          </cell>
        </row>
        <row r="111">
          <cell r="D111" t="str">
            <v>m3</v>
          </cell>
          <cell r="E111">
            <v>520.20000000000005</v>
          </cell>
        </row>
        <row r="113">
          <cell r="D113" t="str">
            <v>m3</v>
          </cell>
          <cell r="E113">
            <v>6000</v>
          </cell>
        </row>
        <row r="114">
          <cell r="E114" t="str">
            <v>MONTO DE ESTA HOJA                  $</v>
          </cell>
        </row>
        <row r="117">
          <cell r="E117" t="str">
            <v>MONTO TOTAL ACUMULADO        $</v>
          </cell>
        </row>
        <row r="122">
          <cell r="E122" t="str">
            <v>FIRMA</v>
          </cell>
        </row>
        <row r="128">
          <cell r="D128" t="str">
            <v>m3</v>
          </cell>
          <cell r="E128">
            <v>410</v>
          </cell>
        </row>
        <row r="129">
          <cell r="D129" t="str">
            <v>m3</v>
          </cell>
          <cell r="E129">
            <v>21.1</v>
          </cell>
        </row>
        <row r="132">
          <cell r="D132" t="str">
            <v>kg</v>
          </cell>
          <cell r="E132">
            <v>3590</v>
          </cell>
        </row>
        <row r="133">
          <cell r="D133" t="str">
            <v>m2</v>
          </cell>
          <cell r="E133">
            <v>2963</v>
          </cell>
        </row>
        <row r="135">
          <cell r="E135">
            <v>0</v>
          </cell>
        </row>
        <row r="136">
          <cell r="E136">
            <v>0</v>
          </cell>
        </row>
        <row r="137">
          <cell r="D137" t="str">
            <v>m</v>
          </cell>
          <cell r="E137">
            <v>16</v>
          </cell>
        </row>
        <row r="138">
          <cell r="E138">
            <v>0</v>
          </cell>
        </row>
        <row r="139">
          <cell r="E139">
            <v>0</v>
          </cell>
        </row>
        <row r="140">
          <cell r="E140">
            <v>0</v>
          </cell>
        </row>
        <row r="141">
          <cell r="D141" t="str">
            <v>m3</v>
          </cell>
          <cell r="E141">
            <v>14.4</v>
          </cell>
        </row>
        <row r="145">
          <cell r="D145" t="str">
            <v>m</v>
          </cell>
          <cell r="E145">
            <v>160</v>
          </cell>
        </row>
        <row r="148">
          <cell r="D148" t="str">
            <v>m3</v>
          </cell>
          <cell r="E148">
            <v>300</v>
          </cell>
        </row>
        <row r="150">
          <cell r="D150" t="str">
            <v>m3</v>
          </cell>
          <cell r="E150">
            <v>250</v>
          </cell>
        </row>
        <row r="152">
          <cell r="E152" t="str">
            <v>MONTO DE ESTA HOJA                  $</v>
          </cell>
        </row>
        <row r="155">
          <cell r="E155" t="str">
            <v>MONTO TOTAL ACUMULADO        $</v>
          </cell>
        </row>
        <row r="160">
          <cell r="E160" t="str">
            <v>FIRMA</v>
          </cell>
        </row>
        <row r="167">
          <cell r="D167" t="str">
            <v>lt</v>
          </cell>
          <cell r="E167">
            <v>1983</v>
          </cell>
        </row>
        <row r="171">
          <cell r="D171" t="str">
            <v>m3</v>
          </cell>
          <cell r="E171">
            <v>43.2</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13">
          <cell r="E13">
            <v>0</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alogo"/>
      <sheetName val="E-7 amozoc"/>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Forma E_7"/>
      <sheetName val="Forma 3"/>
      <sheetName val="B DATOS"/>
      <sheetName val="Av Fis-Fin"/>
      <sheetName val="Pagos x Est."/>
      <sheetName val="Avance"/>
    </sheetNames>
    <sheetDataSet>
      <sheetData sheetId="0">
        <row r="13">
          <cell r="E13">
            <v>0</v>
          </cell>
        </row>
      </sheetData>
      <sheetData sheetId="1" refreshError="1">
        <row r="13">
          <cell r="E13">
            <v>0</v>
          </cell>
        </row>
        <row r="14">
          <cell r="E14">
            <v>0</v>
          </cell>
        </row>
        <row r="15">
          <cell r="E15">
            <v>0</v>
          </cell>
        </row>
        <row r="16">
          <cell r="D16" t="str">
            <v>m</v>
          </cell>
          <cell r="E16">
            <v>640</v>
          </cell>
        </row>
        <row r="17">
          <cell r="E17">
            <v>0</v>
          </cell>
        </row>
        <row r="20">
          <cell r="D20" t="str">
            <v>m3</v>
          </cell>
          <cell r="E20">
            <v>514</v>
          </cell>
        </row>
        <row r="21">
          <cell r="E21">
            <v>0</v>
          </cell>
        </row>
        <row r="22">
          <cell r="D22" t="str">
            <v>m3</v>
          </cell>
          <cell r="E22">
            <v>400</v>
          </cell>
        </row>
        <row r="27">
          <cell r="D27" t="str">
            <v>m3</v>
          </cell>
          <cell r="E27">
            <v>185</v>
          </cell>
        </row>
        <row r="31">
          <cell r="D31" t="str">
            <v>m3</v>
          </cell>
          <cell r="E31">
            <v>21.4</v>
          </cell>
        </row>
        <row r="33">
          <cell r="D33" t="str">
            <v>m3</v>
          </cell>
          <cell r="E33">
            <v>400</v>
          </cell>
        </row>
        <row r="34">
          <cell r="D34" t="str">
            <v>m3</v>
          </cell>
          <cell r="E34">
            <v>1563</v>
          </cell>
        </row>
        <row r="36">
          <cell r="D36" t="str">
            <v>m3</v>
          </cell>
          <cell r="E36">
            <v>112</v>
          </cell>
        </row>
        <row r="38">
          <cell r="E38" t="str">
            <v>MONTO DE ESTA HOJA                  $</v>
          </cell>
        </row>
        <row r="41">
          <cell r="E41" t="str">
            <v>MONTO TOTAL ACUMULADO        $</v>
          </cell>
        </row>
        <row r="46">
          <cell r="E46" t="str">
            <v>FIRMA</v>
          </cell>
        </row>
        <row r="49">
          <cell r="D49" t="str">
            <v>kg</v>
          </cell>
          <cell r="E49">
            <v>251000</v>
          </cell>
        </row>
        <row r="55">
          <cell r="D55" t="str">
            <v>m3</v>
          </cell>
          <cell r="E55">
            <v>103.1</v>
          </cell>
        </row>
        <row r="56">
          <cell r="D56" t="str">
            <v>m3</v>
          </cell>
          <cell r="E56">
            <v>20.7</v>
          </cell>
        </row>
        <row r="57">
          <cell r="D57" t="str">
            <v>m3</v>
          </cell>
          <cell r="E57">
            <v>1697.8</v>
          </cell>
        </row>
        <row r="60">
          <cell r="D60" t="str">
            <v>kg</v>
          </cell>
          <cell r="E60">
            <v>340</v>
          </cell>
        </row>
        <row r="61">
          <cell r="D61" t="str">
            <v>m2</v>
          </cell>
          <cell r="E61">
            <v>22</v>
          </cell>
        </row>
        <row r="62">
          <cell r="D62" t="str">
            <v>dm2</v>
          </cell>
          <cell r="E62">
            <v>44.5</v>
          </cell>
        </row>
        <row r="63">
          <cell r="D63" t="str">
            <v>m</v>
          </cell>
          <cell r="E63">
            <v>91.6</v>
          </cell>
        </row>
        <row r="65">
          <cell r="D65" t="str">
            <v>m3</v>
          </cell>
          <cell r="E65">
            <v>1872</v>
          </cell>
        </row>
        <row r="66">
          <cell r="D66" t="str">
            <v>dm3</v>
          </cell>
          <cell r="E66">
            <v>2042</v>
          </cell>
        </row>
        <row r="69">
          <cell r="D69" t="str">
            <v>pza</v>
          </cell>
          <cell r="E69">
            <v>154</v>
          </cell>
        </row>
        <row r="72">
          <cell r="D72" t="str">
            <v>kg</v>
          </cell>
          <cell r="E72">
            <v>419900</v>
          </cell>
        </row>
        <row r="75">
          <cell r="D75" t="str">
            <v>kg</v>
          </cell>
          <cell r="E75">
            <v>106000</v>
          </cell>
        </row>
        <row r="76">
          <cell r="E76" t="str">
            <v>MONTO DE ESTA HOJA                  $</v>
          </cell>
        </row>
        <row r="79">
          <cell r="E79" t="str">
            <v>MONTO TOTAL ACUMULADO        $</v>
          </cell>
        </row>
        <row r="84">
          <cell r="E84" t="str">
            <v>FIRMA</v>
          </cell>
        </row>
        <row r="88">
          <cell r="D88" t="str">
            <v>kg</v>
          </cell>
          <cell r="E88">
            <v>1608</v>
          </cell>
        </row>
        <row r="90">
          <cell r="D90" t="str">
            <v>kg</v>
          </cell>
          <cell r="E90">
            <v>224</v>
          </cell>
        </row>
        <row r="95">
          <cell r="D95" t="str">
            <v>m</v>
          </cell>
          <cell r="E95">
            <v>4687</v>
          </cell>
        </row>
        <row r="97">
          <cell r="D97" t="str">
            <v>m</v>
          </cell>
          <cell r="E97">
            <v>938</v>
          </cell>
        </row>
        <row r="99">
          <cell r="D99" t="str">
            <v>m</v>
          </cell>
          <cell r="E99">
            <v>938</v>
          </cell>
        </row>
        <row r="103">
          <cell r="D103" t="str">
            <v>m3</v>
          </cell>
          <cell r="E103">
            <v>298</v>
          </cell>
        </row>
        <row r="110">
          <cell r="D110" t="str">
            <v>m3</v>
          </cell>
          <cell r="E110">
            <v>6903</v>
          </cell>
        </row>
        <row r="111">
          <cell r="D111" t="str">
            <v>m3</v>
          </cell>
          <cell r="E111">
            <v>520.20000000000005</v>
          </cell>
        </row>
        <row r="113">
          <cell r="D113" t="str">
            <v>m3</v>
          </cell>
          <cell r="E113">
            <v>6000</v>
          </cell>
        </row>
        <row r="114">
          <cell r="E114" t="str">
            <v>MONTO DE ESTA HOJA                  $</v>
          </cell>
        </row>
        <row r="117">
          <cell r="E117" t="str">
            <v>MONTO TOTAL ACUMULADO        $</v>
          </cell>
        </row>
        <row r="122">
          <cell r="E122" t="str">
            <v>FIRMA</v>
          </cell>
        </row>
        <row r="128">
          <cell r="D128" t="str">
            <v>m3</v>
          </cell>
          <cell r="E128">
            <v>410</v>
          </cell>
        </row>
        <row r="129">
          <cell r="D129" t="str">
            <v>m3</v>
          </cell>
          <cell r="E129">
            <v>21.1</v>
          </cell>
        </row>
        <row r="132">
          <cell r="D132" t="str">
            <v>kg</v>
          </cell>
          <cell r="E132">
            <v>3590</v>
          </cell>
        </row>
        <row r="133">
          <cell r="D133" t="str">
            <v>m2</v>
          </cell>
          <cell r="E133">
            <v>2963</v>
          </cell>
        </row>
        <row r="135">
          <cell r="E135">
            <v>0</v>
          </cell>
        </row>
        <row r="136">
          <cell r="E136">
            <v>0</v>
          </cell>
        </row>
        <row r="137">
          <cell r="D137" t="str">
            <v>m</v>
          </cell>
          <cell r="E137">
            <v>16</v>
          </cell>
        </row>
        <row r="138">
          <cell r="E138">
            <v>0</v>
          </cell>
        </row>
        <row r="139">
          <cell r="E139">
            <v>0</v>
          </cell>
        </row>
        <row r="140">
          <cell r="E140">
            <v>0</v>
          </cell>
        </row>
        <row r="141">
          <cell r="D141" t="str">
            <v>m3</v>
          </cell>
          <cell r="E141">
            <v>14.4</v>
          </cell>
        </row>
        <row r="145">
          <cell r="D145" t="str">
            <v>m</v>
          </cell>
          <cell r="E145">
            <v>160</v>
          </cell>
        </row>
        <row r="148">
          <cell r="D148" t="str">
            <v>m3</v>
          </cell>
          <cell r="E148">
            <v>300</v>
          </cell>
        </row>
        <row r="150">
          <cell r="D150" t="str">
            <v>m3</v>
          </cell>
          <cell r="E150">
            <v>250</v>
          </cell>
        </row>
        <row r="152">
          <cell r="E152" t="str">
            <v>MONTO DE ESTA HOJA                  $</v>
          </cell>
        </row>
        <row r="155">
          <cell r="E155" t="str">
            <v>MONTO TOTAL ACUMULADO        $</v>
          </cell>
        </row>
        <row r="160">
          <cell r="E160" t="str">
            <v>FIRMA</v>
          </cell>
        </row>
        <row r="167">
          <cell r="D167" t="str">
            <v>lt</v>
          </cell>
          <cell r="E167">
            <v>1983</v>
          </cell>
        </row>
        <row r="171">
          <cell r="D171" t="str">
            <v>m3</v>
          </cell>
          <cell r="E171">
            <v>43.2</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D44" transitionEvaluation="1" transitionEntry="1">
    <tabColor indexed="42"/>
    <pageSetUpPr fitToPage="1"/>
  </sheetPr>
  <dimension ref="A1:L207"/>
  <sheetViews>
    <sheetView showGridLines="0" showZeros="0" tabSelected="1" topLeftCell="D44" zoomScale="120" zoomScaleNormal="120" zoomScaleSheetLayoutView="120" workbookViewId="0">
      <selection activeCell="F44" sqref="F44:F248"/>
    </sheetView>
  </sheetViews>
  <sheetFormatPr baseColWidth="10" defaultColWidth="11" defaultRowHeight="12"/>
  <cols>
    <col min="1" max="1" width="5.7109375" style="34" customWidth="1"/>
    <col min="2" max="2" width="5.7109375" style="1" customWidth="1"/>
    <col min="3" max="3" width="78.7109375" style="1" customWidth="1"/>
    <col min="4" max="4" width="15.7109375" style="1" customWidth="1"/>
    <col min="5" max="5" width="11.7109375" style="1" customWidth="1"/>
    <col min="6" max="6" width="14" style="1" customWidth="1"/>
    <col min="7" max="7" width="31.85546875" style="1" customWidth="1"/>
    <col min="8" max="8" width="23.140625" style="1" customWidth="1"/>
    <col min="9" max="9" width="19.28515625" style="1" customWidth="1"/>
    <col min="10" max="10" width="17.7109375" style="1" bestFit="1" customWidth="1"/>
    <col min="11" max="11" width="12.140625" style="1" bestFit="1" customWidth="1"/>
    <col min="12" max="16384" width="11" style="1"/>
  </cols>
  <sheetData>
    <row r="1" spans="1:12" ht="11.25">
      <c r="A1" s="1"/>
    </row>
    <row r="2" spans="1:12" ht="22.5" customHeight="1">
      <c r="A2" s="1"/>
      <c r="B2" s="2"/>
      <c r="C2" s="3"/>
      <c r="D2" s="215" t="s">
        <v>181</v>
      </c>
      <c r="E2" s="216"/>
      <c r="F2" s="217"/>
      <c r="G2" s="94"/>
      <c r="H2" s="4"/>
      <c r="I2" s="5"/>
    </row>
    <row r="3" spans="1:12" ht="23.25" customHeight="1">
      <c r="A3" s="1"/>
      <c r="B3" s="6"/>
      <c r="C3" s="7"/>
      <c r="D3" s="218"/>
      <c r="E3" s="219"/>
      <c r="F3" s="220"/>
      <c r="G3" s="95"/>
      <c r="H3" s="8"/>
      <c r="I3" s="5"/>
    </row>
    <row r="4" spans="1:12" ht="19.5" customHeight="1">
      <c r="A4" s="1"/>
      <c r="B4" s="6"/>
      <c r="C4" s="7"/>
      <c r="D4" s="218"/>
      <c r="E4" s="219"/>
      <c r="F4" s="220"/>
      <c r="G4" s="95"/>
      <c r="H4" s="9"/>
    </row>
    <row r="5" spans="1:12" ht="18" customHeight="1">
      <c r="A5" s="1"/>
      <c r="B5" s="10"/>
      <c r="C5" s="7"/>
      <c r="D5" s="218"/>
      <c r="E5" s="219"/>
      <c r="F5" s="220"/>
      <c r="G5" s="95"/>
      <c r="H5" s="9"/>
    </row>
    <row r="6" spans="1:12" ht="12.75">
      <c r="A6" s="1"/>
      <c r="B6" s="10"/>
      <c r="C6" s="11"/>
      <c r="D6" s="218"/>
      <c r="E6" s="219"/>
      <c r="F6" s="220"/>
      <c r="G6" s="97"/>
      <c r="H6" s="79"/>
    </row>
    <row r="7" spans="1:12" ht="13.9" customHeight="1">
      <c r="A7" s="1"/>
      <c r="B7" s="221" t="s">
        <v>44</v>
      </c>
      <c r="C7" s="222"/>
      <c r="D7" s="77" t="s">
        <v>128</v>
      </c>
      <c r="E7" s="12"/>
      <c r="F7" s="13"/>
      <c r="G7" s="96" t="s">
        <v>192</v>
      </c>
      <c r="H7" s="130" t="s">
        <v>0</v>
      </c>
    </row>
    <row r="8" spans="1:12" ht="12.75">
      <c r="A8" s="1"/>
      <c r="B8" s="223"/>
      <c r="C8" s="224"/>
      <c r="D8" s="78" t="s">
        <v>129</v>
      </c>
      <c r="E8" s="14"/>
      <c r="F8" s="15"/>
      <c r="G8" s="76" t="s">
        <v>1</v>
      </c>
      <c r="H8" s="131" t="s">
        <v>2</v>
      </c>
    </row>
    <row r="9" spans="1:12" ht="11.25">
      <c r="A9" s="1"/>
    </row>
    <row r="10" spans="1:12" ht="16.5">
      <c r="A10" s="1"/>
      <c r="C10" s="198" t="s">
        <v>109</v>
      </c>
    </row>
    <row r="11" spans="1:12" ht="11.25">
      <c r="A11" s="1"/>
    </row>
    <row r="12" spans="1:12" s="63" customFormat="1" ht="16.899999999999999" customHeight="1">
      <c r="B12" s="64" t="s">
        <v>3</v>
      </c>
      <c r="C12" s="65" t="s">
        <v>49</v>
      </c>
      <c r="D12" s="66"/>
      <c r="E12" s="66"/>
      <c r="F12" s="66"/>
      <c r="G12" s="66"/>
      <c r="H12" s="66">
        <f>H46</f>
        <v>26</v>
      </c>
      <c r="I12" s="62"/>
      <c r="J12" s="62"/>
      <c r="K12" s="62"/>
      <c r="L12" s="62"/>
    </row>
    <row r="13" spans="1:12" s="63" customFormat="1" ht="16.899999999999999" customHeight="1">
      <c r="B13" s="64" t="s">
        <v>5</v>
      </c>
      <c r="C13" s="125" t="s">
        <v>4</v>
      </c>
      <c r="D13" s="126"/>
      <c r="E13" s="126"/>
      <c r="F13" s="126"/>
      <c r="G13" s="126"/>
      <c r="H13" s="126">
        <f>H73</f>
        <v>1126343.44</v>
      </c>
      <c r="I13" s="62"/>
      <c r="J13" s="62"/>
      <c r="K13" s="62"/>
      <c r="L13" s="62"/>
    </row>
    <row r="14" spans="1:12" s="63" customFormat="1" ht="16.899999999999999" customHeight="1">
      <c r="B14" s="64" t="s">
        <v>7</v>
      </c>
      <c r="C14" s="125" t="s">
        <v>6</v>
      </c>
      <c r="D14" s="126"/>
      <c r="E14" s="126"/>
      <c r="F14" s="126"/>
      <c r="G14" s="127"/>
      <c r="H14" s="126">
        <f>H90</f>
        <v>1353326.72</v>
      </c>
      <c r="I14" s="62"/>
      <c r="J14" s="62"/>
      <c r="K14" s="62"/>
      <c r="L14" s="62"/>
    </row>
    <row r="15" spans="1:12" s="63" customFormat="1" ht="16.899999999999999" customHeight="1">
      <c r="B15" s="64" t="s">
        <v>8</v>
      </c>
      <c r="C15" s="125" t="s">
        <v>9</v>
      </c>
      <c r="D15" s="126"/>
      <c r="E15" s="126"/>
      <c r="F15" s="126"/>
      <c r="G15" s="127"/>
      <c r="H15" s="126">
        <f>H98</f>
        <v>8625754.4499999993</v>
      </c>
      <c r="I15" s="62"/>
      <c r="J15" s="62"/>
      <c r="K15" s="62"/>
      <c r="L15" s="62"/>
    </row>
    <row r="16" spans="1:12" s="63" customFormat="1" ht="16.899999999999999" customHeight="1">
      <c r="B16" s="64" t="s">
        <v>10</v>
      </c>
      <c r="C16" s="128" t="s">
        <v>11</v>
      </c>
      <c r="D16" s="126"/>
      <c r="E16" s="126"/>
      <c r="F16" s="126"/>
      <c r="G16" s="126"/>
      <c r="H16" s="126">
        <f>H108</f>
        <v>9842803.1600000001</v>
      </c>
      <c r="I16" s="62"/>
      <c r="J16" s="62"/>
      <c r="K16" s="62"/>
      <c r="L16" s="62"/>
    </row>
    <row r="17" spans="1:12" s="62" customFormat="1" ht="16.899999999999999" customHeight="1">
      <c r="B17" s="67" t="s">
        <v>12</v>
      </c>
      <c r="C17" s="128" t="s">
        <v>15</v>
      </c>
      <c r="D17" s="129"/>
      <c r="E17" s="129"/>
      <c r="F17" s="129"/>
      <c r="G17" s="129"/>
      <c r="H17" s="126">
        <f>H118</f>
        <v>1902014288.3599999</v>
      </c>
    </row>
    <row r="18" spans="1:12" s="62" customFormat="1" ht="16.899999999999999" customHeight="1">
      <c r="B18" s="67" t="s">
        <v>14</v>
      </c>
      <c r="C18" s="128" t="s">
        <v>135</v>
      </c>
      <c r="D18" s="129"/>
      <c r="E18" s="129"/>
      <c r="F18" s="129"/>
      <c r="G18" s="129"/>
      <c r="H18" s="126">
        <f>H123</f>
        <v>722700</v>
      </c>
    </row>
    <row r="19" spans="1:12" s="62" customFormat="1" ht="16.899999999999999" customHeight="1">
      <c r="B19" s="67" t="s">
        <v>16</v>
      </c>
      <c r="C19" s="128" t="s">
        <v>17</v>
      </c>
      <c r="D19" s="129"/>
      <c r="E19" s="129"/>
      <c r="F19" s="129"/>
      <c r="G19" s="129"/>
      <c r="H19" s="126">
        <f>H134</f>
        <v>460976719.92999995</v>
      </c>
    </row>
    <row r="20" spans="1:12" s="62" customFormat="1" ht="16.899999999999999" customHeight="1">
      <c r="B20" s="67" t="s">
        <v>43</v>
      </c>
      <c r="C20" s="128" t="s">
        <v>18</v>
      </c>
      <c r="D20" s="129"/>
      <c r="E20" s="129"/>
      <c r="F20" s="129"/>
      <c r="G20" s="129"/>
      <c r="H20" s="126">
        <f>H158</f>
        <v>2090498.65</v>
      </c>
    </row>
    <row r="21" spans="1:12" s="62" customFormat="1" ht="16.899999999999999" customHeight="1">
      <c r="B21" s="67" t="s">
        <v>70</v>
      </c>
      <c r="C21" s="128" t="s">
        <v>69</v>
      </c>
      <c r="D21" s="129"/>
      <c r="E21" s="129"/>
      <c r="F21" s="129"/>
      <c r="G21" s="129"/>
      <c r="H21" s="126">
        <f>H164</f>
        <v>15250</v>
      </c>
    </row>
    <row r="22" spans="1:12" s="62" customFormat="1" ht="16.899999999999999" customHeight="1">
      <c r="B22" s="67" t="s">
        <v>101</v>
      </c>
      <c r="C22" s="128" t="s">
        <v>100</v>
      </c>
      <c r="D22" s="129"/>
      <c r="E22" s="129"/>
      <c r="F22" s="129"/>
      <c r="G22" s="129"/>
      <c r="H22" s="126">
        <f>H168</f>
        <v>4724</v>
      </c>
    </row>
    <row r="23" spans="1:12" s="62" customFormat="1" ht="16.899999999999999" customHeight="1">
      <c r="B23" s="67" t="s">
        <v>136</v>
      </c>
      <c r="C23" s="128" t="s">
        <v>13</v>
      </c>
      <c r="D23" s="129"/>
      <c r="E23" s="129"/>
      <c r="F23" s="129"/>
      <c r="G23" s="129"/>
      <c r="H23" s="126">
        <f>H184</f>
        <v>893106</v>
      </c>
    </row>
    <row r="24" spans="1:12" s="16" customFormat="1" ht="8.1" customHeight="1" thickBot="1">
      <c r="C24" s="17"/>
      <c r="D24" s="17"/>
      <c r="E24" s="199"/>
      <c r="F24" s="199"/>
      <c r="G24" s="199"/>
      <c r="H24" s="17"/>
      <c r="I24" s="1"/>
      <c r="J24" s="1"/>
      <c r="K24" s="1"/>
      <c r="L24" s="1"/>
    </row>
    <row r="25" spans="1:12" s="16" customFormat="1" ht="8.1" customHeight="1" thickTop="1">
      <c r="B25" s="18"/>
      <c r="C25" s="19"/>
      <c r="D25" s="19"/>
      <c r="E25" s="19"/>
      <c r="F25" s="19"/>
      <c r="G25" s="19"/>
      <c r="H25" s="20"/>
      <c r="I25" s="1"/>
      <c r="J25" s="1"/>
      <c r="K25" s="1"/>
      <c r="L25" s="1"/>
    </row>
    <row r="26" spans="1:12" s="16" customFormat="1" ht="16.5">
      <c r="B26" s="18"/>
      <c r="C26" s="17"/>
      <c r="D26" s="17"/>
      <c r="E26" s="17"/>
      <c r="F26" s="21"/>
      <c r="G26" s="21" t="s">
        <v>19</v>
      </c>
      <c r="H26" s="17">
        <f>SUM(H12:H23)</f>
        <v>2387665540.71</v>
      </c>
      <c r="I26" s="17">
        <f>I185</f>
        <v>2387665540.71</v>
      </c>
      <c r="J26" s="90"/>
      <c r="K26" s="17"/>
      <c r="L26" s="1"/>
    </row>
    <row r="27" spans="1:12" s="16" customFormat="1" ht="8.1" customHeight="1">
      <c r="B27" s="18"/>
      <c r="D27" s="19"/>
      <c r="E27" s="19"/>
      <c r="F27" s="19"/>
      <c r="G27" s="19"/>
      <c r="H27" s="19"/>
      <c r="I27" s="1"/>
      <c r="J27" s="1"/>
      <c r="K27" s="17"/>
      <c r="L27" s="1"/>
    </row>
    <row r="28" spans="1:12" ht="16.899999999999999" customHeight="1">
      <c r="A28" s="1"/>
      <c r="B28" s="18"/>
      <c r="C28" s="75"/>
      <c r="D28" s="19"/>
      <c r="E28" s="19"/>
      <c r="F28" s="19"/>
      <c r="G28" s="19"/>
      <c r="H28" s="17"/>
    </row>
    <row r="29" spans="1:12" ht="16.899999999999999" customHeight="1">
      <c r="A29" s="1"/>
      <c r="B29" s="18"/>
      <c r="C29" s="22" t="s">
        <v>110</v>
      </c>
      <c r="D29" s="19"/>
      <c r="E29" s="19"/>
      <c r="F29" s="19"/>
      <c r="G29" s="19"/>
      <c r="H29" s="17"/>
    </row>
    <row r="30" spans="1:12" s="16" customFormat="1" ht="18">
      <c r="B30" s="18"/>
      <c r="C30" s="22"/>
      <c r="D30" s="23"/>
      <c r="E30" s="23"/>
      <c r="F30" s="23"/>
      <c r="G30" s="21"/>
      <c r="H30" s="17"/>
      <c r="I30" s="1"/>
      <c r="J30" s="1"/>
      <c r="K30" s="1"/>
      <c r="L30" s="1"/>
    </row>
    <row r="31" spans="1:12" s="16" customFormat="1" ht="18">
      <c r="B31" s="18"/>
      <c r="C31" s="98"/>
      <c r="D31" s="23"/>
      <c r="E31" s="23"/>
      <c r="F31" s="23"/>
      <c r="G31" s="21"/>
      <c r="H31" s="17"/>
      <c r="I31" s="1"/>
      <c r="J31" s="1"/>
      <c r="K31" s="1"/>
      <c r="L31" s="1"/>
    </row>
    <row r="32" spans="1:12" s="16" customFormat="1" ht="15.75">
      <c r="B32" s="18"/>
      <c r="C32" s="19"/>
      <c r="D32" s="19"/>
      <c r="E32" s="19"/>
      <c r="F32" s="21"/>
      <c r="G32" s="21"/>
      <c r="H32" s="17"/>
      <c r="I32" s="1"/>
      <c r="J32" s="1"/>
      <c r="K32" s="1"/>
      <c r="L32" s="1"/>
    </row>
    <row r="33" spans="1:9" ht="15" customHeight="1">
      <c r="A33" s="1"/>
      <c r="B33" s="2"/>
      <c r="C33" s="3"/>
      <c r="D33" s="225" t="str">
        <f>D2</f>
        <v>OBRA: PAVIMENTACIÓN CON CARPETA ASFÁLTICA DE LA CALLE BAHIA CONCEPCIÓN, TRAMO BLVD. FORJADORES A CARRETERA CAMINO A LOS PLANES, EN LA CIUDAD DE LA PAZ, DE CALLE GRANITO A AVENIDA DEL VALLE 3+500 A 3+150 (TRAMO 07)</v>
      </c>
      <c r="E33" s="226"/>
      <c r="F33" s="227"/>
      <c r="G33" s="115"/>
      <c r="H33" s="4"/>
    </row>
    <row r="34" spans="1:9" ht="15" customHeight="1">
      <c r="A34" s="1"/>
      <c r="B34" s="6"/>
      <c r="C34" s="7"/>
      <c r="D34" s="228"/>
      <c r="E34" s="229"/>
      <c r="F34" s="230"/>
      <c r="G34" s="116"/>
      <c r="H34" s="8"/>
    </row>
    <row r="35" spans="1:9" ht="15" customHeight="1">
      <c r="A35" s="1"/>
      <c r="B35" s="6"/>
      <c r="C35" s="7"/>
      <c r="D35" s="228"/>
      <c r="E35" s="229"/>
      <c r="F35" s="230"/>
      <c r="G35" s="116"/>
      <c r="H35" s="9"/>
    </row>
    <row r="36" spans="1:9" ht="24.75" customHeight="1">
      <c r="A36" s="1"/>
      <c r="B36" s="10"/>
      <c r="C36" s="7"/>
      <c r="D36" s="228"/>
      <c r="E36" s="229"/>
      <c r="F36" s="230"/>
      <c r="G36" s="116"/>
      <c r="H36" s="9"/>
    </row>
    <row r="37" spans="1:9" ht="33" customHeight="1">
      <c r="A37" s="1"/>
      <c r="B37" s="10"/>
      <c r="C37" s="11"/>
      <c r="D37" s="228"/>
      <c r="E37" s="229"/>
      <c r="F37" s="230"/>
      <c r="G37" s="116"/>
      <c r="H37" s="9"/>
    </row>
    <row r="38" spans="1:9" ht="12.75">
      <c r="A38" s="1"/>
      <c r="B38" s="10"/>
      <c r="C38" s="11"/>
      <c r="D38" s="24">
        <v>0</v>
      </c>
      <c r="E38" s="12"/>
      <c r="F38" s="13"/>
      <c r="G38" s="134"/>
      <c r="H38" s="79"/>
    </row>
    <row r="39" spans="1:9" ht="13.9" customHeight="1">
      <c r="A39" s="1"/>
      <c r="B39" s="221" t="s">
        <v>44</v>
      </c>
      <c r="C39" s="222"/>
      <c r="D39" s="77" t="str">
        <f>D7</f>
        <v>UBICACION : CD. DE LA PAZ.</v>
      </c>
      <c r="E39" s="12"/>
      <c r="F39" s="13"/>
      <c r="G39" s="132" t="str">
        <f>G7</f>
        <v>LICITACIÓN No LPO-000000007-068-2024</v>
      </c>
      <c r="H39" s="133" t="s">
        <v>0</v>
      </c>
    </row>
    <row r="40" spans="1:9" ht="13.9" customHeight="1">
      <c r="A40" s="1"/>
      <c r="B40" s="223"/>
      <c r="C40" s="224"/>
      <c r="D40" s="78" t="str">
        <f>D8</f>
        <v>MUNICIPIO : LA PAZ, B.C.S.</v>
      </c>
      <c r="E40" s="14"/>
      <c r="F40" s="15"/>
      <c r="G40" s="79" t="str">
        <f>G8</f>
        <v xml:space="preserve">CONCURSO No.  </v>
      </c>
      <c r="H40" s="131" t="s">
        <v>2</v>
      </c>
    </row>
    <row r="41" spans="1:9" ht="11.25">
      <c r="A41" s="1"/>
      <c r="B41" s="25"/>
      <c r="C41" s="26"/>
      <c r="D41" s="27"/>
      <c r="E41" s="26"/>
      <c r="F41" s="28" t="s">
        <v>20</v>
      </c>
      <c r="G41" s="28" t="s">
        <v>21</v>
      </c>
      <c r="H41" s="28"/>
    </row>
    <row r="42" spans="1:9" ht="11.25">
      <c r="A42" s="1"/>
      <c r="B42" s="29" t="s">
        <v>22</v>
      </c>
      <c r="C42" s="30" t="s">
        <v>23</v>
      </c>
      <c r="D42" s="31" t="s">
        <v>24</v>
      </c>
      <c r="E42" s="30" t="s">
        <v>25</v>
      </c>
      <c r="F42" s="32" t="s">
        <v>26</v>
      </c>
      <c r="G42" s="33" t="s">
        <v>27</v>
      </c>
      <c r="H42" s="32" t="s">
        <v>28</v>
      </c>
    </row>
    <row r="43" spans="1:9" s="17" customFormat="1" ht="15.75">
      <c r="A43" s="34"/>
      <c r="B43" s="35"/>
      <c r="C43" s="36" t="s">
        <v>46</v>
      </c>
      <c r="D43" s="37"/>
      <c r="E43" s="38"/>
      <c r="F43" s="39"/>
      <c r="G43" s="39"/>
      <c r="H43" s="40"/>
      <c r="I43" s="41"/>
    </row>
    <row r="44" spans="1:9" s="17" customFormat="1" ht="60" customHeight="1">
      <c r="A44" s="34"/>
      <c r="B44" s="60">
        <v>1</v>
      </c>
      <c r="C44" s="54" t="s">
        <v>178</v>
      </c>
      <c r="D44" s="201" t="s">
        <v>31</v>
      </c>
      <c r="E44" s="202">
        <v>5</v>
      </c>
      <c r="F44" s="148">
        <v>5</v>
      </c>
      <c r="G44" s="68"/>
      <c r="H44" s="203">
        <f>ROUND(E44*F44,2)</f>
        <v>25</v>
      </c>
      <c r="I44" s="124">
        <f>ROUND(E44*F44,2)</f>
        <v>25</v>
      </c>
    </row>
    <row r="45" spans="1:9" s="17" customFormat="1" ht="42" customHeight="1">
      <c r="A45" s="34"/>
      <c r="B45" s="60">
        <f>B44+1</f>
        <v>2</v>
      </c>
      <c r="C45" s="55" t="s">
        <v>90</v>
      </c>
      <c r="D45" s="149" t="s">
        <v>29</v>
      </c>
      <c r="E45" s="209">
        <v>1</v>
      </c>
      <c r="F45" s="148">
        <v>1</v>
      </c>
      <c r="G45" s="69"/>
      <c r="H45" s="210">
        <f t="shared" ref="H45" si="0">ROUND(E45*F45,2)</f>
        <v>1</v>
      </c>
      <c r="I45" s="124">
        <f t="shared" ref="I45:I103" si="1">ROUND(E45*F45,2)</f>
        <v>1</v>
      </c>
    </row>
    <row r="46" spans="1:9" s="17" customFormat="1" ht="17.25" customHeight="1">
      <c r="A46" s="34"/>
      <c r="B46" s="45"/>
      <c r="C46" s="46" t="s">
        <v>47</v>
      </c>
      <c r="D46" s="151"/>
      <c r="E46" s="152"/>
      <c r="F46" s="153"/>
      <c r="G46" s="71"/>
      <c r="H46" s="74">
        <f>SUM(H44:H45)</f>
        <v>26</v>
      </c>
      <c r="I46" s="124">
        <f t="shared" si="1"/>
        <v>0</v>
      </c>
    </row>
    <row r="47" spans="1:9" s="17" customFormat="1" ht="15.75">
      <c r="A47" s="34"/>
      <c r="B47" s="35"/>
      <c r="C47" s="36" t="s">
        <v>48</v>
      </c>
      <c r="D47" s="154"/>
      <c r="E47" s="155"/>
      <c r="F47" s="156"/>
      <c r="G47" s="145"/>
      <c r="H47" s="192"/>
      <c r="I47" s="124">
        <f t="shared" si="1"/>
        <v>0</v>
      </c>
    </row>
    <row r="48" spans="1:9" s="17" customFormat="1" ht="89.25" customHeight="1">
      <c r="A48" s="34"/>
      <c r="B48" s="60">
        <v>1</v>
      </c>
      <c r="C48" s="54" t="s">
        <v>77</v>
      </c>
      <c r="D48" s="146" t="s">
        <v>29</v>
      </c>
      <c r="E48" s="147">
        <v>486.5</v>
      </c>
      <c r="F48" s="148">
        <v>486.5</v>
      </c>
      <c r="G48" s="68"/>
      <c r="H48" s="190">
        <f>ROUND(E48*F48,2)</f>
        <v>236682.25</v>
      </c>
      <c r="I48" s="124">
        <f t="shared" si="1"/>
        <v>236682.25</v>
      </c>
    </row>
    <row r="49" spans="1:9" s="17" customFormat="1" ht="74.25" customHeight="1">
      <c r="A49" s="34"/>
      <c r="B49" s="60">
        <f>B48+1</f>
        <v>2</v>
      </c>
      <c r="C49" s="55" t="s">
        <v>78</v>
      </c>
      <c r="D49" s="149" t="s">
        <v>29</v>
      </c>
      <c r="E49" s="157">
        <v>54.06</v>
      </c>
      <c r="F49" s="148">
        <v>54.06</v>
      </c>
      <c r="G49" s="69"/>
      <c r="H49" s="191">
        <f t="shared" ref="H49:H51" si="2">ROUND(E49*F49,2)</f>
        <v>2922.48</v>
      </c>
      <c r="I49" s="124">
        <f t="shared" si="1"/>
        <v>2922.48</v>
      </c>
    </row>
    <row r="50" spans="1:9" s="17" customFormat="1" ht="57" customHeight="1">
      <c r="A50" s="34"/>
      <c r="B50" s="60">
        <f t="shared" ref="B50:B72" si="3">B49+1</f>
        <v>3</v>
      </c>
      <c r="C50" s="55" t="s">
        <v>79</v>
      </c>
      <c r="D50" s="158" t="s">
        <v>29</v>
      </c>
      <c r="E50" s="157">
        <v>54.06</v>
      </c>
      <c r="F50" s="148">
        <v>54.06</v>
      </c>
      <c r="G50" s="69"/>
      <c r="H50" s="193">
        <f t="shared" si="2"/>
        <v>2922.48</v>
      </c>
      <c r="I50" s="124">
        <f t="shared" si="1"/>
        <v>2922.48</v>
      </c>
    </row>
    <row r="51" spans="1:9" s="17" customFormat="1" ht="128.25" customHeight="1">
      <c r="A51" s="34"/>
      <c r="B51" s="60">
        <f t="shared" si="3"/>
        <v>4</v>
      </c>
      <c r="C51" s="56" t="s">
        <v>142</v>
      </c>
      <c r="D51" s="158" t="s">
        <v>31</v>
      </c>
      <c r="E51" s="159">
        <v>40</v>
      </c>
      <c r="F51" s="148">
        <v>40</v>
      </c>
      <c r="G51" s="69"/>
      <c r="H51" s="193">
        <f t="shared" si="2"/>
        <v>1600</v>
      </c>
      <c r="I51" s="124">
        <f t="shared" si="1"/>
        <v>1600</v>
      </c>
    </row>
    <row r="52" spans="1:9" s="17" customFormat="1" ht="66" customHeight="1">
      <c r="A52" s="34"/>
      <c r="B52" s="60">
        <f t="shared" si="3"/>
        <v>5</v>
      </c>
      <c r="C52" s="54" t="s">
        <v>80</v>
      </c>
      <c r="D52" s="158" t="s">
        <v>29</v>
      </c>
      <c r="E52" s="159">
        <v>486.5</v>
      </c>
      <c r="F52" s="148">
        <v>486.5</v>
      </c>
      <c r="G52" s="69"/>
      <c r="H52" s="193">
        <f t="shared" ref="H52:H63" si="4">ROUND(E52*F52,2)</f>
        <v>236682.25</v>
      </c>
      <c r="I52" s="124">
        <f t="shared" si="1"/>
        <v>236682.25</v>
      </c>
    </row>
    <row r="53" spans="1:9" s="17" customFormat="1" ht="52.15" customHeight="1">
      <c r="A53" s="34"/>
      <c r="B53" s="60">
        <f t="shared" si="3"/>
        <v>6</v>
      </c>
      <c r="C53" s="56" t="s">
        <v>104</v>
      </c>
      <c r="D53" s="158" t="s">
        <v>30</v>
      </c>
      <c r="E53" s="150">
        <v>772.22</v>
      </c>
      <c r="F53" s="160">
        <v>772.22</v>
      </c>
      <c r="G53" s="69"/>
      <c r="H53" s="193">
        <f t="shared" si="4"/>
        <v>596323.73</v>
      </c>
      <c r="I53" s="124">
        <f t="shared" si="1"/>
        <v>596323.73</v>
      </c>
    </row>
    <row r="54" spans="1:9" s="17" customFormat="1" ht="30" customHeight="1">
      <c r="A54" s="34"/>
      <c r="B54" s="60">
        <f t="shared" si="3"/>
        <v>7</v>
      </c>
      <c r="C54" s="56" t="s">
        <v>143</v>
      </c>
      <c r="D54" s="158" t="s">
        <v>31</v>
      </c>
      <c r="E54" s="150">
        <v>11</v>
      </c>
      <c r="F54" s="160">
        <v>11</v>
      </c>
      <c r="G54" s="69"/>
      <c r="H54" s="193">
        <f t="shared" si="4"/>
        <v>121</v>
      </c>
      <c r="I54" s="124">
        <f t="shared" si="1"/>
        <v>121</v>
      </c>
    </row>
    <row r="55" spans="1:9" s="17" customFormat="1" ht="30" customHeight="1">
      <c r="A55" s="34"/>
      <c r="B55" s="60">
        <f t="shared" si="3"/>
        <v>8</v>
      </c>
      <c r="C55" s="56" t="s">
        <v>144</v>
      </c>
      <c r="D55" s="158" t="s">
        <v>31</v>
      </c>
      <c r="E55" s="150">
        <v>2</v>
      </c>
      <c r="F55" s="160">
        <v>2</v>
      </c>
      <c r="G55" s="69"/>
      <c r="H55" s="193">
        <f t="shared" ref="H55" si="5">ROUND(E55*F55,2)</f>
        <v>4</v>
      </c>
      <c r="I55" s="124">
        <f t="shared" ref="I55" si="6">ROUND(E55*F55,2)</f>
        <v>4</v>
      </c>
    </row>
    <row r="56" spans="1:9" s="17" customFormat="1" ht="30" customHeight="1">
      <c r="A56" s="34"/>
      <c r="B56" s="60">
        <f t="shared" si="3"/>
        <v>9</v>
      </c>
      <c r="C56" s="56" t="s">
        <v>121</v>
      </c>
      <c r="D56" s="158" t="s">
        <v>31</v>
      </c>
      <c r="E56" s="150">
        <v>3</v>
      </c>
      <c r="F56" s="160">
        <v>3</v>
      </c>
      <c r="G56" s="69"/>
      <c r="H56" s="193">
        <f t="shared" si="4"/>
        <v>9</v>
      </c>
      <c r="I56" s="124">
        <f t="shared" si="1"/>
        <v>9</v>
      </c>
    </row>
    <row r="57" spans="1:9" s="17" customFormat="1" ht="30" customHeight="1">
      <c r="A57" s="34"/>
      <c r="B57" s="60">
        <f t="shared" si="3"/>
        <v>10</v>
      </c>
      <c r="C57" s="56" t="s">
        <v>58</v>
      </c>
      <c r="D57" s="158" t="s">
        <v>31</v>
      </c>
      <c r="E57" s="150">
        <v>2</v>
      </c>
      <c r="F57" s="160">
        <v>2</v>
      </c>
      <c r="G57" s="69"/>
      <c r="H57" s="193">
        <f>ROUND(E57*F57,2)</f>
        <v>4</v>
      </c>
      <c r="I57" s="124">
        <f t="shared" si="1"/>
        <v>4</v>
      </c>
    </row>
    <row r="58" spans="1:9" s="17" customFormat="1" ht="39.950000000000003" customHeight="1">
      <c r="A58" s="34"/>
      <c r="B58" s="60">
        <f t="shared" si="3"/>
        <v>11</v>
      </c>
      <c r="C58" s="56" t="s">
        <v>72</v>
      </c>
      <c r="D58" s="158" t="s">
        <v>31</v>
      </c>
      <c r="E58" s="161">
        <v>3</v>
      </c>
      <c r="F58" s="160">
        <v>3</v>
      </c>
      <c r="G58" s="69"/>
      <c r="H58" s="193">
        <f>ROUND(E58*F58,2)</f>
        <v>9</v>
      </c>
      <c r="I58" s="124">
        <f t="shared" si="1"/>
        <v>9</v>
      </c>
    </row>
    <row r="59" spans="1:9" s="17" customFormat="1" ht="40.5" customHeight="1">
      <c r="A59" s="34"/>
      <c r="B59" s="60">
        <f t="shared" si="3"/>
        <v>12</v>
      </c>
      <c r="C59" s="56" t="s">
        <v>105</v>
      </c>
      <c r="D59" s="158" t="s">
        <v>31</v>
      </c>
      <c r="E59" s="150">
        <v>11</v>
      </c>
      <c r="F59" s="160">
        <v>11</v>
      </c>
      <c r="G59" s="69"/>
      <c r="H59" s="193">
        <f t="shared" si="4"/>
        <v>121</v>
      </c>
      <c r="I59" s="124">
        <f t="shared" si="1"/>
        <v>121</v>
      </c>
    </row>
    <row r="60" spans="1:9" s="17" customFormat="1" ht="30" customHeight="1">
      <c r="A60" s="34"/>
      <c r="B60" s="60">
        <f t="shared" si="3"/>
        <v>13</v>
      </c>
      <c r="C60" s="56" t="s">
        <v>106</v>
      </c>
      <c r="D60" s="158" t="s">
        <v>31</v>
      </c>
      <c r="E60" s="150">
        <v>12</v>
      </c>
      <c r="F60" s="160">
        <v>12</v>
      </c>
      <c r="G60" s="69"/>
      <c r="H60" s="193">
        <f t="shared" si="4"/>
        <v>144</v>
      </c>
      <c r="I60" s="124">
        <f t="shared" si="1"/>
        <v>144</v>
      </c>
    </row>
    <row r="61" spans="1:9" s="17" customFormat="1" ht="30" customHeight="1">
      <c r="A61" s="34"/>
      <c r="B61" s="60">
        <f t="shared" si="3"/>
        <v>14</v>
      </c>
      <c r="C61" s="56" t="s">
        <v>73</v>
      </c>
      <c r="D61" s="158" t="s">
        <v>31</v>
      </c>
      <c r="E61" s="159">
        <v>22</v>
      </c>
      <c r="F61" s="160">
        <v>22</v>
      </c>
      <c r="G61" s="70"/>
      <c r="H61" s="193">
        <f t="shared" si="4"/>
        <v>484</v>
      </c>
      <c r="I61" s="124">
        <f t="shared" si="1"/>
        <v>484</v>
      </c>
    </row>
    <row r="62" spans="1:9" s="17" customFormat="1" ht="30" customHeight="1">
      <c r="A62" s="34"/>
      <c r="B62" s="60">
        <f t="shared" si="3"/>
        <v>15</v>
      </c>
      <c r="C62" s="56" t="s">
        <v>145</v>
      </c>
      <c r="D62" s="158" t="s">
        <v>31</v>
      </c>
      <c r="E62" s="150">
        <v>11</v>
      </c>
      <c r="F62" s="160">
        <v>11</v>
      </c>
      <c r="G62" s="70"/>
      <c r="H62" s="193">
        <f t="shared" si="4"/>
        <v>121</v>
      </c>
      <c r="I62" s="124">
        <f t="shared" si="1"/>
        <v>121</v>
      </c>
    </row>
    <row r="63" spans="1:9" s="17" customFormat="1" ht="38.25" customHeight="1">
      <c r="A63" s="34"/>
      <c r="B63" s="60">
        <f t="shared" si="3"/>
        <v>16</v>
      </c>
      <c r="C63" s="56" t="s">
        <v>107</v>
      </c>
      <c r="D63" s="158" t="s">
        <v>31</v>
      </c>
      <c r="E63" s="150">
        <v>219</v>
      </c>
      <c r="F63" s="160">
        <v>219</v>
      </c>
      <c r="G63" s="70"/>
      <c r="H63" s="193">
        <f t="shared" si="4"/>
        <v>47961</v>
      </c>
      <c r="I63" s="124">
        <f t="shared" si="1"/>
        <v>47961</v>
      </c>
    </row>
    <row r="64" spans="1:9" s="17" customFormat="1" ht="48.75" customHeight="1">
      <c r="A64" s="34"/>
      <c r="B64" s="60">
        <f t="shared" si="3"/>
        <v>17</v>
      </c>
      <c r="C64" s="99" t="s">
        <v>63</v>
      </c>
      <c r="D64" s="158" t="s">
        <v>31</v>
      </c>
      <c r="E64" s="150">
        <v>2</v>
      </c>
      <c r="F64" s="148">
        <v>2</v>
      </c>
      <c r="G64" s="69"/>
      <c r="H64" s="193">
        <f t="shared" ref="H64:H72" si="7">ROUND(E64*F64,2)</f>
        <v>4</v>
      </c>
      <c r="I64" s="124">
        <f t="shared" si="1"/>
        <v>4</v>
      </c>
    </row>
    <row r="65" spans="1:9" s="17" customFormat="1" ht="30" customHeight="1">
      <c r="A65" s="34"/>
      <c r="B65" s="60">
        <f t="shared" si="3"/>
        <v>18</v>
      </c>
      <c r="C65" s="99" t="s">
        <v>64</v>
      </c>
      <c r="D65" s="158" t="s">
        <v>31</v>
      </c>
      <c r="E65" s="150">
        <v>5</v>
      </c>
      <c r="F65" s="160">
        <v>5</v>
      </c>
      <c r="G65" s="70"/>
      <c r="H65" s="193">
        <f t="shared" si="7"/>
        <v>25</v>
      </c>
      <c r="I65" s="124">
        <f t="shared" si="1"/>
        <v>25</v>
      </c>
    </row>
    <row r="66" spans="1:9" s="17" customFormat="1" ht="39.950000000000003" customHeight="1">
      <c r="A66" s="34"/>
      <c r="B66" s="60">
        <f t="shared" si="3"/>
        <v>19</v>
      </c>
      <c r="C66" s="99" t="s">
        <v>65</v>
      </c>
      <c r="D66" s="158" t="s">
        <v>31</v>
      </c>
      <c r="E66" s="150">
        <v>12</v>
      </c>
      <c r="F66" s="160">
        <v>12</v>
      </c>
      <c r="G66" s="70"/>
      <c r="H66" s="193">
        <f t="shared" si="7"/>
        <v>144</v>
      </c>
      <c r="I66" s="124">
        <f t="shared" si="1"/>
        <v>144</v>
      </c>
    </row>
    <row r="67" spans="1:9" s="17" customFormat="1" ht="30" customHeight="1">
      <c r="A67" s="34"/>
      <c r="B67" s="60">
        <f t="shared" si="3"/>
        <v>20</v>
      </c>
      <c r="C67" s="99" t="s">
        <v>146</v>
      </c>
      <c r="D67" s="158" t="s">
        <v>31</v>
      </c>
      <c r="E67" s="150">
        <v>2</v>
      </c>
      <c r="F67" s="148">
        <v>2</v>
      </c>
      <c r="G67" s="70"/>
      <c r="H67" s="193">
        <f t="shared" si="7"/>
        <v>4</v>
      </c>
      <c r="I67" s="124">
        <f t="shared" si="1"/>
        <v>4</v>
      </c>
    </row>
    <row r="68" spans="1:9" s="17" customFormat="1" ht="30" customHeight="1">
      <c r="A68" s="34"/>
      <c r="B68" s="60">
        <f t="shared" si="3"/>
        <v>21</v>
      </c>
      <c r="C68" s="99" t="s">
        <v>130</v>
      </c>
      <c r="D68" s="158" t="s">
        <v>31</v>
      </c>
      <c r="E68" s="150">
        <v>2</v>
      </c>
      <c r="F68" s="148">
        <v>2</v>
      </c>
      <c r="G68" s="70"/>
      <c r="H68" s="193">
        <f t="shared" ref="H68" si="8">ROUND(E68*F68,2)</f>
        <v>4</v>
      </c>
      <c r="I68" s="124">
        <f t="shared" ref="I68" si="9">ROUND(E68*F68,2)</f>
        <v>4</v>
      </c>
    </row>
    <row r="69" spans="1:9" s="17" customFormat="1" ht="30" customHeight="1">
      <c r="A69" s="34"/>
      <c r="B69" s="60">
        <f t="shared" si="3"/>
        <v>22</v>
      </c>
      <c r="C69" s="99" t="s">
        <v>66</v>
      </c>
      <c r="D69" s="158" t="s">
        <v>31</v>
      </c>
      <c r="E69" s="150">
        <v>6</v>
      </c>
      <c r="F69" s="148">
        <v>6</v>
      </c>
      <c r="G69" s="70"/>
      <c r="H69" s="193">
        <f t="shared" si="7"/>
        <v>36</v>
      </c>
      <c r="I69" s="124">
        <f t="shared" si="1"/>
        <v>36</v>
      </c>
    </row>
    <row r="70" spans="1:9" s="17" customFormat="1" ht="99.95" customHeight="1">
      <c r="A70" s="34"/>
      <c r="B70" s="60">
        <f t="shared" si="3"/>
        <v>23</v>
      </c>
      <c r="C70" s="56" t="s">
        <v>147</v>
      </c>
      <c r="D70" s="158" t="s">
        <v>31</v>
      </c>
      <c r="E70" s="150">
        <v>2</v>
      </c>
      <c r="F70" s="160">
        <v>2</v>
      </c>
      <c r="G70" s="69"/>
      <c r="H70" s="193">
        <f t="shared" si="7"/>
        <v>4</v>
      </c>
      <c r="I70" s="124">
        <f t="shared" si="1"/>
        <v>4</v>
      </c>
    </row>
    <row r="71" spans="1:9" s="17" customFormat="1" ht="99.95" customHeight="1">
      <c r="A71" s="34"/>
      <c r="B71" s="60">
        <f t="shared" si="3"/>
        <v>24</v>
      </c>
      <c r="C71" s="99" t="s">
        <v>148</v>
      </c>
      <c r="D71" s="158" t="s">
        <v>31</v>
      </c>
      <c r="E71" s="150">
        <v>3</v>
      </c>
      <c r="F71" s="148">
        <v>3</v>
      </c>
      <c r="G71" s="69"/>
      <c r="H71" s="193">
        <f t="shared" si="7"/>
        <v>9</v>
      </c>
      <c r="I71" s="124">
        <f t="shared" si="1"/>
        <v>9</v>
      </c>
    </row>
    <row r="72" spans="1:9" s="17" customFormat="1" ht="42.75" customHeight="1">
      <c r="A72" s="34"/>
      <c r="B72" s="60">
        <f t="shared" si="3"/>
        <v>25</v>
      </c>
      <c r="C72" s="56" t="s">
        <v>81</v>
      </c>
      <c r="D72" s="158" t="s">
        <v>29</v>
      </c>
      <c r="E72" s="161">
        <v>1.5</v>
      </c>
      <c r="F72" s="148">
        <v>1.5</v>
      </c>
      <c r="G72" s="69"/>
      <c r="H72" s="193">
        <f t="shared" si="7"/>
        <v>2.25</v>
      </c>
      <c r="I72" s="124">
        <f t="shared" si="1"/>
        <v>2.25</v>
      </c>
    </row>
    <row r="73" spans="1:9" s="17" customFormat="1" ht="17.25" customHeight="1">
      <c r="A73" s="34"/>
      <c r="B73" s="45"/>
      <c r="C73" s="46" t="s">
        <v>32</v>
      </c>
      <c r="D73" s="151"/>
      <c r="E73" s="152"/>
      <c r="F73" s="153"/>
      <c r="G73" s="71"/>
      <c r="H73" s="74">
        <f>SUM(H48:H72)</f>
        <v>1126343.44</v>
      </c>
      <c r="I73" s="124">
        <f t="shared" si="1"/>
        <v>0</v>
      </c>
    </row>
    <row r="74" spans="1:9" s="17" customFormat="1" ht="15.75">
      <c r="A74" s="34"/>
      <c r="B74" s="45"/>
      <c r="C74" s="47" t="s">
        <v>45</v>
      </c>
      <c r="D74" s="151"/>
      <c r="E74" s="152"/>
      <c r="F74" s="153"/>
      <c r="G74" s="71"/>
      <c r="H74" s="192"/>
      <c r="I74" s="124">
        <f t="shared" si="1"/>
        <v>0</v>
      </c>
    </row>
    <row r="75" spans="1:9" s="59" customFormat="1" ht="87.75" customHeight="1">
      <c r="A75" s="57"/>
      <c r="B75" s="58">
        <v>1</v>
      </c>
      <c r="C75" s="56" t="s">
        <v>77</v>
      </c>
      <c r="D75" s="149" t="s">
        <v>29</v>
      </c>
      <c r="E75" s="160">
        <v>627.62</v>
      </c>
      <c r="F75" s="148">
        <v>627.62</v>
      </c>
      <c r="G75" s="68"/>
      <c r="H75" s="194">
        <f t="shared" ref="H75:H88" si="10">ROUND(E75*F75,2)</f>
        <v>393906.86</v>
      </c>
      <c r="I75" s="124">
        <f t="shared" si="1"/>
        <v>393906.86</v>
      </c>
    </row>
    <row r="76" spans="1:9" s="59" customFormat="1" ht="78.75" customHeight="1">
      <c r="A76" s="57"/>
      <c r="B76" s="58">
        <f>B75+1</f>
        <v>2</v>
      </c>
      <c r="C76" s="56" t="s">
        <v>82</v>
      </c>
      <c r="D76" s="149" t="s">
        <v>29</v>
      </c>
      <c r="E76" s="160">
        <v>69.739999999999995</v>
      </c>
      <c r="F76" s="148">
        <v>69.739999999999995</v>
      </c>
      <c r="G76" s="69"/>
      <c r="H76" s="194">
        <f t="shared" si="10"/>
        <v>4863.67</v>
      </c>
      <c r="I76" s="124">
        <f t="shared" si="1"/>
        <v>4863.67</v>
      </c>
    </row>
    <row r="77" spans="1:9" s="59" customFormat="1" ht="52.5" customHeight="1">
      <c r="A77" s="57"/>
      <c r="B77" s="58">
        <f t="shared" ref="B77:B89" si="11">B76+1</f>
        <v>3</v>
      </c>
      <c r="C77" s="56" t="s">
        <v>83</v>
      </c>
      <c r="D77" s="149" t="s">
        <v>29</v>
      </c>
      <c r="E77" s="160">
        <v>63.39</v>
      </c>
      <c r="F77" s="148">
        <v>63.39</v>
      </c>
      <c r="G77" s="69"/>
      <c r="H77" s="194">
        <f t="shared" si="10"/>
        <v>4018.29</v>
      </c>
      <c r="I77" s="124">
        <f t="shared" si="1"/>
        <v>4018.29</v>
      </c>
    </row>
    <row r="78" spans="1:9" s="59" customFormat="1" ht="54" customHeight="1">
      <c r="A78" s="57"/>
      <c r="B78" s="58">
        <f t="shared" si="11"/>
        <v>4</v>
      </c>
      <c r="C78" s="56" t="s">
        <v>84</v>
      </c>
      <c r="D78" s="149" t="s">
        <v>29</v>
      </c>
      <c r="E78" s="160">
        <v>587.11</v>
      </c>
      <c r="F78" s="148">
        <v>587.11</v>
      </c>
      <c r="G78" s="69"/>
      <c r="H78" s="194">
        <f t="shared" si="10"/>
        <v>344698.15</v>
      </c>
      <c r="I78" s="124">
        <f t="shared" si="1"/>
        <v>344698.15</v>
      </c>
    </row>
    <row r="79" spans="1:9" s="59" customFormat="1" ht="66" customHeight="1">
      <c r="A79" s="57"/>
      <c r="B79" s="58">
        <f t="shared" si="11"/>
        <v>5</v>
      </c>
      <c r="C79" s="56" t="s">
        <v>138</v>
      </c>
      <c r="D79" s="149" t="s">
        <v>30</v>
      </c>
      <c r="E79" s="160">
        <v>153.27000000000001</v>
      </c>
      <c r="F79" s="160">
        <v>153.27000000000001</v>
      </c>
      <c r="G79" s="72"/>
      <c r="H79" s="194">
        <f t="shared" si="10"/>
        <v>23491.69</v>
      </c>
      <c r="I79" s="124">
        <f t="shared" si="1"/>
        <v>23491.69</v>
      </c>
    </row>
    <row r="80" spans="1:9" s="59" customFormat="1" ht="78.75" customHeight="1">
      <c r="A80" s="57"/>
      <c r="B80" s="58">
        <f t="shared" si="11"/>
        <v>6</v>
      </c>
      <c r="C80" s="197" t="s">
        <v>139</v>
      </c>
      <c r="D80" s="149" t="s">
        <v>30</v>
      </c>
      <c r="E80" s="160">
        <v>706.25</v>
      </c>
      <c r="F80" s="148">
        <v>706.25</v>
      </c>
      <c r="G80" s="72"/>
      <c r="H80" s="194">
        <f t="shared" si="10"/>
        <v>498789.06</v>
      </c>
      <c r="I80" s="124">
        <f t="shared" si="1"/>
        <v>498789.06</v>
      </c>
    </row>
    <row r="81" spans="1:9" s="59" customFormat="1" ht="58.5" customHeight="1">
      <c r="A81" s="57"/>
      <c r="B81" s="58">
        <f t="shared" si="11"/>
        <v>7</v>
      </c>
      <c r="C81" s="56" t="s">
        <v>56</v>
      </c>
      <c r="D81" s="149" t="s">
        <v>30</v>
      </c>
      <c r="E81" s="160">
        <v>280</v>
      </c>
      <c r="F81" s="148">
        <v>280</v>
      </c>
      <c r="G81" s="72"/>
      <c r="H81" s="194">
        <f t="shared" si="10"/>
        <v>78400</v>
      </c>
      <c r="I81" s="124">
        <f t="shared" si="1"/>
        <v>78400</v>
      </c>
    </row>
    <row r="82" spans="1:9" s="59" customFormat="1" ht="48.75" customHeight="1">
      <c r="A82" s="57"/>
      <c r="B82" s="58">
        <f t="shared" si="11"/>
        <v>8</v>
      </c>
      <c r="C82" s="56" t="s">
        <v>140</v>
      </c>
      <c r="D82" s="149" t="s">
        <v>31</v>
      </c>
      <c r="E82" s="160">
        <v>40</v>
      </c>
      <c r="F82" s="148">
        <v>40</v>
      </c>
      <c r="G82" s="72"/>
      <c r="H82" s="194">
        <f t="shared" si="10"/>
        <v>1600</v>
      </c>
      <c r="I82" s="124">
        <f t="shared" si="1"/>
        <v>1600</v>
      </c>
    </row>
    <row r="83" spans="1:9" s="59" customFormat="1" ht="32.25" customHeight="1">
      <c r="A83" s="57"/>
      <c r="B83" s="58">
        <f t="shared" si="11"/>
        <v>9</v>
      </c>
      <c r="C83" s="56" t="s">
        <v>85</v>
      </c>
      <c r="D83" s="149" t="s">
        <v>31</v>
      </c>
      <c r="E83" s="160">
        <v>40</v>
      </c>
      <c r="F83" s="148">
        <v>40</v>
      </c>
      <c r="G83" s="72"/>
      <c r="H83" s="194">
        <f t="shared" si="10"/>
        <v>1600</v>
      </c>
      <c r="I83" s="124">
        <f t="shared" si="1"/>
        <v>1600</v>
      </c>
    </row>
    <row r="84" spans="1:9" s="59" customFormat="1" ht="157.5">
      <c r="A84" s="57"/>
      <c r="B84" s="58">
        <f t="shared" si="11"/>
        <v>10</v>
      </c>
      <c r="C84" s="144" t="s">
        <v>108</v>
      </c>
      <c r="D84" s="149" t="s">
        <v>31</v>
      </c>
      <c r="E84" s="160">
        <f>80/2</f>
        <v>40</v>
      </c>
      <c r="F84" s="148">
        <v>40</v>
      </c>
      <c r="G84" s="72"/>
      <c r="H84" s="194">
        <f t="shared" si="10"/>
        <v>1600</v>
      </c>
      <c r="I84" s="124">
        <f t="shared" si="1"/>
        <v>1600</v>
      </c>
    </row>
    <row r="85" spans="1:9" s="59" customFormat="1" ht="51.75" customHeight="1">
      <c r="A85" s="57"/>
      <c r="B85" s="58">
        <f t="shared" si="11"/>
        <v>11</v>
      </c>
      <c r="C85" s="56" t="s">
        <v>182</v>
      </c>
      <c r="D85" s="149" t="s">
        <v>31</v>
      </c>
      <c r="E85" s="160">
        <v>4</v>
      </c>
      <c r="F85" s="148">
        <v>4</v>
      </c>
      <c r="G85" s="72"/>
      <c r="H85" s="194">
        <f t="shared" si="10"/>
        <v>16</v>
      </c>
      <c r="I85" s="124">
        <f t="shared" si="1"/>
        <v>16</v>
      </c>
    </row>
    <row r="86" spans="1:9" s="59" customFormat="1" ht="34.5" customHeight="1">
      <c r="A86" s="57"/>
      <c r="B86" s="58">
        <f t="shared" si="11"/>
        <v>12</v>
      </c>
      <c r="C86" s="56" t="s">
        <v>183</v>
      </c>
      <c r="D86" s="149" t="s">
        <v>31</v>
      </c>
      <c r="E86" s="160">
        <v>11</v>
      </c>
      <c r="F86" s="148">
        <v>11</v>
      </c>
      <c r="G86" s="72"/>
      <c r="H86" s="194">
        <f t="shared" si="10"/>
        <v>121</v>
      </c>
      <c r="I86" s="124">
        <f t="shared" si="1"/>
        <v>121</v>
      </c>
    </row>
    <row r="87" spans="1:9" s="59" customFormat="1" ht="96.75" customHeight="1">
      <c r="A87" s="57"/>
      <c r="B87" s="58">
        <f t="shared" si="11"/>
        <v>13</v>
      </c>
      <c r="C87" s="56" t="s">
        <v>91</v>
      </c>
      <c r="D87" s="149" t="s">
        <v>31</v>
      </c>
      <c r="E87" s="160">
        <v>11</v>
      </c>
      <c r="F87" s="148">
        <v>11</v>
      </c>
      <c r="G87" s="72"/>
      <c r="H87" s="194">
        <f t="shared" si="10"/>
        <v>121</v>
      </c>
      <c r="I87" s="124">
        <f t="shared" si="1"/>
        <v>121</v>
      </c>
    </row>
    <row r="88" spans="1:9" s="59" customFormat="1" ht="125.25" customHeight="1">
      <c r="A88" s="57"/>
      <c r="B88" s="58">
        <f t="shared" si="11"/>
        <v>14</v>
      </c>
      <c r="C88" s="56" t="s">
        <v>57</v>
      </c>
      <c r="D88" s="149" t="s">
        <v>31</v>
      </c>
      <c r="E88" s="160">
        <v>1</v>
      </c>
      <c r="F88" s="148">
        <v>1</v>
      </c>
      <c r="G88" s="72"/>
      <c r="H88" s="194">
        <f t="shared" si="10"/>
        <v>1</v>
      </c>
      <c r="I88" s="124">
        <f t="shared" si="1"/>
        <v>1</v>
      </c>
    </row>
    <row r="89" spans="1:9" s="59" customFormat="1" ht="125.25" customHeight="1">
      <c r="A89" s="57"/>
      <c r="B89" s="58">
        <f t="shared" si="11"/>
        <v>15</v>
      </c>
      <c r="C89" s="56" t="s">
        <v>141</v>
      </c>
      <c r="D89" s="149" t="s">
        <v>31</v>
      </c>
      <c r="E89" s="160">
        <v>10</v>
      </c>
      <c r="F89" s="148">
        <v>10</v>
      </c>
      <c r="G89" s="72"/>
      <c r="H89" s="194">
        <f t="shared" ref="H89" si="12">ROUND(E89*F89,2)</f>
        <v>100</v>
      </c>
      <c r="I89" s="124">
        <f t="shared" si="1"/>
        <v>100</v>
      </c>
    </row>
    <row r="90" spans="1:9" s="17" customFormat="1" ht="15.75">
      <c r="A90" s="34"/>
      <c r="B90" s="45"/>
      <c r="C90" s="46" t="s">
        <v>33</v>
      </c>
      <c r="D90" s="151"/>
      <c r="E90" s="151"/>
      <c r="F90" s="153"/>
      <c r="G90" s="71"/>
      <c r="H90" s="74">
        <f>SUM(H75:H89)</f>
        <v>1353326.72</v>
      </c>
      <c r="I90" s="124">
        <f t="shared" si="1"/>
        <v>0</v>
      </c>
    </row>
    <row r="91" spans="1:9" s="17" customFormat="1" ht="15.75">
      <c r="A91" s="34"/>
      <c r="B91" s="45"/>
      <c r="C91" s="47" t="s">
        <v>34</v>
      </c>
      <c r="D91" s="151"/>
      <c r="E91" s="151"/>
      <c r="F91" s="153"/>
      <c r="G91" s="71"/>
      <c r="H91" s="192"/>
      <c r="I91" s="124">
        <f t="shared" si="1"/>
        <v>0</v>
      </c>
    </row>
    <row r="92" spans="1:9" s="17" customFormat="1" ht="52.5" customHeight="1">
      <c r="A92" s="34"/>
      <c r="B92" s="61">
        <v>1</v>
      </c>
      <c r="C92" s="42" t="s">
        <v>86</v>
      </c>
      <c r="D92" s="158" t="s">
        <v>29</v>
      </c>
      <c r="E92" s="162">
        <v>202.8</v>
      </c>
      <c r="F92" s="148">
        <v>202.8</v>
      </c>
      <c r="G92" s="69"/>
      <c r="H92" s="193">
        <f>ROUND(E92*F92,2)</f>
        <v>41127.839999999997</v>
      </c>
      <c r="I92" s="124">
        <f t="shared" si="1"/>
        <v>41127.839999999997</v>
      </c>
    </row>
    <row r="93" spans="1:9" s="17" customFormat="1" ht="64.5" customHeight="1">
      <c r="A93" s="34"/>
      <c r="B93" s="61">
        <f>B92+1</f>
        <v>2</v>
      </c>
      <c r="C93" s="135" t="s">
        <v>59</v>
      </c>
      <c r="D93" s="158" t="s">
        <v>30</v>
      </c>
      <c r="E93" s="159">
        <v>1690</v>
      </c>
      <c r="F93" s="148">
        <v>1690</v>
      </c>
      <c r="G93" s="69"/>
      <c r="H93" s="193">
        <f>ROUND(E93*F93,2)</f>
        <v>2856100</v>
      </c>
      <c r="I93" s="124">
        <f t="shared" si="1"/>
        <v>2856100</v>
      </c>
    </row>
    <row r="94" spans="1:9" s="17" customFormat="1" ht="38.25" customHeight="1">
      <c r="A94" s="34"/>
      <c r="B94" s="61">
        <f t="shared" ref="B94:B97" si="13">B93+1</f>
        <v>3</v>
      </c>
      <c r="C94" s="42" t="s">
        <v>87</v>
      </c>
      <c r="D94" s="158" t="s">
        <v>30</v>
      </c>
      <c r="E94" s="159">
        <v>1690</v>
      </c>
      <c r="F94" s="148">
        <v>1690</v>
      </c>
      <c r="G94" s="69"/>
      <c r="H94" s="193">
        <f>ROUND(E94*F94,2)</f>
        <v>2856100</v>
      </c>
      <c r="I94" s="124">
        <f t="shared" si="1"/>
        <v>2856100</v>
      </c>
    </row>
    <row r="95" spans="1:9" s="17" customFormat="1" ht="51.75" customHeight="1">
      <c r="A95" s="34"/>
      <c r="B95" s="61">
        <f t="shared" si="13"/>
        <v>4</v>
      </c>
      <c r="C95" s="42" t="s">
        <v>60</v>
      </c>
      <c r="D95" s="158" t="s">
        <v>30</v>
      </c>
      <c r="E95" s="159">
        <v>1690</v>
      </c>
      <c r="F95" s="148">
        <v>1690</v>
      </c>
      <c r="G95" s="69"/>
      <c r="H95" s="193">
        <f>ROUND(E95*F95,2)</f>
        <v>2856100</v>
      </c>
      <c r="I95" s="124">
        <f t="shared" si="1"/>
        <v>2856100</v>
      </c>
    </row>
    <row r="96" spans="1:9" s="17" customFormat="1" ht="73.5" customHeight="1">
      <c r="A96" s="34"/>
      <c r="B96" s="61">
        <f t="shared" si="13"/>
        <v>5</v>
      </c>
      <c r="C96" s="42" t="s">
        <v>92</v>
      </c>
      <c r="D96" s="158" t="s">
        <v>30</v>
      </c>
      <c r="E96" s="163">
        <v>100</v>
      </c>
      <c r="F96" s="160">
        <v>100</v>
      </c>
      <c r="G96" s="43"/>
      <c r="H96" s="193">
        <f t="shared" ref="H96" si="14">ROUND(E96*F96,2)</f>
        <v>10000</v>
      </c>
      <c r="I96" s="124">
        <f t="shared" si="1"/>
        <v>10000</v>
      </c>
    </row>
    <row r="97" spans="1:12" s="17" customFormat="1" ht="53.25" customHeight="1">
      <c r="A97" s="34"/>
      <c r="B97" s="61">
        <f t="shared" si="13"/>
        <v>6</v>
      </c>
      <c r="C97" s="42" t="s">
        <v>88</v>
      </c>
      <c r="D97" s="158" t="s">
        <v>30</v>
      </c>
      <c r="E97" s="162">
        <v>79.540000000000006</v>
      </c>
      <c r="F97" s="148">
        <v>79.540000000000006</v>
      </c>
      <c r="G97" s="69"/>
      <c r="H97" s="193">
        <f>ROUND(E97*F97,2)</f>
        <v>6326.61</v>
      </c>
      <c r="I97" s="124">
        <f t="shared" si="1"/>
        <v>6326.61</v>
      </c>
      <c r="L97" s="17">
        <f>K97-J97</f>
        <v>0</v>
      </c>
    </row>
    <row r="98" spans="1:12" s="17" customFormat="1" ht="15.75">
      <c r="A98" s="34"/>
      <c r="B98" s="45"/>
      <c r="C98" s="46" t="s">
        <v>35</v>
      </c>
      <c r="D98" s="151"/>
      <c r="E98" s="151"/>
      <c r="F98" s="153"/>
      <c r="G98" s="71"/>
      <c r="H98" s="74">
        <f>SUM(H92:H97)</f>
        <v>8625754.4499999993</v>
      </c>
      <c r="I98" s="124">
        <f t="shared" si="1"/>
        <v>0</v>
      </c>
    </row>
    <row r="99" spans="1:12" s="17" customFormat="1" ht="15.75">
      <c r="A99" s="34"/>
      <c r="B99" s="45"/>
      <c r="C99" s="47" t="s">
        <v>36</v>
      </c>
      <c r="D99" s="151"/>
      <c r="E99" s="151"/>
      <c r="F99" s="153"/>
      <c r="G99" s="71"/>
      <c r="H99" s="192"/>
      <c r="I99" s="124">
        <f t="shared" si="1"/>
        <v>0</v>
      </c>
    </row>
    <row r="100" spans="1:12" s="59" customFormat="1" ht="174.75" customHeight="1">
      <c r="A100" s="57"/>
      <c r="B100" s="136">
        <v>1</v>
      </c>
      <c r="C100" s="137" t="s">
        <v>111</v>
      </c>
      <c r="D100" s="164" t="s">
        <v>37</v>
      </c>
      <c r="E100" s="165">
        <v>3105</v>
      </c>
      <c r="F100" s="166">
        <v>3105</v>
      </c>
      <c r="G100" s="92"/>
      <c r="H100" s="195">
        <f t="shared" ref="H100" si="15">ROUND(E100*F100,2)</f>
        <v>9641025</v>
      </c>
      <c r="I100" s="124">
        <f t="shared" si="1"/>
        <v>9641025</v>
      </c>
    </row>
    <row r="101" spans="1:12" s="59" customFormat="1" ht="189" customHeight="1">
      <c r="A101" s="57"/>
      <c r="B101" s="82">
        <f>B100+1</f>
        <v>2</v>
      </c>
      <c r="C101" s="213" t="s">
        <v>184</v>
      </c>
      <c r="D101" s="164" t="s">
        <v>37</v>
      </c>
      <c r="E101" s="167">
        <v>200</v>
      </c>
      <c r="F101" s="168">
        <v>200</v>
      </c>
      <c r="G101" s="92"/>
      <c r="H101" s="194">
        <f t="shared" ref="H101:H104" si="16">ROUND(E101*F101,2)</f>
        <v>40000</v>
      </c>
      <c r="I101" s="124">
        <f t="shared" si="1"/>
        <v>40000</v>
      </c>
    </row>
    <row r="102" spans="1:12" s="59" customFormat="1" ht="213.75" customHeight="1">
      <c r="A102" s="57"/>
      <c r="B102" s="82">
        <f t="shared" ref="B102:B107" si="17">B101+1</f>
        <v>3</v>
      </c>
      <c r="C102" s="213" t="s">
        <v>185</v>
      </c>
      <c r="D102" s="164" t="s">
        <v>37</v>
      </c>
      <c r="E102" s="167">
        <v>100</v>
      </c>
      <c r="F102" s="168">
        <v>100</v>
      </c>
      <c r="G102" s="91"/>
      <c r="H102" s="194">
        <f t="shared" si="16"/>
        <v>10000</v>
      </c>
      <c r="I102" s="124">
        <f t="shared" si="1"/>
        <v>10000</v>
      </c>
    </row>
    <row r="103" spans="1:12" s="59" customFormat="1" ht="55.5" customHeight="1">
      <c r="A103" s="57"/>
      <c r="B103" s="82">
        <f t="shared" si="17"/>
        <v>4</v>
      </c>
      <c r="C103" s="81" t="s">
        <v>51</v>
      </c>
      <c r="D103" s="164" t="s">
        <v>29</v>
      </c>
      <c r="E103" s="165">
        <v>310.5</v>
      </c>
      <c r="F103" s="168">
        <v>310.5</v>
      </c>
      <c r="G103" s="91"/>
      <c r="H103" s="194">
        <f t="shared" si="16"/>
        <v>96410.25</v>
      </c>
      <c r="I103" s="124">
        <f t="shared" si="1"/>
        <v>96410.25</v>
      </c>
    </row>
    <row r="104" spans="1:12" s="59" customFormat="1" ht="64.5" customHeight="1">
      <c r="A104" s="57"/>
      <c r="B104" s="82">
        <f t="shared" si="17"/>
        <v>5</v>
      </c>
      <c r="C104" s="83" t="s">
        <v>149</v>
      </c>
      <c r="D104" s="164" t="s">
        <v>29</v>
      </c>
      <c r="E104" s="165">
        <v>186.3</v>
      </c>
      <c r="F104" s="168">
        <v>186.3</v>
      </c>
      <c r="G104" s="91"/>
      <c r="H104" s="194">
        <f t="shared" si="16"/>
        <v>34707.69</v>
      </c>
      <c r="I104" s="124">
        <f t="shared" ref="I104:I183" si="18">ROUND(E104*F104,2)</f>
        <v>34707.69</v>
      </c>
    </row>
    <row r="105" spans="1:12" s="59" customFormat="1" ht="64.5" customHeight="1">
      <c r="A105" s="57"/>
      <c r="B105" s="82">
        <f t="shared" si="17"/>
        <v>6</v>
      </c>
      <c r="C105" s="83" t="s">
        <v>52</v>
      </c>
      <c r="D105" s="164" t="s">
        <v>29</v>
      </c>
      <c r="E105" s="165">
        <v>124.2</v>
      </c>
      <c r="F105" s="168">
        <v>124.2</v>
      </c>
      <c r="G105" s="91"/>
      <c r="H105" s="194">
        <f t="shared" ref="H105" si="19">ROUND(E105*F105,2)</f>
        <v>15425.64</v>
      </c>
      <c r="I105" s="124">
        <f t="shared" ref="I105" si="20">ROUND(E105*F105,2)</f>
        <v>15425.64</v>
      </c>
    </row>
    <row r="106" spans="1:12" s="17" customFormat="1" ht="64.5" customHeight="1">
      <c r="A106" s="34"/>
      <c r="B106" s="82">
        <f t="shared" si="17"/>
        <v>7</v>
      </c>
      <c r="C106" s="42" t="s">
        <v>89</v>
      </c>
      <c r="D106" s="158" t="s">
        <v>37</v>
      </c>
      <c r="E106" s="162">
        <v>40.43</v>
      </c>
      <c r="F106" s="148">
        <v>40.43</v>
      </c>
      <c r="G106" s="69"/>
      <c r="H106" s="193">
        <f t="shared" ref="H106" si="21">ROUND(E106*F106,2)</f>
        <v>1634.58</v>
      </c>
      <c r="I106" s="124">
        <f t="shared" si="18"/>
        <v>1634.58</v>
      </c>
    </row>
    <row r="107" spans="1:12" s="17" customFormat="1" ht="59.25" customHeight="1">
      <c r="A107" s="34"/>
      <c r="B107" s="82">
        <f t="shared" si="17"/>
        <v>8</v>
      </c>
      <c r="C107" s="86" t="s">
        <v>186</v>
      </c>
      <c r="D107" s="158" t="s">
        <v>30</v>
      </c>
      <c r="E107" s="162">
        <v>60</v>
      </c>
      <c r="F107" s="148">
        <v>60</v>
      </c>
      <c r="G107" s="69"/>
      <c r="H107" s="196">
        <f t="shared" ref="H107" si="22">ROUND(E107*F107,2)</f>
        <v>3600</v>
      </c>
      <c r="I107" s="124">
        <f t="shared" si="18"/>
        <v>3600</v>
      </c>
    </row>
    <row r="108" spans="1:12" s="17" customFormat="1" ht="15.75">
      <c r="A108" s="34"/>
      <c r="B108" s="45"/>
      <c r="C108" s="46" t="s">
        <v>38</v>
      </c>
      <c r="D108" s="151"/>
      <c r="E108" s="151"/>
      <c r="F108" s="153"/>
      <c r="G108" s="71"/>
      <c r="H108" s="74">
        <f>SUM(H100:H107)</f>
        <v>9842803.1600000001</v>
      </c>
      <c r="I108" s="124">
        <f t="shared" si="18"/>
        <v>0</v>
      </c>
    </row>
    <row r="109" spans="1:12" s="17" customFormat="1" ht="15.75">
      <c r="A109" s="34"/>
      <c r="B109" s="45"/>
      <c r="C109" s="47" t="s">
        <v>71</v>
      </c>
      <c r="D109" s="151"/>
      <c r="E109" s="151"/>
      <c r="F109" s="153"/>
      <c r="G109" s="71"/>
      <c r="H109" s="192"/>
      <c r="I109" s="124">
        <f t="shared" si="18"/>
        <v>0</v>
      </c>
    </row>
    <row r="110" spans="1:12" s="17" customFormat="1" ht="80.099999999999994" customHeight="1">
      <c r="A110" s="34"/>
      <c r="B110" s="61">
        <v>1</v>
      </c>
      <c r="C110" s="44" t="s">
        <v>113</v>
      </c>
      <c r="D110" s="158" t="s">
        <v>37</v>
      </c>
      <c r="E110" s="162">
        <v>7270</v>
      </c>
      <c r="F110" s="171">
        <v>7270</v>
      </c>
      <c r="G110" s="93"/>
      <c r="H110" s="195">
        <f t="shared" ref="H110" si="23">ROUND(E110*F110,2)</f>
        <v>52852900</v>
      </c>
      <c r="I110" s="124">
        <f t="shared" si="18"/>
        <v>52852900</v>
      </c>
    </row>
    <row r="111" spans="1:12" s="59" customFormat="1" ht="51" customHeight="1">
      <c r="A111" s="57"/>
      <c r="B111" s="84">
        <f>B110+1</f>
        <v>2</v>
      </c>
      <c r="C111" s="87" t="s">
        <v>153</v>
      </c>
      <c r="D111" s="164" t="s">
        <v>29</v>
      </c>
      <c r="E111" s="206">
        <v>1905.72</v>
      </c>
      <c r="F111" s="171">
        <v>1905.72</v>
      </c>
      <c r="G111" s="93"/>
      <c r="H111" s="195">
        <f t="shared" ref="H111" si="24">ROUND(E111*F111,2)</f>
        <v>3631768.72</v>
      </c>
      <c r="I111" s="124">
        <f t="shared" si="18"/>
        <v>3631768.72</v>
      </c>
      <c r="J111" s="80"/>
    </row>
    <row r="112" spans="1:12" s="59" customFormat="1" ht="51" customHeight="1">
      <c r="A112" s="57"/>
      <c r="B112" s="84">
        <f t="shared" ref="B112:B117" si="25">B111+1</f>
        <v>3</v>
      </c>
      <c r="C112" s="87" t="s">
        <v>62</v>
      </c>
      <c r="D112" s="164" t="s">
        <v>29</v>
      </c>
      <c r="E112" s="206">
        <v>4434.7</v>
      </c>
      <c r="F112" s="171">
        <v>4434.7</v>
      </c>
      <c r="G112" s="93"/>
      <c r="H112" s="195">
        <f t="shared" ref="H112:H113" si="26">ROUND(E112*F112,2)</f>
        <v>19666564.09</v>
      </c>
      <c r="I112" s="124">
        <f t="shared" si="18"/>
        <v>19666564.09</v>
      </c>
      <c r="J112" s="80"/>
    </row>
    <row r="113" spans="1:11" s="59" customFormat="1" ht="51" customHeight="1">
      <c r="A113" s="57"/>
      <c r="B113" s="84">
        <f t="shared" si="25"/>
        <v>4</v>
      </c>
      <c r="C113" s="211" t="s">
        <v>154</v>
      </c>
      <c r="D113" s="164" t="s">
        <v>29</v>
      </c>
      <c r="E113" s="206">
        <v>44.73</v>
      </c>
      <c r="F113" s="171">
        <v>44.73</v>
      </c>
      <c r="G113" s="93"/>
      <c r="H113" s="195">
        <f t="shared" si="26"/>
        <v>2000.77</v>
      </c>
      <c r="I113" s="124">
        <f t="shared" si="18"/>
        <v>2000.77</v>
      </c>
      <c r="J113" s="80"/>
    </row>
    <row r="114" spans="1:11" s="59" customFormat="1" ht="39.950000000000003" customHeight="1">
      <c r="A114" s="57"/>
      <c r="B114" s="84">
        <f t="shared" si="25"/>
        <v>5</v>
      </c>
      <c r="C114" s="212" t="s">
        <v>155</v>
      </c>
      <c r="D114" s="164" t="s">
        <v>29</v>
      </c>
      <c r="E114" s="206">
        <v>2880.1</v>
      </c>
      <c r="F114" s="171">
        <v>2880.1</v>
      </c>
      <c r="G114" s="93"/>
      <c r="H114" s="195">
        <f t="shared" ref="H114" si="27">ROUND(E114*F114,2)</f>
        <v>8294976.0099999998</v>
      </c>
      <c r="I114" s="124">
        <f t="shared" ref="I114" si="28">ROUND(E114*F114,2)</f>
        <v>8294976.0099999998</v>
      </c>
      <c r="J114" s="80"/>
    </row>
    <row r="115" spans="1:11" s="59" customFormat="1" ht="39.950000000000003" customHeight="1">
      <c r="A115" s="57"/>
      <c r="B115" s="84">
        <f t="shared" si="25"/>
        <v>6</v>
      </c>
      <c r="C115" s="88" t="s">
        <v>131</v>
      </c>
      <c r="D115" s="164" t="s">
        <v>29</v>
      </c>
      <c r="E115" s="206">
        <v>7008.79</v>
      </c>
      <c r="F115" s="171">
        <v>7008.79</v>
      </c>
      <c r="G115" s="93"/>
      <c r="H115" s="195">
        <f>ROUND(E115*F115,2)</f>
        <v>49123137.259999998</v>
      </c>
      <c r="I115" s="124">
        <f t="shared" si="18"/>
        <v>49123137.259999998</v>
      </c>
      <c r="J115" s="80"/>
    </row>
    <row r="116" spans="1:11" s="59" customFormat="1" ht="30.75" customHeight="1">
      <c r="A116" s="57"/>
      <c r="B116" s="84">
        <f t="shared" si="25"/>
        <v>7</v>
      </c>
      <c r="C116" s="87" t="s">
        <v>112</v>
      </c>
      <c r="D116" s="164" t="s">
        <v>50</v>
      </c>
      <c r="E116" s="206">
        <v>42052.74</v>
      </c>
      <c r="F116" s="171">
        <v>42052.74</v>
      </c>
      <c r="G116" s="93"/>
      <c r="H116" s="195">
        <f>ROUND(E116*F116,2)</f>
        <v>1768432941.51</v>
      </c>
      <c r="I116" s="124">
        <f t="shared" si="18"/>
        <v>1768432941.51</v>
      </c>
      <c r="J116" s="80"/>
    </row>
    <row r="117" spans="1:11" s="59" customFormat="1" ht="88.5" customHeight="1">
      <c r="A117" s="57"/>
      <c r="B117" s="84">
        <f t="shared" si="25"/>
        <v>8</v>
      </c>
      <c r="C117" s="44" t="s">
        <v>157</v>
      </c>
      <c r="D117" s="164" t="s">
        <v>37</v>
      </c>
      <c r="E117" s="205">
        <v>100</v>
      </c>
      <c r="F117" s="171">
        <v>100</v>
      </c>
      <c r="G117" s="93"/>
      <c r="H117" s="195">
        <f t="shared" ref="H117" si="29">ROUND(E117*F117,2)</f>
        <v>10000</v>
      </c>
      <c r="I117" s="124">
        <f t="shared" ref="I117" si="30">ROUND(E117*F117,2)</f>
        <v>10000</v>
      </c>
      <c r="J117" s="80"/>
    </row>
    <row r="118" spans="1:11" s="17" customFormat="1" ht="15.75">
      <c r="A118" s="34"/>
      <c r="B118" s="45"/>
      <c r="C118" s="46" t="s">
        <v>40</v>
      </c>
      <c r="D118" s="151"/>
      <c r="E118" s="152"/>
      <c r="F118" s="153"/>
      <c r="G118" s="71"/>
      <c r="H118" s="74">
        <f>SUM(H110:H117)</f>
        <v>1902014288.3599999</v>
      </c>
      <c r="I118" s="124">
        <f t="shared" si="18"/>
        <v>0</v>
      </c>
    </row>
    <row r="119" spans="1:11" s="17" customFormat="1" ht="15.75">
      <c r="A119" s="34"/>
      <c r="B119" s="45"/>
      <c r="C119" s="47" t="s">
        <v>134</v>
      </c>
      <c r="D119" s="151"/>
      <c r="E119" s="151"/>
      <c r="F119" s="153"/>
      <c r="G119" s="71"/>
      <c r="H119" s="192"/>
      <c r="I119" s="124">
        <f t="shared" ref="I119:I123" si="31">ROUND(E119*F119,2)</f>
        <v>0</v>
      </c>
    </row>
    <row r="120" spans="1:11" s="17" customFormat="1" ht="95.1" customHeight="1">
      <c r="A120" s="34"/>
      <c r="B120" s="61">
        <v>1</v>
      </c>
      <c r="C120" s="44" t="s">
        <v>151</v>
      </c>
      <c r="D120" s="207" t="s">
        <v>29</v>
      </c>
      <c r="E120" s="162">
        <v>10</v>
      </c>
      <c r="F120" s="148">
        <v>10</v>
      </c>
      <c r="G120" s="69"/>
      <c r="H120" s="193">
        <f t="shared" ref="H120:H121" si="32">ROUND(E120*F120,2)</f>
        <v>100</v>
      </c>
      <c r="I120" s="124">
        <f t="shared" si="31"/>
        <v>100</v>
      </c>
    </row>
    <row r="121" spans="1:11" s="59" customFormat="1" ht="24.95" customHeight="1">
      <c r="A121" s="57"/>
      <c r="B121" s="84">
        <f>B120+1</f>
        <v>2</v>
      </c>
      <c r="C121" s="44" t="s">
        <v>152</v>
      </c>
      <c r="D121" s="207" t="s">
        <v>150</v>
      </c>
      <c r="E121" s="205">
        <v>850</v>
      </c>
      <c r="F121" s="171">
        <v>850</v>
      </c>
      <c r="G121" s="93"/>
      <c r="H121" s="195">
        <f t="shared" si="32"/>
        <v>722500</v>
      </c>
      <c r="I121" s="124">
        <f t="shared" si="31"/>
        <v>722500</v>
      </c>
      <c r="J121" s="80"/>
    </row>
    <row r="122" spans="1:11" s="17" customFormat="1" ht="39.950000000000003" customHeight="1">
      <c r="A122" s="34"/>
      <c r="B122" s="84">
        <f>B121+1</f>
        <v>3</v>
      </c>
      <c r="C122" s="44" t="s">
        <v>137</v>
      </c>
      <c r="D122" s="208" t="s">
        <v>29</v>
      </c>
      <c r="E122" s="159">
        <v>10</v>
      </c>
      <c r="F122" s="148">
        <v>10</v>
      </c>
      <c r="G122" s="69"/>
      <c r="H122" s="195">
        <f>ROUND(E122*F122,2)</f>
        <v>100</v>
      </c>
      <c r="I122" s="124">
        <f t="shared" si="31"/>
        <v>100</v>
      </c>
    </row>
    <row r="123" spans="1:11" s="17" customFormat="1" ht="15.75">
      <c r="A123" s="34"/>
      <c r="B123" s="45"/>
      <c r="C123" s="46" t="s">
        <v>133</v>
      </c>
      <c r="D123" s="151"/>
      <c r="E123" s="152"/>
      <c r="F123" s="153"/>
      <c r="G123" s="71"/>
      <c r="H123" s="74">
        <f>SUM(H120:H122)</f>
        <v>722700</v>
      </c>
      <c r="I123" s="124">
        <f t="shared" si="31"/>
        <v>0</v>
      </c>
    </row>
    <row r="124" spans="1:11" s="17" customFormat="1" ht="15.75">
      <c r="A124" s="34"/>
      <c r="B124" s="45"/>
      <c r="C124" s="47" t="s">
        <v>97</v>
      </c>
      <c r="D124" s="151"/>
      <c r="E124" s="152"/>
      <c r="F124" s="153"/>
      <c r="G124" s="71"/>
      <c r="H124" s="192"/>
      <c r="I124" s="124">
        <f t="shared" si="18"/>
        <v>0</v>
      </c>
    </row>
    <row r="125" spans="1:11" s="17" customFormat="1" ht="72.75" customHeight="1">
      <c r="A125" s="34"/>
      <c r="B125" s="61">
        <v>1</v>
      </c>
      <c r="C125" s="42" t="s">
        <v>61</v>
      </c>
      <c r="D125" s="158" t="s">
        <v>37</v>
      </c>
      <c r="E125" s="159">
        <v>7380.22</v>
      </c>
      <c r="F125" s="148">
        <v>7380.22</v>
      </c>
      <c r="G125" s="69"/>
      <c r="H125" s="193">
        <f t="shared" ref="H125" si="33">ROUND(E125*F125,2)</f>
        <v>54467647.25</v>
      </c>
      <c r="I125" s="124">
        <f t="shared" si="18"/>
        <v>54467647.25</v>
      </c>
    </row>
    <row r="126" spans="1:11" s="17" customFormat="1" ht="63" customHeight="1">
      <c r="A126" s="34"/>
      <c r="B126" s="61">
        <f t="shared" ref="B126:B133" si="34">B125+1</f>
        <v>2</v>
      </c>
      <c r="C126" s="44" t="s">
        <v>53</v>
      </c>
      <c r="D126" s="158" t="s">
        <v>37</v>
      </c>
      <c r="E126" s="159">
        <v>7380.22</v>
      </c>
      <c r="F126" s="148">
        <v>7380.22</v>
      </c>
      <c r="G126" s="69"/>
      <c r="H126" s="193">
        <f t="shared" ref="H126:H133" si="35">ROUND(E126*F126,2)</f>
        <v>54467647.25</v>
      </c>
      <c r="I126" s="124">
        <f t="shared" si="18"/>
        <v>54467647.25</v>
      </c>
      <c r="J126" s="1"/>
      <c r="K126" s="1"/>
    </row>
    <row r="127" spans="1:11" s="17" customFormat="1" ht="119.25" customHeight="1">
      <c r="A127" s="34"/>
      <c r="B127" s="61">
        <f t="shared" si="34"/>
        <v>3</v>
      </c>
      <c r="C127" s="50" t="s">
        <v>54</v>
      </c>
      <c r="D127" s="158" t="s">
        <v>37</v>
      </c>
      <c r="E127" s="159">
        <v>10905</v>
      </c>
      <c r="F127" s="148">
        <v>10905</v>
      </c>
      <c r="G127" s="69"/>
      <c r="H127" s="193">
        <f t="shared" si="35"/>
        <v>118919025</v>
      </c>
      <c r="I127" s="124">
        <f t="shared" si="18"/>
        <v>118919025</v>
      </c>
      <c r="J127" s="1"/>
      <c r="K127" s="1"/>
    </row>
    <row r="128" spans="1:11" s="17" customFormat="1" ht="90" customHeight="1">
      <c r="A128" s="34"/>
      <c r="B128" s="61">
        <f t="shared" si="34"/>
        <v>4</v>
      </c>
      <c r="C128" s="204" t="s">
        <v>132</v>
      </c>
      <c r="D128" s="158" t="s">
        <v>37</v>
      </c>
      <c r="E128" s="159">
        <v>4581.62</v>
      </c>
      <c r="F128" s="148">
        <v>4581.62</v>
      </c>
      <c r="G128" s="69"/>
      <c r="H128" s="193">
        <f t="shared" ref="H128:H129" si="36">ROUND(E128*F128,2)</f>
        <v>20991241.82</v>
      </c>
      <c r="I128" s="124">
        <f t="shared" ref="I128:I129" si="37">ROUND(E128*F128,2)</f>
        <v>20991241.82</v>
      </c>
      <c r="J128" s="1"/>
      <c r="K128" s="1"/>
    </row>
    <row r="129" spans="1:11" s="17" customFormat="1" ht="120" customHeight="1">
      <c r="A129" s="34"/>
      <c r="B129" s="61">
        <f t="shared" si="34"/>
        <v>5</v>
      </c>
      <c r="C129" s="44" t="s">
        <v>156</v>
      </c>
      <c r="D129" s="158" t="s">
        <v>37</v>
      </c>
      <c r="E129" s="159">
        <v>4581.62</v>
      </c>
      <c r="F129" s="160">
        <v>4581.62</v>
      </c>
      <c r="G129" s="69"/>
      <c r="H129" s="193">
        <f t="shared" si="36"/>
        <v>20991241.82</v>
      </c>
      <c r="I129" s="124">
        <f t="shared" si="37"/>
        <v>20991241.82</v>
      </c>
      <c r="J129" s="1"/>
      <c r="K129" s="1"/>
    </row>
    <row r="130" spans="1:11" s="17" customFormat="1" ht="361.5" customHeight="1">
      <c r="A130" s="34"/>
      <c r="B130" s="61">
        <f t="shared" si="34"/>
        <v>6</v>
      </c>
      <c r="C130" s="85" t="s">
        <v>118</v>
      </c>
      <c r="D130" s="172" t="s">
        <v>37</v>
      </c>
      <c r="E130" s="159">
        <v>2798.6</v>
      </c>
      <c r="F130" s="148">
        <v>2798.6</v>
      </c>
      <c r="G130" s="69"/>
      <c r="H130" s="193">
        <f t="shared" si="35"/>
        <v>7832161.96</v>
      </c>
      <c r="I130" s="124">
        <f t="shared" si="18"/>
        <v>7832161.96</v>
      </c>
      <c r="J130" s="1"/>
      <c r="K130" s="1"/>
    </row>
    <row r="131" spans="1:11" s="17" customFormat="1" ht="60" customHeight="1">
      <c r="A131" s="34"/>
      <c r="B131" s="61">
        <f t="shared" si="34"/>
        <v>7</v>
      </c>
      <c r="C131" s="140" t="s">
        <v>122</v>
      </c>
      <c r="D131" s="158" t="s">
        <v>30</v>
      </c>
      <c r="E131" s="159">
        <v>93.76</v>
      </c>
      <c r="F131" s="148">
        <v>93.76</v>
      </c>
      <c r="G131" s="69"/>
      <c r="H131" s="193">
        <f t="shared" ref="H131" si="38">ROUND(E131*F131,2)</f>
        <v>8790.94</v>
      </c>
      <c r="I131" s="124">
        <f t="shared" si="18"/>
        <v>8790.94</v>
      </c>
      <c r="J131" s="1"/>
      <c r="K131" s="1"/>
    </row>
    <row r="132" spans="1:11" s="17" customFormat="1" ht="60" customHeight="1">
      <c r="A132" s="34"/>
      <c r="B132" s="61">
        <f t="shared" si="34"/>
        <v>8</v>
      </c>
      <c r="C132" s="140" t="s">
        <v>187</v>
      </c>
      <c r="D132" s="158" t="s">
        <v>31</v>
      </c>
      <c r="E132" s="159">
        <v>20</v>
      </c>
      <c r="F132" s="148">
        <v>20</v>
      </c>
      <c r="G132" s="69"/>
      <c r="H132" s="193">
        <f t="shared" si="35"/>
        <v>400</v>
      </c>
      <c r="I132" s="124">
        <f t="shared" si="18"/>
        <v>400</v>
      </c>
      <c r="J132" s="1"/>
      <c r="K132" s="1"/>
    </row>
    <row r="133" spans="1:11" s="17" customFormat="1" ht="48.75" customHeight="1">
      <c r="A133" s="34"/>
      <c r="B133" s="61">
        <f t="shared" si="34"/>
        <v>9</v>
      </c>
      <c r="C133" s="50" t="s">
        <v>94</v>
      </c>
      <c r="D133" s="158" t="s">
        <v>37</v>
      </c>
      <c r="E133" s="159">
        <v>13538.78</v>
      </c>
      <c r="F133" s="148">
        <v>13538.78</v>
      </c>
      <c r="G133" s="69"/>
      <c r="H133" s="193">
        <f t="shared" si="35"/>
        <v>183298563.88999999</v>
      </c>
      <c r="I133" s="124">
        <f t="shared" si="18"/>
        <v>183298563.88999999</v>
      </c>
      <c r="J133" s="1"/>
      <c r="K133" s="1"/>
    </row>
    <row r="134" spans="1:11" s="17" customFormat="1" ht="15.75">
      <c r="A134" s="34"/>
      <c r="B134" s="48"/>
      <c r="C134" s="52" t="s">
        <v>41</v>
      </c>
      <c r="D134" s="173"/>
      <c r="E134" s="173"/>
      <c r="F134" s="153"/>
      <c r="G134" s="73"/>
      <c r="H134" s="74">
        <f>SUM(H125:H133)</f>
        <v>460976719.92999995</v>
      </c>
      <c r="I134" s="124">
        <f t="shared" si="18"/>
        <v>0</v>
      </c>
      <c r="J134" s="1"/>
      <c r="K134" s="1"/>
    </row>
    <row r="135" spans="1:11" s="17" customFormat="1" ht="15.75">
      <c r="A135" s="34"/>
      <c r="B135" s="48"/>
      <c r="C135" s="53" t="s">
        <v>98</v>
      </c>
      <c r="D135" s="151"/>
      <c r="E135" s="151"/>
      <c r="F135" s="153"/>
      <c r="G135" s="71"/>
      <c r="H135" s="192"/>
      <c r="I135" s="124">
        <f t="shared" si="18"/>
        <v>0</v>
      </c>
      <c r="J135" s="1"/>
      <c r="K135" s="1"/>
    </row>
    <row r="136" spans="1:11" s="17" customFormat="1" ht="84.95" customHeight="1">
      <c r="A136" s="34"/>
      <c r="B136" s="61">
        <f t="shared" ref="B136" si="39">B135+1</f>
        <v>1</v>
      </c>
      <c r="C136" s="51" t="s">
        <v>55</v>
      </c>
      <c r="D136" s="174" t="s">
        <v>31</v>
      </c>
      <c r="E136" s="159">
        <v>4</v>
      </c>
      <c r="F136" s="148">
        <v>4</v>
      </c>
      <c r="G136" s="69"/>
      <c r="H136" s="196">
        <f t="shared" ref="H136" si="40">ROUND(E136*F136,2)</f>
        <v>16</v>
      </c>
      <c r="I136" s="124">
        <f t="shared" si="18"/>
        <v>16</v>
      </c>
      <c r="J136" s="1"/>
      <c r="K136" s="1"/>
    </row>
    <row r="137" spans="1:11" s="17" customFormat="1" ht="97.5" customHeight="1">
      <c r="A137" s="34"/>
      <c r="B137" s="61">
        <f>B136+1</f>
        <v>2</v>
      </c>
      <c r="C137" s="214" t="s">
        <v>188</v>
      </c>
      <c r="D137" s="158" t="s">
        <v>31</v>
      </c>
      <c r="E137" s="159">
        <v>2</v>
      </c>
      <c r="F137" s="148">
        <v>2</v>
      </c>
      <c r="G137" s="69"/>
      <c r="H137" s="196">
        <f t="shared" ref="H137:H157" si="41">ROUND(E137*F137,2)</f>
        <v>4</v>
      </c>
      <c r="I137" s="124">
        <f t="shared" si="18"/>
        <v>4</v>
      </c>
      <c r="J137" s="1"/>
      <c r="K137" s="1"/>
    </row>
    <row r="138" spans="1:11" s="17" customFormat="1" ht="102" customHeight="1">
      <c r="A138" s="34"/>
      <c r="B138" s="61">
        <f t="shared" ref="B138:B157" si="42">B137+1</f>
        <v>3</v>
      </c>
      <c r="C138" s="86" t="s">
        <v>123</v>
      </c>
      <c r="D138" s="174" t="s">
        <v>31</v>
      </c>
      <c r="E138" s="159">
        <v>9</v>
      </c>
      <c r="F138" s="148">
        <v>9</v>
      </c>
      <c r="G138" s="69"/>
      <c r="H138" s="196">
        <f t="shared" ref="H138" si="43">ROUND(E138*F138,2)</f>
        <v>81</v>
      </c>
      <c r="I138" s="124">
        <f t="shared" si="18"/>
        <v>81</v>
      </c>
      <c r="J138" s="1"/>
      <c r="K138" s="1"/>
    </row>
    <row r="139" spans="1:11" s="17" customFormat="1" ht="102" customHeight="1">
      <c r="A139" s="34"/>
      <c r="B139" s="61">
        <f t="shared" si="42"/>
        <v>4</v>
      </c>
      <c r="C139" s="51" t="s">
        <v>189</v>
      </c>
      <c r="D139" s="174" t="s">
        <v>31</v>
      </c>
      <c r="E139" s="159">
        <v>2</v>
      </c>
      <c r="F139" s="148">
        <v>2</v>
      </c>
      <c r="G139" s="69"/>
      <c r="H139" s="196">
        <f t="shared" si="41"/>
        <v>4</v>
      </c>
      <c r="I139" s="124">
        <f t="shared" si="18"/>
        <v>4</v>
      </c>
      <c r="J139" s="1"/>
      <c r="K139" s="1"/>
    </row>
    <row r="140" spans="1:11" s="17" customFormat="1" ht="98.25" customHeight="1">
      <c r="A140" s="34"/>
      <c r="B140" s="61">
        <f t="shared" si="42"/>
        <v>5</v>
      </c>
      <c r="C140" s="141" t="s">
        <v>115</v>
      </c>
      <c r="D140" s="174" t="s">
        <v>31</v>
      </c>
      <c r="E140" s="163">
        <v>10</v>
      </c>
      <c r="F140" s="160">
        <v>10</v>
      </c>
      <c r="G140" s="43"/>
      <c r="H140" s="196">
        <f t="shared" si="41"/>
        <v>100</v>
      </c>
      <c r="I140" s="124">
        <f t="shared" si="18"/>
        <v>100</v>
      </c>
      <c r="J140" s="1"/>
      <c r="K140" s="1"/>
    </row>
    <row r="141" spans="1:11" s="17" customFormat="1" ht="98.25" customHeight="1">
      <c r="A141" s="34"/>
      <c r="B141" s="61">
        <f t="shared" si="42"/>
        <v>6</v>
      </c>
      <c r="C141" s="141" t="s">
        <v>116</v>
      </c>
      <c r="D141" s="174" t="s">
        <v>31</v>
      </c>
      <c r="E141" s="163">
        <v>5</v>
      </c>
      <c r="F141" s="160">
        <v>5</v>
      </c>
      <c r="G141" s="43"/>
      <c r="H141" s="196">
        <f t="shared" si="41"/>
        <v>25</v>
      </c>
      <c r="I141" s="124">
        <f t="shared" si="18"/>
        <v>25</v>
      </c>
      <c r="J141" s="1"/>
      <c r="K141" s="1"/>
    </row>
    <row r="142" spans="1:11" s="17" customFormat="1" ht="98.25" customHeight="1">
      <c r="A142" s="34"/>
      <c r="B142" s="61">
        <f t="shared" si="42"/>
        <v>7</v>
      </c>
      <c r="C142" s="141" t="s">
        <v>159</v>
      </c>
      <c r="D142" s="174" t="s">
        <v>31</v>
      </c>
      <c r="E142" s="163">
        <v>3</v>
      </c>
      <c r="F142" s="160">
        <v>3</v>
      </c>
      <c r="G142" s="43"/>
      <c r="H142" s="196">
        <f t="shared" ref="H142" si="44">ROUND(E142*F142,2)</f>
        <v>9</v>
      </c>
      <c r="I142" s="124">
        <f t="shared" ref="I142" si="45">ROUND(E142*F142,2)</f>
        <v>9</v>
      </c>
      <c r="J142" s="1"/>
      <c r="K142" s="1"/>
    </row>
    <row r="143" spans="1:11" s="17" customFormat="1" ht="98.25" customHeight="1">
      <c r="A143" s="34"/>
      <c r="B143" s="61">
        <f t="shared" si="42"/>
        <v>8</v>
      </c>
      <c r="C143" s="141" t="s">
        <v>160</v>
      </c>
      <c r="D143" s="174" t="s">
        <v>31</v>
      </c>
      <c r="E143" s="163">
        <v>2</v>
      </c>
      <c r="F143" s="160">
        <v>2</v>
      </c>
      <c r="G143" s="43"/>
      <c r="H143" s="196">
        <f t="shared" ref="H143:H144" si="46">ROUND(E143*F143,2)</f>
        <v>4</v>
      </c>
      <c r="I143" s="124">
        <f t="shared" ref="I143:I144" si="47">ROUND(E143*F143,2)</f>
        <v>4</v>
      </c>
      <c r="J143" s="1"/>
      <c r="K143" s="1"/>
    </row>
    <row r="144" spans="1:11" s="17" customFormat="1" ht="98.25" customHeight="1">
      <c r="A144" s="34"/>
      <c r="B144" s="61">
        <f t="shared" si="42"/>
        <v>9</v>
      </c>
      <c r="C144" s="141" t="s">
        <v>161</v>
      </c>
      <c r="D144" s="174" t="s">
        <v>31</v>
      </c>
      <c r="E144" s="163">
        <v>4</v>
      </c>
      <c r="F144" s="160">
        <v>4</v>
      </c>
      <c r="G144" s="43"/>
      <c r="H144" s="196">
        <f t="shared" si="46"/>
        <v>16</v>
      </c>
      <c r="I144" s="124">
        <f t="shared" si="47"/>
        <v>16</v>
      </c>
      <c r="J144" s="1"/>
      <c r="K144" s="1"/>
    </row>
    <row r="145" spans="1:11" s="17" customFormat="1" ht="86.25" customHeight="1">
      <c r="A145" s="34"/>
      <c r="B145" s="61">
        <f t="shared" si="42"/>
        <v>10</v>
      </c>
      <c r="C145" s="142" t="s">
        <v>103</v>
      </c>
      <c r="D145" s="175" t="s">
        <v>31</v>
      </c>
      <c r="E145" s="176">
        <v>24</v>
      </c>
      <c r="F145" s="160">
        <v>24</v>
      </c>
      <c r="G145" s="43"/>
      <c r="H145" s="196">
        <f t="shared" ref="H145:H146" si="48">ROUND(E145*F145,2)</f>
        <v>576</v>
      </c>
      <c r="I145" s="124">
        <f t="shared" si="18"/>
        <v>576</v>
      </c>
      <c r="J145" s="1"/>
      <c r="K145" s="1"/>
    </row>
    <row r="146" spans="1:11" s="17" customFormat="1" ht="98.25" customHeight="1">
      <c r="A146" s="34"/>
      <c r="B146" s="61">
        <f t="shared" si="42"/>
        <v>11</v>
      </c>
      <c r="C146" s="142" t="s">
        <v>162</v>
      </c>
      <c r="D146" s="174" t="s">
        <v>31</v>
      </c>
      <c r="E146" s="163">
        <v>3</v>
      </c>
      <c r="F146" s="160">
        <v>3</v>
      </c>
      <c r="G146" s="43"/>
      <c r="H146" s="196">
        <f t="shared" si="48"/>
        <v>9</v>
      </c>
      <c r="I146" s="124">
        <f t="shared" si="18"/>
        <v>9</v>
      </c>
      <c r="J146" s="1"/>
      <c r="K146" s="1"/>
    </row>
    <row r="147" spans="1:11" s="17" customFormat="1" ht="118.5" customHeight="1">
      <c r="A147" s="34"/>
      <c r="B147" s="61">
        <f t="shared" si="42"/>
        <v>12</v>
      </c>
      <c r="C147" s="141" t="s">
        <v>95</v>
      </c>
      <c r="D147" s="174" t="s">
        <v>31</v>
      </c>
      <c r="E147" s="163">
        <v>17</v>
      </c>
      <c r="F147" s="160">
        <v>17</v>
      </c>
      <c r="G147" s="43"/>
      <c r="H147" s="196">
        <f t="shared" si="41"/>
        <v>289</v>
      </c>
      <c r="I147" s="124">
        <f t="shared" si="18"/>
        <v>289</v>
      </c>
      <c r="J147" s="1"/>
      <c r="K147" s="1"/>
    </row>
    <row r="148" spans="1:11" s="17" customFormat="1" ht="95.1" customHeight="1">
      <c r="A148" s="34"/>
      <c r="B148" s="61">
        <f t="shared" si="42"/>
        <v>13</v>
      </c>
      <c r="C148" s="141" t="s">
        <v>163</v>
      </c>
      <c r="D148" s="174" t="s">
        <v>30</v>
      </c>
      <c r="E148" s="163">
        <v>18</v>
      </c>
      <c r="F148" s="160">
        <v>18</v>
      </c>
      <c r="G148" s="43"/>
      <c r="H148" s="196">
        <f t="shared" ref="H148" si="49">ROUND(E148*F148,2)</f>
        <v>324</v>
      </c>
      <c r="I148" s="124">
        <f t="shared" ref="I148" si="50">ROUND(E148*F148,2)</f>
        <v>324</v>
      </c>
      <c r="J148" s="1"/>
      <c r="K148" s="1"/>
    </row>
    <row r="149" spans="1:11" s="17" customFormat="1" ht="69" customHeight="1">
      <c r="A149" s="34"/>
      <c r="B149" s="61">
        <f t="shared" si="42"/>
        <v>14</v>
      </c>
      <c r="C149" s="86" t="s">
        <v>93</v>
      </c>
      <c r="D149" s="158" t="s">
        <v>31</v>
      </c>
      <c r="E149" s="169">
        <v>123</v>
      </c>
      <c r="F149" s="170">
        <v>123</v>
      </c>
      <c r="G149" s="43"/>
      <c r="H149" s="196">
        <f t="shared" si="41"/>
        <v>15129</v>
      </c>
      <c r="I149" s="124">
        <f t="shared" si="18"/>
        <v>15129</v>
      </c>
    </row>
    <row r="150" spans="1:11" s="17" customFormat="1" ht="67.5">
      <c r="A150" s="34"/>
      <c r="B150" s="61">
        <f t="shared" si="42"/>
        <v>15</v>
      </c>
      <c r="C150" s="85" t="s">
        <v>164</v>
      </c>
      <c r="D150" s="177" t="s">
        <v>30</v>
      </c>
      <c r="E150" s="178">
        <v>1072.67</v>
      </c>
      <c r="F150" s="148">
        <v>1072.67</v>
      </c>
      <c r="G150" s="69"/>
      <c r="H150" s="196">
        <f t="shared" ref="H150" si="51">ROUND(E150*F150,2)</f>
        <v>1150620.93</v>
      </c>
      <c r="I150" s="124">
        <f t="shared" ref="I150" si="52">ROUND(E150*F150,2)</f>
        <v>1150620.93</v>
      </c>
      <c r="J150" s="1"/>
      <c r="K150" s="1"/>
    </row>
    <row r="151" spans="1:11" s="17" customFormat="1" ht="67.5">
      <c r="A151" s="34"/>
      <c r="B151" s="61">
        <f t="shared" si="42"/>
        <v>16</v>
      </c>
      <c r="C151" s="85" t="s">
        <v>165</v>
      </c>
      <c r="D151" s="177" t="s">
        <v>30</v>
      </c>
      <c r="E151" s="178">
        <v>771</v>
      </c>
      <c r="F151" s="148">
        <v>771</v>
      </c>
      <c r="G151" s="69"/>
      <c r="H151" s="196">
        <f t="shared" si="41"/>
        <v>594441</v>
      </c>
      <c r="I151" s="124">
        <f t="shared" si="18"/>
        <v>594441</v>
      </c>
      <c r="J151" s="1"/>
      <c r="K151" s="1"/>
    </row>
    <row r="152" spans="1:11" s="17" customFormat="1" ht="67.5">
      <c r="A152" s="34"/>
      <c r="B152" s="61">
        <f t="shared" si="42"/>
        <v>17</v>
      </c>
      <c r="C152" s="85" t="s">
        <v>166</v>
      </c>
      <c r="D152" s="174" t="s">
        <v>30</v>
      </c>
      <c r="E152" s="163">
        <v>92</v>
      </c>
      <c r="F152" s="160">
        <v>92</v>
      </c>
      <c r="G152" s="43"/>
      <c r="H152" s="196">
        <f t="shared" si="41"/>
        <v>8464</v>
      </c>
      <c r="I152" s="124">
        <f t="shared" si="18"/>
        <v>8464</v>
      </c>
      <c r="J152" s="1"/>
      <c r="K152" s="1"/>
    </row>
    <row r="153" spans="1:11" s="17" customFormat="1" ht="67.5">
      <c r="A153" s="34"/>
      <c r="B153" s="61">
        <f t="shared" si="42"/>
        <v>18</v>
      </c>
      <c r="C153" s="85" t="s">
        <v>167</v>
      </c>
      <c r="D153" s="158" t="s">
        <v>30</v>
      </c>
      <c r="E153" s="159">
        <v>9</v>
      </c>
      <c r="F153" s="148">
        <v>9</v>
      </c>
      <c r="G153" s="69"/>
      <c r="H153" s="196">
        <f t="shared" si="41"/>
        <v>81</v>
      </c>
      <c r="I153" s="124">
        <f t="shared" si="18"/>
        <v>81</v>
      </c>
      <c r="J153" s="1"/>
      <c r="K153" s="1"/>
    </row>
    <row r="154" spans="1:11" s="17" customFormat="1" ht="67.5">
      <c r="A154" s="34"/>
      <c r="B154" s="61">
        <f t="shared" si="42"/>
        <v>19</v>
      </c>
      <c r="C154" s="85" t="s">
        <v>75</v>
      </c>
      <c r="D154" s="177" t="s">
        <v>30</v>
      </c>
      <c r="E154" s="178">
        <v>562.5</v>
      </c>
      <c r="F154" s="148">
        <v>562.5</v>
      </c>
      <c r="G154" s="69"/>
      <c r="H154" s="196">
        <f t="shared" ref="H154:H156" si="53">ROUND(E154*F154,2)</f>
        <v>316406.25</v>
      </c>
      <c r="I154" s="124">
        <f t="shared" ref="I154:I156" si="54">ROUND(E154*F154,2)</f>
        <v>316406.25</v>
      </c>
      <c r="J154" s="1"/>
      <c r="K154" s="1"/>
    </row>
    <row r="155" spans="1:11" s="17" customFormat="1" ht="78.75">
      <c r="A155" s="34"/>
      <c r="B155" s="61">
        <f t="shared" si="42"/>
        <v>20</v>
      </c>
      <c r="C155" s="85" t="s">
        <v>76</v>
      </c>
      <c r="D155" s="158" t="s">
        <v>30</v>
      </c>
      <c r="E155" s="163">
        <v>36.65</v>
      </c>
      <c r="F155" s="160">
        <v>36.65</v>
      </c>
      <c r="G155" s="43"/>
      <c r="H155" s="196">
        <f t="shared" si="53"/>
        <v>1343.22</v>
      </c>
      <c r="I155" s="124">
        <f t="shared" si="54"/>
        <v>1343.22</v>
      </c>
      <c r="J155" s="1"/>
      <c r="K155" s="1"/>
    </row>
    <row r="156" spans="1:11" s="17" customFormat="1" ht="90">
      <c r="A156" s="34"/>
      <c r="B156" s="61">
        <f t="shared" si="42"/>
        <v>21</v>
      </c>
      <c r="C156" s="85" t="s">
        <v>168</v>
      </c>
      <c r="D156" s="158" t="s">
        <v>30</v>
      </c>
      <c r="E156" s="159">
        <v>50</v>
      </c>
      <c r="F156" s="148">
        <v>50</v>
      </c>
      <c r="G156" s="69"/>
      <c r="H156" s="196">
        <f t="shared" si="53"/>
        <v>2500</v>
      </c>
      <c r="I156" s="124">
        <f t="shared" si="54"/>
        <v>2500</v>
      </c>
      <c r="J156" s="1"/>
      <c r="K156" s="1"/>
    </row>
    <row r="157" spans="1:11" s="17" customFormat="1" ht="78.75">
      <c r="A157" s="34"/>
      <c r="B157" s="61">
        <f t="shared" si="42"/>
        <v>22</v>
      </c>
      <c r="C157" s="85" t="s">
        <v>169</v>
      </c>
      <c r="D157" s="158" t="s">
        <v>30</v>
      </c>
      <c r="E157" s="159">
        <v>7.5</v>
      </c>
      <c r="F157" s="148">
        <v>7.5</v>
      </c>
      <c r="G157" s="69"/>
      <c r="H157" s="196">
        <f t="shared" si="41"/>
        <v>56.25</v>
      </c>
      <c r="I157" s="124">
        <f t="shared" si="18"/>
        <v>56.25</v>
      </c>
      <c r="J157" s="1"/>
      <c r="K157" s="1"/>
    </row>
    <row r="158" spans="1:11" ht="15.75">
      <c r="B158" s="48"/>
      <c r="C158" s="49" t="s">
        <v>42</v>
      </c>
      <c r="D158" s="154"/>
      <c r="E158" s="179"/>
      <c r="F158" s="180"/>
      <c r="G158" s="89"/>
      <c r="H158" s="74">
        <f>SUM(H136:H157)</f>
        <v>2090498.65</v>
      </c>
      <c r="I158" s="124">
        <f t="shared" si="18"/>
        <v>0</v>
      </c>
    </row>
    <row r="159" spans="1:11" s="101" customFormat="1" ht="15.75">
      <c r="A159" s="100"/>
      <c r="B159" s="108"/>
      <c r="C159" s="109" t="s">
        <v>67</v>
      </c>
      <c r="D159" s="181"/>
      <c r="E159" s="182"/>
      <c r="F159" s="153"/>
      <c r="G159" s="71"/>
      <c r="H159" s="192"/>
      <c r="I159" s="124">
        <f t="shared" si="18"/>
        <v>0</v>
      </c>
      <c r="J159" s="110"/>
      <c r="K159" s="110"/>
    </row>
    <row r="160" spans="1:11" s="101" customFormat="1" ht="50.1" customHeight="1">
      <c r="A160" s="100"/>
      <c r="B160" s="111">
        <v>1</v>
      </c>
      <c r="C160" s="200" t="s">
        <v>117</v>
      </c>
      <c r="D160" s="183" t="s">
        <v>37</v>
      </c>
      <c r="E160" s="184">
        <v>85</v>
      </c>
      <c r="F160" s="148">
        <v>85</v>
      </c>
      <c r="G160" s="69"/>
      <c r="H160" s="196">
        <f t="shared" ref="H160:H163" si="55">ROUND(E160*F160,2)</f>
        <v>7225</v>
      </c>
      <c r="I160" s="124">
        <f t="shared" si="18"/>
        <v>7225</v>
      </c>
      <c r="J160" s="110"/>
      <c r="K160" s="110"/>
    </row>
    <row r="161" spans="1:11" s="101" customFormat="1" ht="50.1" customHeight="1">
      <c r="A161" s="100"/>
      <c r="B161" s="82">
        <f t="shared" ref="B161:B163" si="56">B160+1</f>
        <v>2</v>
      </c>
      <c r="C161" s="143" t="s">
        <v>119</v>
      </c>
      <c r="D161" s="188" t="s">
        <v>37</v>
      </c>
      <c r="E161" s="189">
        <v>85</v>
      </c>
      <c r="F161" s="148">
        <v>85</v>
      </c>
      <c r="G161" s="69"/>
      <c r="H161" s="196">
        <f t="shared" si="55"/>
        <v>7225</v>
      </c>
      <c r="I161" s="124">
        <f t="shared" si="18"/>
        <v>7225</v>
      </c>
      <c r="J161" s="110"/>
      <c r="K161" s="110"/>
    </row>
    <row r="162" spans="1:11" s="101" customFormat="1" ht="65.099999999999994" customHeight="1">
      <c r="A162" s="100"/>
      <c r="B162" s="82">
        <f t="shared" si="56"/>
        <v>3</v>
      </c>
      <c r="C162" s="86" t="s">
        <v>120</v>
      </c>
      <c r="D162" s="185" t="s">
        <v>31</v>
      </c>
      <c r="E162" s="184">
        <v>20</v>
      </c>
      <c r="F162" s="148">
        <v>20</v>
      </c>
      <c r="G162" s="69"/>
      <c r="H162" s="196">
        <f t="shared" ref="H162" si="57">ROUND(E162*F162,2)</f>
        <v>400</v>
      </c>
      <c r="I162" s="124">
        <f t="shared" si="18"/>
        <v>400</v>
      </c>
      <c r="J162" s="110"/>
      <c r="K162" s="110"/>
    </row>
    <row r="163" spans="1:11" s="101" customFormat="1" ht="65.099999999999994" customHeight="1">
      <c r="A163" s="100"/>
      <c r="B163" s="82">
        <f t="shared" si="56"/>
        <v>4</v>
      </c>
      <c r="C163" s="86" t="s">
        <v>158</v>
      </c>
      <c r="D163" s="185" t="s">
        <v>31</v>
      </c>
      <c r="E163" s="184">
        <v>20</v>
      </c>
      <c r="F163" s="148">
        <v>20</v>
      </c>
      <c r="G163" s="69"/>
      <c r="H163" s="196">
        <f t="shared" si="55"/>
        <v>400</v>
      </c>
      <c r="I163" s="124">
        <f t="shared" si="18"/>
        <v>400</v>
      </c>
      <c r="J163" s="110"/>
      <c r="K163" s="110"/>
    </row>
    <row r="164" spans="1:11" s="110" customFormat="1" ht="15.75">
      <c r="A164" s="100"/>
      <c r="B164" s="112"/>
      <c r="C164" s="113" t="s">
        <v>68</v>
      </c>
      <c r="D164" s="186"/>
      <c r="E164" s="187"/>
      <c r="F164" s="180"/>
      <c r="G164" s="89"/>
      <c r="H164" s="74">
        <f>SUM(H160:H163)</f>
        <v>15250</v>
      </c>
      <c r="I164" s="124">
        <f t="shared" si="18"/>
        <v>0</v>
      </c>
    </row>
    <row r="165" spans="1:11" s="101" customFormat="1" ht="15.75">
      <c r="A165" s="100"/>
      <c r="B165" s="108"/>
      <c r="C165" s="109" t="s">
        <v>96</v>
      </c>
      <c r="D165" s="181"/>
      <c r="E165" s="182"/>
      <c r="F165" s="153"/>
      <c r="G165" s="71"/>
      <c r="H165" s="192"/>
      <c r="I165" s="124">
        <f t="shared" si="18"/>
        <v>0</v>
      </c>
      <c r="J165" s="110"/>
      <c r="K165" s="110"/>
    </row>
    <row r="166" spans="1:11" s="139" customFormat="1" ht="110.1" customHeight="1">
      <c r="A166" s="138"/>
      <c r="B166" s="82">
        <v>1</v>
      </c>
      <c r="C166" s="86" t="s">
        <v>190</v>
      </c>
      <c r="D166" s="158" t="s">
        <v>31</v>
      </c>
      <c r="E166" s="162">
        <v>10</v>
      </c>
      <c r="F166" s="160">
        <v>10</v>
      </c>
      <c r="G166" s="69"/>
      <c r="H166" s="196">
        <f>ROUND(E166*F166,2)</f>
        <v>100</v>
      </c>
      <c r="I166" s="124">
        <f t="shared" si="18"/>
        <v>100</v>
      </c>
    </row>
    <row r="167" spans="1:11" s="139" customFormat="1" ht="85.5" customHeight="1">
      <c r="A167" s="138"/>
      <c r="B167" s="82">
        <f>B166+1</f>
        <v>2</v>
      </c>
      <c r="C167" s="86" t="s">
        <v>114</v>
      </c>
      <c r="D167" s="158" t="s">
        <v>31</v>
      </c>
      <c r="E167" s="162">
        <v>68</v>
      </c>
      <c r="F167" s="160">
        <v>68</v>
      </c>
      <c r="G167" s="69"/>
      <c r="H167" s="196">
        <f>ROUND(E167*F167,2)</f>
        <v>4624</v>
      </c>
      <c r="I167" s="124">
        <f t="shared" si="18"/>
        <v>4624</v>
      </c>
    </row>
    <row r="168" spans="1:11" s="110" customFormat="1" ht="15.75">
      <c r="A168" s="100"/>
      <c r="B168" s="112"/>
      <c r="C168" s="113" t="s">
        <v>102</v>
      </c>
      <c r="D168" s="186"/>
      <c r="E168" s="187"/>
      <c r="F168" s="180"/>
      <c r="G168" s="89"/>
      <c r="H168" s="74">
        <f>SUM(H166:H167)</f>
        <v>4724</v>
      </c>
      <c r="I168" s="124">
        <f t="shared" si="18"/>
        <v>0</v>
      </c>
    </row>
    <row r="169" spans="1:11" s="17" customFormat="1" ht="15.75">
      <c r="A169" s="34"/>
      <c r="B169" s="45"/>
      <c r="C169" s="47" t="s">
        <v>99</v>
      </c>
      <c r="D169" s="152"/>
      <c r="E169" s="152"/>
      <c r="F169" s="153"/>
      <c r="G169" s="71"/>
      <c r="H169" s="192"/>
      <c r="I169" s="124">
        <f t="shared" si="18"/>
        <v>0</v>
      </c>
    </row>
    <row r="170" spans="1:11" s="17" customFormat="1" ht="90">
      <c r="A170" s="34"/>
      <c r="B170" s="61">
        <v>1</v>
      </c>
      <c r="C170" s="200" t="s">
        <v>171</v>
      </c>
      <c r="D170" s="183" t="s">
        <v>31</v>
      </c>
      <c r="E170" s="184">
        <v>36</v>
      </c>
      <c r="F170" s="160">
        <v>36</v>
      </c>
      <c r="G170" s="69"/>
      <c r="H170" s="196">
        <f t="shared" ref="H170:H183" si="58">ROUND(E170*F170,2)</f>
        <v>1296</v>
      </c>
      <c r="I170" s="124">
        <f t="shared" si="18"/>
        <v>1296</v>
      </c>
    </row>
    <row r="171" spans="1:11" s="17" customFormat="1" ht="135">
      <c r="A171" s="34"/>
      <c r="B171" s="61">
        <f>B170+1</f>
        <v>2</v>
      </c>
      <c r="C171" s="200" t="s">
        <v>172</v>
      </c>
      <c r="D171" s="183" t="s">
        <v>31</v>
      </c>
      <c r="E171" s="184">
        <v>18</v>
      </c>
      <c r="F171" s="160">
        <v>18</v>
      </c>
      <c r="G171" s="69"/>
      <c r="H171" s="196">
        <f t="shared" si="58"/>
        <v>324</v>
      </c>
      <c r="I171" s="124">
        <f t="shared" si="18"/>
        <v>324</v>
      </c>
    </row>
    <row r="172" spans="1:11" s="17" customFormat="1" ht="78.75">
      <c r="A172" s="34"/>
      <c r="B172" s="61">
        <f t="shared" ref="B172:B183" si="59">B171+1</f>
        <v>3</v>
      </c>
      <c r="C172" s="200" t="s">
        <v>179</v>
      </c>
      <c r="D172" s="183" t="s">
        <v>30</v>
      </c>
      <c r="E172" s="184">
        <v>545</v>
      </c>
      <c r="F172" s="160">
        <v>545</v>
      </c>
      <c r="G172" s="69"/>
      <c r="H172" s="196">
        <f t="shared" si="58"/>
        <v>297025</v>
      </c>
      <c r="I172" s="124">
        <f t="shared" si="18"/>
        <v>297025</v>
      </c>
    </row>
    <row r="173" spans="1:11" s="17" customFormat="1" ht="67.5">
      <c r="A173" s="34"/>
      <c r="B173" s="61">
        <f t="shared" si="59"/>
        <v>4</v>
      </c>
      <c r="C173" s="200" t="s">
        <v>124</v>
      </c>
      <c r="D173" s="183" t="s">
        <v>30</v>
      </c>
      <c r="E173" s="184">
        <v>545</v>
      </c>
      <c r="F173" s="160">
        <v>545</v>
      </c>
      <c r="G173" s="69"/>
      <c r="H173" s="196">
        <f t="shared" si="58"/>
        <v>297025</v>
      </c>
      <c r="I173" s="124">
        <f t="shared" si="18"/>
        <v>297025</v>
      </c>
    </row>
    <row r="174" spans="1:11" s="17" customFormat="1" ht="157.5">
      <c r="A174" s="34"/>
      <c r="B174" s="61">
        <f t="shared" si="59"/>
        <v>5</v>
      </c>
      <c r="C174" s="200" t="s">
        <v>173</v>
      </c>
      <c r="D174" s="183" t="s">
        <v>31</v>
      </c>
      <c r="E174" s="184">
        <v>20</v>
      </c>
      <c r="F174" s="160">
        <v>20</v>
      </c>
      <c r="G174" s="69"/>
      <c r="H174" s="196">
        <f t="shared" si="58"/>
        <v>400</v>
      </c>
      <c r="I174" s="124">
        <f t="shared" si="18"/>
        <v>400</v>
      </c>
    </row>
    <row r="175" spans="1:11" s="17" customFormat="1" ht="78.75">
      <c r="A175" s="34"/>
      <c r="B175" s="61">
        <f t="shared" si="59"/>
        <v>6</v>
      </c>
      <c r="C175" s="200" t="s">
        <v>125</v>
      </c>
      <c r="D175" s="183" t="s">
        <v>30</v>
      </c>
      <c r="E175" s="184">
        <v>545</v>
      </c>
      <c r="F175" s="160">
        <v>545</v>
      </c>
      <c r="G175" s="69"/>
      <c r="H175" s="196">
        <f t="shared" si="58"/>
        <v>297025</v>
      </c>
      <c r="I175" s="124">
        <f t="shared" si="18"/>
        <v>297025</v>
      </c>
    </row>
    <row r="176" spans="1:11" s="17" customFormat="1" ht="22.5">
      <c r="A176" s="34"/>
      <c r="B176" s="61">
        <f t="shared" si="59"/>
        <v>7</v>
      </c>
      <c r="C176" s="200" t="s">
        <v>126</v>
      </c>
      <c r="D176" s="183" t="s">
        <v>31</v>
      </c>
      <c r="E176" s="184">
        <v>1</v>
      </c>
      <c r="F176" s="160">
        <v>1</v>
      </c>
      <c r="G176" s="69"/>
      <c r="H176" s="196">
        <f t="shared" si="58"/>
        <v>1</v>
      </c>
      <c r="I176" s="124">
        <f t="shared" si="18"/>
        <v>1</v>
      </c>
    </row>
    <row r="177" spans="1:9" s="17" customFormat="1" ht="90">
      <c r="A177" s="34"/>
      <c r="B177" s="61">
        <f t="shared" si="59"/>
        <v>8</v>
      </c>
      <c r="C177" s="200" t="s">
        <v>191</v>
      </c>
      <c r="D177" s="183" t="s">
        <v>31</v>
      </c>
      <c r="E177" s="184">
        <v>2</v>
      </c>
      <c r="F177" s="160">
        <v>2</v>
      </c>
      <c r="G177" s="69"/>
      <c r="H177" s="196">
        <f t="shared" si="58"/>
        <v>4</v>
      </c>
      <c r="I177" s="124">
        <f t="shared" si="18"/>
        <v>4</v>
      </c>
    </row>
    <row r="178" spans="1:9" s="17" customFormat="1" ht="67.5">
      <c r="A178" s="34"/>
      <c r="B178" s="61">
        <f t="shared" si="59"/>
        <v>9</v>
      </c>
      <c r="C178" s="200" t="s">
        <v>174</v>
      </c>
      <c r="D178" s="183" t="s">
        <v>31</v>
      </c>
      <c r="E178" s="184">
        <v>1</v>
      </c>
      <c r="F178" s="160">
        <v>1</v>
      </c>
      <c r="G178" s="69"/>
      <c r="H178" s="196">
        <f t="shared" si="58"/>
        <v>1</v>
      </c>
      <c r="I178" s="124">
        <f t="shared" si="18"/>
        <v>1</v>
      </c>
    </row>
    <row r="179" spans="1:9" s="17" customFormat="1" ht="56.25">
      <c r="A179" s="34"/>
      <c r="B179" s="61">
        <f t="shared" si="59"/>
        <v>10</v>
      </c>
      <c r="C179" s="200" t="s">
        <v>175</v>
      </c>
      <c r="D179" s="183" t="s">
        <v>31</v>
      </c>
      <c r="E179" s="184">
        <v>1</v>
      </c>
      <c r="F179" s="160">
        <v>1</v>
      </c>
      <c r="G179" s="69"/>
      <c r="H179" s="196">
        <f t="shared" ref="H179:H180" si="60">ROUND(E179*F179,2)</f>
        <v>1</v>
      </c>
      <c r="I179" s="124">
        <f t="shared" ref="I179:I180" si="61">ROUND(E179*F179,2)</f>
        <v>1</v>
      </c>
    </row>
    <row r="180" spans="1:9" s="17" customFormat="1" ht="56.25">
      <c r="A180" s="34"/>
      <c r="B180" s="61">
        <f t="shared" si="59"/>
        <v>11</v>
      </c>
      <c r="C180" s="200" t="s">
        <v>180</v>
      </c>
      <c r="D180" s="183" t="s">
        <v>31</v>
      </c>
      <c r="E180" s="184">
        <v>1</v>
      </c>
      <c r="F180" s="160">
        <v>1</v>
      </c>
      <c r="G180" s="69"/>
      <c r="H180" s="196">
        <f t="shared" si="60"/>
        <v>1</v>
      </c>
      <c r="I180" s="124">
        <f t="shared" si="61"/>
        <v>1</v>
      </c>
    </row>
    <row r="181" spans="1:9" s="17" customFormat="1" ht="22.5">
      <c r="A181" s="34"/>
      <c r="B181" s="61">
        <f t="shared" si="59"/>
        <v>12</v>
      </c>
      <c r="C181" s="200" t="s">
        <v>176</v>
      </c>
      <c r="D181" s="183" t="s">
        <v>31</v>
      </c>
      <c r="E181" s="184">
        <v>1</v>
      </c>
      <c r="F181" s="160">
        <v>1</v>
      </c>
      <c r="G181" s="69"/>
      <c r="H181" s="196">
        <f t="shared" si="58"/>
        <v>1</v>
      </c>
      <c r="I181" s="124">
        <f t="shared" si="18"/>
        <v>1</v>
      </c>
    </row>
    <row r="182" spans="1:9" s="17" customFormat="1" ht="33.75">
      <c r="A182" s="34"/>
      <c r="B182" s="61">
        <f t="shared" si="59"/>
        <v>13</v>
      </c>
      <c r="C182" s="200" t="s">
        <v>177</v>
      </c>
      <c r="D182" s="183" t="s">
        <v>31</v>
      </c>
      <c r="E182" s="184">
        <v>1</v>
      </c>
      <c r="F182" s="160">
        <v>1</v>
      </c>
      <c r="G182" s="69"/>
      <c r="H182" s="196">
        <f t="shared" si="58"/>
        <v>1</v>
      </c>
      <c r="I182" s="124">
        <f t="shared" si="18"/>
        <v>1</v>
      </c>
    </row>
    <row r="183" spans="1:9" s="17" customFormat="1" ht="22.5">
      <c r="A183" s="34"/>
      <c r="B183" s="61">
        <f t="shared" si="59"/>
        <v>14</v>
      </c>
      <c r="C183" s="200" t="s">
        <v>170</v>
      </c>
      <c r="D183" s="183" t="s">
        <v>127</v>
      </c>
      <c r="E183" s="184">
        <v>1</v>
      </c>
      <c r="F183" s="160">
        <v>1</v>
      </c>
      <c r="G183" s="69"/>
      <c r="H183" s="196">
        <f t="shared" si="58"/>
        <v>1</v>
      </c>
      <c r="I183" s="124">
        <f t="shared" si="18"/>
        <v>1</v>
      </c>
    </row>
    <row r="184" spans="1:9" ht="15.75" customHeight="1">
      <c r="B184" s="102"/>
      <c r="C184" s="103" t="s">
        <v>39</v>
      </c>
      <c r="D184" s="104"/>
      <c r="E184" s="105"/>
      <c r="F184" s="106"/>
      <c r="G184" s="107"/>
      <c r="H184" s="117">
        <f>SUM(H170:H183)</f>
        <v>893106</v>
      </c>
    </row>
    <row r="185" spans="1:9" ht="18">
      <c r="B185" s="118"/>
      <c r="C185" s="119" t="s">
        <v>74</v>
      </c>
      <c r="D185" s="120"/>
      <c r="E185" s="114"/>
      <c r="F185" s="121"/>
      <c r="G185" s="122"/>
      <c r="H185" s="123">
        <f>H158+H134+H118+H184+H168+H164+H108+H98+H90+H73+H46</f>
        <v>2386942840.7099991</v>
      </c>
      <c r="I185" s="17">
        <f>SUM(I44:I183)</f>
        <v>2387665540.71</v>
      </c>
    </row>
    <row r="186" spans="1:9" ht="12" customHeight="1"/>
    <row r="188" spans="1:9" ht="12" customHeight="1"/>
    <row r="190" spans="1:9" ht="12" customHeight="1"/>
    <row r="207" ht="33" customHeight="1"/>
  </sheetData>
  <protectedRanges>
    <protectedRange sqref="C176 C181 C179" name="Rango1_44_1_4_12_2_1_1_1_1_1"/>
    <protectedRange sqref="C175 C178" name="Rango1_44_1_4_12_2_1_1_1_2"/>
  </protectedRanges>
  <mergeCells count="4">
    <mergeCell ref="D2:F6"/>
    <mergeCell ref="B7:C8"/>
    <mergeCell ref="D33:F37"/>
    <mergeCell ref="B39:C40"/>
  </mergeCells>
  <phoneticPr fontId="62" type="noConversion"/>
  <printOptions gridLinesSet="0"/>
  <pageMargins left="0.23622047244094491" right="0.19685039370078741" top="0.47244094488188981" bottom="0.78740157480314965" header="0.31496062992125984" footer="0.39370078740157483"/>
  <pageSetup scale="58" fitToHeight="0" orientation="portrait" r:id="rId1"/>
  <headerFooter>
    <oddHeader>&amp;C&amp;"Arial,Normal"&amp;9HOJA No. &amp;P de &amp;N</oddHeader>
  </headerFooter>
  <rowBreaks count="9" manualBreakCount="9">
    <brk id="32" max="16383" man="1"/>
    <brk id="66" min="1" max="7" man="1"/>
    <brk id="84" min="1" max="7" man="1"/>
    <brk id="100" min="1" max="7" man="1"/>
    <brk id="115" min="1" max="7" man="1"/>
    <brk id="129" min="1" max="7" man="1"/>
    <brk id="140" min="1" max="7" man="1"/>
    <brk id="152" min="1" max="7" man="1"/>
    <brk id="170" min="1" max="7" man="1"/>
  </rowBreaks>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CATALOGO</vt:lpstr>
      <vt:lpstr>CATALOGO!Área_de_impresión</vt:lpstr>
      <vt:lpstr>CATALOGO!Títulos_a_imprimir</vt:lpstr>
      <vt:lpstr>CATALOGO!Títulos_a_imprimir_IM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Celene Aviles</cp:lastModifiedBy>
  <cp:lastPrinted>2024-10-10T16:42:17Z</cp:lastPrinted>
  <dcterms:created xsi:type="dcterms:W3CDTF">2018-10-25T15:42:20Z</dcterms:created>
  <dcterms:modified xsi:type="dcterms:W3CDTF">2024-10-10T19:19:42Z</dcterms:modified>
</cp:coreProperties>
</file>