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Publicas\Desktop\op ricardo\obras 2024\FOIS 2024\fois 05 2024\"/>
    </mc:Choice>
  </mc:AlternateContent>
  <bookViews>
    <workbookView xWindow="0" yWindow="0" windowWidth="11970" windowHeight="90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 l="1"/>
  <c r="F44" i="1"/>
  <c r="F45" i="1"/>
  <c r="F46" i="1"/>
  <c r="F47" i="1"/>
  <c r="F48" i="1"/>
  <c r="F49" i="1"/>
  <c r="F50" i="1"/>
  <c r="F51" i="1"/>
  <c r="F52" i="1"/>
  <c r="F53" i="1"/>
  <c r="F54" i="1"/>
  <c r="F55" i="1"/>
  <c r="F56" i="1"/>
  <c r="F57" i="1"/>
  <c r="F58" i="1"/>
  <c r="F42" i="1"/>
  <c r="F4" i="1"/>
  <c r="F5" i="1"/>
  <c r="F6" i="1"/>
  <c r="F7" i="1"/>
  <c r="F8" i="1"/>
  <c r="F10" i="1"/>
  <c r="F11" i="1"/>
  <c r="F12" i="1"/>
  <c r="F13" i="1"/>
  <c r="F14" i="1"/>
  <c r="F15" i="1"/>
  <c r="F16" i="1"/>
  <c r="F17" i="1"/>
  <c r="F18" i="1"/>
  <c r="F19" i="1"/>
  <c r="F20" i="1"/>
  <c r="F21" i="1"/>
  <c r="F23" i="1"/>
  <c r="F22" i="1" s="1"/>
  <c r="F24" i="1"/>
  <c r="F25" i="1"/>
  <c r="F26" i="1"/>
  <c r="F27" i="1"/>
  <c r="F28" i="1"/>
  <c r="F30" i="1"/>
  <c r="F31" i="1"/>
  <c r="F32" i="1"/>
  <c r="F33" i="1"/>
  <c r="F34" i="1"/>
  <c r="F35" i="1"/>
  <c r="F36" i="1"/>
  <c r="F37" i="1"/>
  <c r="F38" i="1"/>
  <c r="F39" i="1"/>
  <c r="F40" i="1"/>
  <c r="F60" i="1"/>
  <c r="F61" i="1"/>
  <c r="F62" i="1"/>
  <c r="F63" i="1"/>
  <c r="F64" i="1"/>
  <c r="F65" i="1"/>
  <c r="F66" i="1"/>
  <c r="F67" i="1"/>
  <c r="F68" i="1"/>
  <c r="F69" i="1"/>
  <c r="F70" i="1"/>
  <c r="F71" i="1"/>
  <c r="F72" i="1"/>
  <c r="F73" i="1"/>
  <c r="F74" i="1"/>
  <c r="F75" i="1"/>
  <c r="F76" i="1"/>
  <c r="F77" i="1"/>
  <c r="F78" i="1"/>
  <c r="F79" i="1"/>
  <c r="F80" i="1"/>
  <c r="F81" i="1"/>
  <c r="F82" i="1"/>
  <c r="F85" i="1"/>
  <c r="F86" i="1"/>
  <c r="F88" i="1"/>
  <c r="F87" i="1" s="1"/>
  <c r="F90" i="1"/>
  <c r="F91" i="1"/>
  <c r="F92" i="1"/>
  <c r="F93" i="1"/>
  <c r="F94" i="1"/>
  <c r="F95" i="1"/>
  <c r="F96" i="1"/>
  <c r="F97" i="1"/>
  <c r="F98" i="1"/>
  <c r="F100" i="1"/>
  <c r="F101" i="1"/>
  <c r="F99" i="1" s="1"/>
  <c r="F102" i="1"/>
  <c r="F3" i="1"/>
  <c r="F89" i="1" l="1"/>
  <c r="F83" i="1"/>
  <c r="F59" i="1"/>
  <c r="F41" i="1"/>
  <c r="F29" i="1"/>
  <c r="F104" i="1" l="1"/>
  <c r="F105" i="1" s="1"/>
  <c r="F106" i="1" l="1"/>
</calcChain>
</file>

<file path=xl/sharedStrings.xml><?xml version="1.0" encoding="utf-8"?>
<sst xmlns="http://schemas.openxmlformats.org/spreadsheetml/2006/main" count="196" uniqueCount="111">
  <si>
    <t xml:space="preserve">   PRELIMINARES</t>
  </si>
  <si>
    <t>M2</t>
  </si>
  <si>
    <t>M3</t>
  </si>
  <si>
    <t xml:space="preserve">   CIMENTACIÓN</t>
  </si>
  <si>
    <t>PZA</t>
  </si>
  <si>
    <t>ML</t>
  </si>
  <si>
    <t xml:space="preserve">      FIRME DE 12 cm DE ESPESOR CON CONCRETO PREMEZCLADO BOMBEADO f'c=250 kg/cm², REFORZADO CON MALLA 6-6/10-10 Y ACERO DEL # 3 A CADA 30 CM EN AMBOS SENTIDOS INCLUYE: TODOS LOS SUMINISTROS, EQUIPO Y MANO DE OBRA.</t>
  </si>
  <si>
    <t xml:space="preserve">   MUROS BLOCK RUSTICO, NORMAL Y TRABE</t>
  </si>
  <si>
    <t xml:space="preserve">   ESTRUCTURA, LAMINADOS EN MURO Y MOLDURAS ESPECIALES.</t>
  </si>
  <si>
    <t>JGO</t>
  </si>
  <si>
    <t>KG</t>
  </si>
  <si>
    <t xml:space="preserve">      SUMINISTRO, FABRICACIÓN E INSTALACIÓN DE ESQUINERO INTERIOR EN ACABADO PINTRO, COLOR BLANCO C.24 CON UN DESARROLLO MÁXIMO DE 1 FT. INCLUYE: MATERIAL, MANO DE OBRA, HERRAMIENTA Y EQUIPO.</t>
  </si>
  <si>
    <t xml:space="preserve">      SUMINISTRO, FABRICACIÓN E INSTALACIÓN DE CUMBRERA EN ACABADO PINTRO, COLOR BLANCO C.24, CON UN DESARROLLO MÁXIMO DE 2 FT. INCLUYE: MATERIAL, MANO DE OBRA, HERRAMIENTA Y EQUIPO.</t>
  </si>
  <si>
    <t xml:space="preserve">      SUMINISTRO, FABRICACION E INSTALACIÓN DE BOTAGUAS EN ACABADO PINTRO, COLOR BLANCO C.24 CON UN DESARROLLO MÁXIMO DE 1 FT. INCLUYE: MATERIAL, MANO DE OBRA, HERRAMIENTA Y EQUIPO.</t>
  </si>
  <si>
    <t xml:space="preserve">   INSTALACIONES ELECTRICAS</t>
  </si>
  <si>
    <t>SAL</t>
  </si>
  <si>
    <t xml:space="preserve">   INSTALACIONES HIDRÁULICAS, SANITARIAS  Y MOBILIARIO SANITARIO</t>
  </si>
  <si>
    <t xml:space="preserve">   CUBIERTA</t>
  </si>
  <si>
    <t xml:space="preserve">   EQUIPO DE EXTRACION</t>
  </si>
  <si>
    <t xml:space="preserve">   CANCELERIA</t>
  </si>
  <si>
    <t xml:space="preserve">   ACABADOS Y LIMPIEZA</t>
  </si>
  <si>
    <t>SUMINISTRO, FABRICACIÓN Y MONTAJE DE ESTRUCTURA METÁLICA A BASE DE MARCOS CARTELADO DE SECCIÓN ESTRUCTURAL IR DE ACERO EN TRABES Y COLUMNAS, LARGUEROS DE CUBIERTA Y MUROS A BASE DE PERFIL MONTEN DE CALIDAD ALTA RESISTENCIA, TENSORES PARA CONTRA VENTEOS A BASE DE REDONDO LISO. INCLUYE PLACAS BASE, CLIPS Y PLACAS DE CONEXIÓN, INCLUYE: FONDO ALQUIDALICO A 3 MILESIMAS Y ACABADO ALQUIDALICO COLOR BLANCO A 3 MILESIMAS , MARCA SHERWIN WILLIAMS, MANO DE OBRA, HERRAMIENTA Y EQUIPO.</t>
  </si>
  <si>
    <t>CARGA Y ACARREO DE MATERIAL PRODUCTO DEL CORTE HASTA UN LUGAR FUERA DE LA OBRA. INCLUYE: MANO DE OBRA, HERRAMIENTA, EQUIPO, CARGA, ACARREO Y RETIRO DEL MATERIAL FUERA DE LA OBRA. INCLUYE: MANO DE OBRA, HERRAMIENTA Y EQUIPO.</t>
  </si>
  <si>
    <t>RELLENO DE CEPAS CON MATERIAL DE BANCO, COMPACTADO AL 95% p.v.s.m. CON EQUIPO MECANICO EN CAPAS DE 20 cm. INCLUYE: INCORPORACIÓN DE HUMEDAD Y ABUNDAMIENTO.</t>
  </si>
  <si>
    <t>RELLENO DE CEPAS CON MATERIAL PRODUCTO DE LA EXCAVACIÓN, COMPACTADO AL 85% p.v.s.m. CON PISÓN DE MANO EN CAPAS DE 20 cm. INCLUYE: INCORPORACIÓN DE HUMEDAD Y ABUNDAMIENTO.</t>
  </si>
  <si>
    <t>EXCAVACIÓN A MANO EN MATERIAL TIPO "B", HASTA UNA PROFUNDIDAD MÁXIMA DE 150 cm, MEDIDAS EN LÍNEAS DE PROYECTO. INCLUYE: ACARREO LIBRE DEL MATERIAL SOBRANTE HASTA 20 m.</t>
  </si>
  <si>
    <t>TRAZO Y NIVELETAS DE ZONA A CONSTRUIR, ESTABLECIENDO REFERENCIAS, INCLUYE: MATERIALES, MANO DE  OBRA, HERRAMIENTA Y EQUIPO Y TODO LO NECESARIO PARA SU CORRECTA EJECUCION.</t>
  </si>
  <si>
    <t>ACARREO EN CARRETILLA DEL MATERIAL PRODUCTO DE CORTE HASTA LUGAR DE ACOPIO DENTRO DE LA OBRA.</t>
  </si>
  <si>
    <t>PLANTILLA DE 5 cm. DE ESPESOR A BASE DE CONCRETO HECHO EN OBRA F'C=100 kg/cm².</t>
  </si>
  <si>
    <t>ZAPATA AISLADA (Z-1) DE 2.00 MTX 2.00 MT.  X 0.25 MT DE CONCRETO HECHO EN OBRA F'C=250 kg/cm², ARMADO CON 8 VARILLAS No. 4 (1/2") A CADA 16 CM EN DOBLE SENTIDO ,INCLUYE: CIMBRA COMUN, ARMADO, COLADO, VIBRADO, CURADO Y DESCIMBRADO.</t>
  </si>
  <si>
    <t>ZAPATA AISLADA (Z-2) DE 1.00 MTX 1.00 MT.  X 0.25 MT DE CONCRETO HECHO EN OBRA F'C=250 kg/cm², ARMADO CON 8 VARILLAS No. 4 (1/2") A CADA 16 CM EN DOBLE SENTIDO ,INCLUYE: CIMBRA COMUN, ARMADO, COLADO, VIBRADO, CURADO Y DESCIMBRADO.</t>
  </si>
  <si>
    <t>ZAPATA CORRIDA (Z-CL) DE 1.00 MT X 0.25 MT DE CONCRETO HECHO EN OBRA F'C=250 kg/cm², ARMADO CON 4 VARILLAS No. 4 (1/2") A CADA 16 CM Y  BASTONES CON VARILLAS DEL No. 3 (3/8") A CADA 20 cm. INCLUYE: CIMBRA COMUN, ARMADO, COLADO, VIBRADO, CURADO Y DESCIMBRADO.</t>
  </si>
  <si>
    <t>SUMINISTRO Y FABRICACIÓN DE MURO DE ENRACE 15CM DE ESPESOR, A BASE DE BLOCK CON DIMENSIONES DE 15CM X 15CM X 40CM, CON CELDA COLADA A CADA 20CM A BASE DE CONCRETO F'C=210 KG/CM2 + 1 VARILLA DEL No.4, VARILLA HORIZONTAL A CADA HILA No.2, ASENTADO CON MORTERO (CEMENTO - ARENA) PROPORCIÓN 1:3, ACABADO COMÚN A PLOMO Y REGLA. INCLUYE: SUMINISTRO DE MATERIAL, CORTES, DESPERDICIOS, ACARREO DEL MATERIAL, MANO DE OBRA, HERRAMIENTA Y EQUIPO.</t>
  </si>
  <si>
    <t>SUMINISTRO Y FABRICACIÓN DE APLANADO A BASE DE MORTERO (CEMENTO-ARENA) EN ACCESO DE DE SERVICIO Y BAÑOS PROPORCIÓN 1:5 A PLOMO Y REGLA, ACABADO FLOTEADO FINO, EN MUROS. INCLUYE: SUMINISTRO DE MATERIAL, DESPERDICIOS, MANO DE OBRA, REGLEADO, HERRAMIENTA, ANDAMIOS Y EQUIPO.</t>
  </si>
  <si>
    <t>TRABE DE LIGA DE 15X30 cm DE CONCRETO PREMEZCLADO NORMAL f'c=250 kg/cm², ARMADO 4 VARILLAS No. 3 (3/8")  Y ESTRIBOS DE 1/4" A CADA 15 cm. INCLUYE: CIMBRA, ARMADO, COLADO, VIBRADO, CURADO Y DESCIMBRADO.</t>
  </si>
  <si>
    <t>IMPERMEABILIZACIÓN DE CADENAS DE CIMENTACIÓN PARA DESPLANTE A BASE DE 2 CAPAS DE EMULSIÓN ASFÁLTICA. INCLUYE: MANO DE OBRA Y TODO LO NECESARIO PARA SU CORRECTA EJECUCION</t>
  </si>
  <si>
    <t>SUMINISTRO Y COLOCACIÓN DE PLÁSTICO NEGRO. INCLUYE: SUMINISTRO DE MATERIAL, TENDIDO, DESPERDICIOS, TRASLAPES, MANO DE OBRA, HERRAMIENTA Y EQUIPO.</t>
  </si>
  <si>
    <t>SUMINISTRO Y COLOCACIÓN DE CIMBRA PERIMETRAL EN FIRMES, BARROTES CON SECCIÓN DE 2" X 4". INCLUYE: SUMINISTRO DE MATERIAL, ALINEAMIENTO, NIVELACIÓN, AJUSTES, CUÑAS, CIMBRADO, DESCIMBRADO, APLICACIÓN DE LUBRICANTE DESMOLDANTE, MANO DE OBRA, HERRAMIENTA Y EQUIPO.</t>
  </si>
  <si>
    <t>SUMINISTRO Y FABRICACIÓN DE DADO (D-01) CON DIMENSIONES DE 60CM X 60CM, A BASE DE CONCRETO PREMEZCLADO BOMBEABLE F'C =250 KG/CM2 T.M.A. 3/4", ARMADO CON 12 VARILLAS DEL No.5 (5/8") Y REFORZADA CON ESTRIBOS DE VARILLA DEL No.3 ('3/8") A CADA 10 CM  INCLUYE: SUMINISTRO DE MATERIAL, DESPERDICIOS, AMARRES, TRASLAPES, CORTES, HABILITADO DE ACERO, COLADO, CURADO, VIBRADO, MANO DE OBRA, HERRAMIENTA Y EQUIPO.</t>
  </si>
  <si>
    <t>SUMINISTRO Y FABRICACIÓN DE BLOCK DALA (BD) DE 15CM DE ESPESOR, A BASE DE BLOCK DALA NORMAL COLOR GRIS CON DIMENSIONES DE 15CM X 20CM X 40CM, CON  1 VARILLA DEL No.3 (3/8") CON  CONCRETO F'C=210 KG/CM2 , ASENTADO CON MORTERO (CEMENTO - ARENA) PROPORCIÓN 1:3, ACABADO COMÚN A PLOMO Y REGLA. INCLUYE: SUMINISTRO DE MATERIAL, CORTES, DESPERDICIOS, ACARREO DEL MATERIAL, MANO DE OBRA, HERRAMIENTA Y EQUIPO.</t>
  </si>
  <si>
    <t>SUMINISTRO Y FABRICACIÓN DE MURO (M1) DE 15CM DE ESPESOR, A BASE DE BLOCK NORMAL COLOR GRIS CON DIMENSIONES DE 15CM X 20CM X 40CM, CON CELDA COLADA A CADA 60 CM CON 1 VARILLA DEL No.4 (1/2") VERTICAL ,A BASE DE CONCRETO F'C=210 KG/CM2 + VARILLA HORIZONTAL A CADA  3 HILA No.3 (3/8"), ASENTADO CON MORTERO (CEMENTO - ARENA) PROPORCIÓN 1:3, ACABADO COMÚN A PLOMO Y REGLA. INCLUYE: SUMINISTRO DE MATERIAL, CORTES, DESPERDICIOS, ACARREO DEL MATERIAL, MANO DE OBRA, HERRAMIENTA Y EQUIPO.</t>
  </si>
  <si>
    <t>TRABE (T-1) DE 0.15X0.20 CM DE CONCRETO HECHO EN OBRA f'c=250 kg/cm², ARMADO CON 6 VARILLAS No. 3 (3/8") Y ESTRIBOS No. 2 (1/4") A CADA 20 cm. INCLUYE: MATERIAL, CIMBRA APARENTE, ARMADO, COLADO, VIBRADO, CURADO, DESCIMBRADO, MANO DE OBRA Y TODO LO NECESARIO PARA SU CORRECTA EJECUCION.</t>
  </si>
  <si>
    <t>SUMINISTRO Y COLOCACION DE TIRAS DE CELETOEX DE (1/2") DE 15 CM DE ANCHO   (SOUND BOARD) ENTRE COLUMNAS DE CONCRETO DE 30 CM X 30 CM Y BLOCK RUSTICO O NORMAL, INCLUYE: SUMINISTRO DE MATERIAL, DESPERDICIOS, MANO DE OBRA, HERRAMIENTA, ANDAMIOS Y EQUIPO.</t>
  </si>
  <si>
    <t>SUMINISTRO Y FABRICACIÓN DE CASTILLO (K-2) CON DIMENSIONES DE 15CM x 20CM, A BASE DE CONCRETO F'C =250 KG/CM2 T.M.A. 3/4", ARMADO CON 4 VARILLAS DEL No.3 (3/8") Y REFORZADA CON ESTRIBOS DE ALAMBRÓN DEL No.2 (1/4") A CADA 20CM. INCLUYE: SUMINISTRO DE MATERIAL, DESPERDICIOS, AMARRES, TRASLAPES, CORTES, HABILITADO DE ACERO, COLADO, CURADO, VIBRADO, MANO DE OBRA, HERRAMIENTA Y EQUIPO.</t>
  </si>
  <si>
    <t>SUMINISTRO Y FABRICACIÓN DE CASTILLO (K-1) CON DIMENSIONES DE 15CM x 15CM, A BASE DE CONCRETO F'C =250 KG/CM2 T.M.A. 3/4", ARMADO CON 4 VARILLAS DEL No.3 (3/8") Y REFORZADA CON ESTRIBOS DE ALAMBRÓN DEL No.2 (1/4") A CADA 20CM. INCLUYE: SUMINISTRO DE MATERIAL, DESPERDICIOS, AMARRES, TRASLAPES, CORTES, HABILITADO DE ACERO, COLADO, CURADO, VIBRADO, MANO DE OBRA, HERRAMIENTA Y EQUIPO.</t>
  </si>
  <si>
    <t>FABRICACIÓN Y SUMINISTRO DE ANCLAJE A BASE DE 10 ANCLAS DE 3/4" CON UN DESARROLLO DE 1.12 MTS (CON GANCHO) ,ESTRIBOS DE 1/2", ROSCADO DE 15 CMS EN EXTREMO SUPERIOR EN CADA ANCLA. INCLUYE: MATERIAL, MANO DE OBRA, HERRAMIENTA Y EQUIPO.</t>
  </si>
  <si>
    <t>SUMINISTRO Y APLICACION DE FONDO ALQUIDALICO A 3 MILESIMAS Y ACABADO ALQUIDALICO COLOR BLANCO A 3 MILESIMAS, MARCA SHERWIN WILLIAMS, INCLUYE GRANALLADO BASE A LA NORMA S5PC-SP6/NACE N.3 LIMPIEZA CON CHORRO ABRASIVO GRADO COMERCIAL, MATERIAL, MANO DE OBRA, HERRAMIENTA Y EQUIPO.</t>
  </si>
  <si>
    <t>SUMINISTRO E INSTALACIÓN DE LÁMINA ACANALADA R101 CAL. 26 PINTRO/FONDO. INCLUYE ACCESORIOS DE FIJACIÓN, MANO DE OBRA, HERRAMIENTA Y EQUIPO.</t>
  </si>
  <si>
    <t>SUMINISTRO, FABRICACIÓN E INSTALACIÓN DE ESQUINERO EXTERIOR EN ACABADO PINTRO, COLOR BLANCO C.24, CON UN DESARROLLO MÁXIMO DE 1 FT. INCLUYE: MATERIAL, MANO DE OBRA, HERRAMIENTA Y EQUIPO.</t>
  </si>
  <si>
    <t>SUMINISTRO, FABRICACIÓN E INSTALACIÓN DE REMATE CABECERO EN ACABADO PINTRO, COLOR BLANCO C.24, CON UN DESARROLLO MÁXIMO DE 2 FT. INCLUYE: MATERIAL, MANO DE OBRA, HERRAMIENTA Y EQUIPO.</t>
  </si>
  <si>
    <t>SUMINISTRO, FABRICACIÓN E INSTALACIÓN DE VALVULA DE EXTRACCIÓN TIPO VENTURI, A BASE DE LÁMINA PINTRO. CAL. 24 DE 3.05M DE LONGITUD, INCLUYE MATERIAL, MANO DE OBRA, EQUIPO Y HERRAMIENTA.</t>
  </si>
  <si>
    <t>SUMINISTRO E INSTALACIÓN DE LOUVERS EN NAVE PRINCIPAL PARA VENTILACIÓN NATURAL COLOCADOS EN MUROS LATERALES, CON MEDIDAS DE 1.22 MTS POR 2.44 MTS. FABRICADAS CON LÁMINA PINTADA CAL. 24. INCLUYE ACCESORIOS DE FIJACIÓN, MANO DE OBRA, HERRAMIENTA Y EQUIPO.</t>
  </si>
  <si>
    <t>SUMINISTRO E INSTALACION DE EQUIPO DE MEDICION MONOFASICO 220 VOLTS, INCLUYE: BASE DE MEDICION INTEGRAL 100 AMP 220 VOLTS, 5 NAVAJAS, CON INTERRUPTOR PRINCIPAL DE 2X100 AMP, MCA FELEC O SIMILAR, CABLE PARA ACOMETIDA CAL. 2 AWG , MUFA PARA ACOMETIDA 1 1/2", TUBO PVC 1 1/2 ", HUB 1 1/2", ABRAZADERAS,   TUBO DE FIERRO NEGRO 2 1/2" X 20 PIES, REFERENCIA A TIERRA, CEPA Y CEMENTO,  ACCESORIOS PARA FIJACION Y MONTAJE, TRASLADO AL SITIO, HERRAMIENTAS Y MANO DE OBRAS.</t>
  </si>
  <si>
    <t>SUMINISTRO E INSTALACION DE ACOMETIDA ELECTRICA MONOFASICA 220 VOLTS, DE BASE DE MEDICION A CENTRO DE CARGAS, INCLUYE: CABLE DE ALUMINIO TIPO DRS 2+1 CAL. 1/0 AWG, CABLE DE ALUMINIO CAL. 6 AWG MONOPOLAR, TUBERIA POLIDUCTO DE 2", TUBERIA PVC 2", CURVAS, COPLES, CONECTORES, CONDULETS, CINTA AISLANTE, DESLIZANTE, ACCESORIOS VARIOS, EXCAVACION, RELLENO, COMPACTACION, TRASLADO AL SITIO, HERRAMIENTAS Y MANO DE OBRA</t>
  </si>
  <si>
    <t>SUMINISTRO E INSTALACION DE CENTRO DE CARGAS MONOFASICO 24 POLOS 120/240 VOLTS, INTERRUPTOR PRINCIPAL DERIVADO, PARA EMPOTRAR, TIPO ENCHUFABLE, MCA SIEMENS O SIMILAR, INCLUYE: INTERRUPTORES DERIVADOS, 1-2X100AMP, 12-1X20AMP, BARRA PARA TIERRA, CINTA AISLANTE, CINCHOS DE PALTICO, PEINADO DE CONDUCTORES,  ACCESORIOS DE FIJACION, ETIQUETA DE IDENTIFICACION, IDENTIFICACION Y ROTULADO DE CIRCUITOS, TRASLADO AL SITIO, HERRAMIENTAS Y MANO DE OBRA.</t>
  </si>
  <si>
    <t>SUMINISTRO E INSTALACION DE SALIDA ELECTRICA CON CONTACTO DOBLE POL. 15AMP 120VOLTS MCA. LEVITON, INCLUYE: CABLE CAL. 12AWG, TUBO METALICO 16MM, CONECTORES, MONITORES, COPLES, CURVAS, CAJA 2X4", TAPA METALICA TIPO 8, CINTA AISLANTE, ACCESORIOS DE FIJACION, TRASLADO AL SITIO, HERRAMIENTAS Y MANO DE OBRA.</t>
  </si>
  <si>
    <t>SUMINISTRO E INSTALACION DE SALIDA ELECTRICA CON CONTACTO POL. 20AMP 250VOLTS CON CANDADO, MCA. LEVITON, INCLUYE: CABLE CAL. 12AWG, TUBO METALICO 16MM, CONECTORES, MONITORES, COPLES, CURVAS, CAJA 2X4", TAPA METALICA TIPO 8, CINTA AISLANTE, ACCESORIOS DE FIJACION, TRASLADO AL SITIO, HERRAMIENTAS Y MANO DE OBRA.</t>
  </si>
  <si>
    <t>SUMINISTRO E INSTALACION DE CIRCUITO ELECTRICO PARA CONTACTOS 120 VOLTS, INCLUYE: 3 CABLES CAL. 10AWG, TUBO METALICO 27MM, CONECTORES, MONITORES, COPLES, CURVAS, CAJA 4X4", TAPA METALICA, TAPONES WIRE NUTS, CINTA AISLANTE, ACCESORIOS DE FIJACION, TRASLADO AL SITIO, HERRAMIENTAS Y MANO DE OBRA.</t>
  </si>
  <si>
    <t>SUMINISTRO E INSTALACION DE CIRCUITO ELECTRICO PARA CONTACTOS 120 VOLTS, INCLUYE: 6 CABLES CAL. 10AWG, TUBO METALICO 27MM, CONECTORES, MONITORES, COPLES, CURVAS, CAJA 4X4", TAPA METALICA, TAPONES WIRE NUTS, CINTA AISLANTE, ACCESORIOS DE FIJACION, TRASLADO AL SITIO, HERRAMIENTAS Y MANO DE OBRA.</t>
  </si>
  <si>
    <t>SUMINISTRO E INSTALACION DE CIRCUITO ELECTRICO PARA CONTACTOS 120 VOLTS, INCLUYE: 3 CABLES CAL. 12AWG, TUBO METALICO, CONECTORES, MONITORES, COPLES, CURVAS, CAJA 4X4", TAPA METALICA, TAPONES WIRE NUTS, CINTA AISLANTE, ACCESORIOS DE FIJACION, TRASLADO AL SITIO, HERRAMIENTAS Y MANO DE OBRA.</t>
  </si>
  <si>
    <t>SUMINISTRO E INSTALACION DE APAGADOR SENCILLO 15 AMP 120 VOLTS MCA LEVITON, INCLUYE: CABLE CAL. 12AWG, TUBO METALICO 16MM, CONECTORES, MONITORES, COPLES, CURVAS, CAJA 2X4", TAPA METALICA TIPO 8, CINTA AISLANTE, ACCESORIOS DE FIJACION, TRASLADO AL SITIO, HERRAMIENTAS Y MANO DE OBRA.</t>
  </si>
  <si>
    <t>SUMINISTRO E INSTALACION DE LUMINARIA TIPO ARBOTANTE  50 WATTS 120 VOLTS, MOD.   FML  MCA LITHONIA, INCLUYE: CABLE ARMAFLEX 2+1 CAL. 14AWG, CONECTORES PARA FLEX 3/8", TAPONES PARA CONEXIÓN, CADENA #12, SOPORTERIA,  CINTA AISLANTE, ACCESORIOS DE SUJECION, TRASLADO AL SITO, HERRAMIENTA Y MANO DE OBRA.</t>
  </si>
  <si>
    <t>SUMINISTRO E INSTALACION DE LUMINARIA TIPO LED 42 WATTS 120 VOLTS, MOD.   FML  MCA LITHONIA, INCLUYE: CABLE ARMAFLEX 2+1 CAL. 14AWG, CONECTORES PARA FLEX 3/8", TAPONES PARA CONEXIÓN, CADENA #12, SOPORTERIA,  CINTA AISLANTE, ACCESORIOS DE SUJECION, TRASLADO AL SITO, HERRAMIENTA Y MANO DE OBRA.</t>
  </si>
  <si>
    <t>SUMINISTRO E INSTALACION DE APAGADOR DOBLE 15 AMP 120 VOLTS MCA LEVITON, INCLUYE: CABLE CAL. 12AWG, TUBO METALICO 16MM, CONECTORES, MONITORES, COPLES, CURVAS, CAJA 2X4", TAPA METALICA TIPO 8, CINTA AISLANTE, ACCESORIOS DE FIJACION, TRASLADO AL SITIO, HERRAMIENTAS Y MANO DE OBRA.</t>
  </si>
  <si>
    <t>SUMINISTRO E INSTALACION DE CIRCUITO ELECTRICO PARA LUMINARIAS DE NORMALES 120 VOLTS, INCLUYE: CABLE CAL. 12AWG, TUBO METALICO 21MM, CONECTORES, MONITORES, COPLES, CURVAS, CAJA 4X4", TAPA METALICA, TAPONES WIRE NUT, CINTA AISLANTE, ACCESORIOS DE FIJACION, TRASLADO AL SITIO, HERRAMIENTAS Y MANO DE OBRA.</t>
  </si>
  <si>
    <t>SUMINISTRO E INSTALACION DE LAMPARA DE EMERGENCIA  120 VOLTS, 90MIN DE RESPALDO, MOD.   ELM2  MCA LITHONIA, INCLUYE: CABLE ARMAFLEX 2+1 CAL. 14AWG, CONECTORES PARA FLEX 3/8", TAPONES PARA CONEXIÓN, CADENA #12, SOPORTERIA,  CINTA AISLANTE, ACCESORIOS DE SUJECION, TRASLADO AL SITO, HERRAMIENTA Y MANO DE OBRA.</t>
  </si>
  <si>
    <t>SUMINISTRO E INSTALACION DE LAMPARA DE EMERGENCIA CON LETRERO DE SALIDA COLOR VERDE, 120 VOLTS, 90MIN DE RESPALDO, MOD.   FHEC30WG-S  MCA LITHONIA, INCLUYE: CABLE ARMAFLEX 2+1 CAL. 14AWG, CONECTORES PARA FLEX 3/8", TAPONES PARA CONEXIÓN, CADENA #12, SOPORTERIA,  CINTA AISLANTE, ACCESORIOS DE SUJECION, TRASLADO AL SITO, HERRAMIENTA Y MANO DE OBRA.</t>
  </si>
  <si>
    <t>SUMINISTRO E INSTALACION DE CIRCUITO ELECTRICO PARA LUMINARIAS DE EMERGENCIA 120 VOLTS, , INCLUYE: CABLE CAL. 12AWG, TUBO METALICO 19MM, CONECTORES, MONITORES, COPLES, CURVAS, CAJA 4X4", PLASTERING, TAPAS METALICA, TAPONES WIRE NUT, CINTA AISLANTE, ACCESORIOS DE FIJACION, TRASLADO AL SITIO, HERRAMIENTAS Y MANO DE OBRA.</t>
  </si>
  <si>
    <t>SUMINISTRO E INSTALACION DE LUMINARIA PARA EXTERIOR TIPO FAROL SOBREPUESTA EN MURO, 26 WATTS 220 VOLTS BASE E27 MOD.   SIENA COLOR NEGRO COD. FTL-7355/N MCA TECNOLITE, INCLUYE: TAPONES PARA CONEXIÓN, CINTA AISLANTE, ACCESORIOS DE SUJECION, TRASLADO AL SITO, HERRAMIENTA Y MANO DE OBRA.</t>
  </si>
  <si>
    <t>SUMINISTRO Y COLOCACIÓN DE COLADERA DE 4" DE DIÁMETRO TIPO CESPOL REJILLA REDONDA DE ACERO INOXIDABLE. INCLUYE: COLADERA, ADAPTER, TUBERIA ABS DE 2", CODOS, PEGAMENTO, CORTES, ACCESORIOS, PREPARACIONES</t>
  </si>
  <si>
    <t>SUMINISTRO Y COLOCACIÓN DE COLADERA TIPO  REJILLA MARCA HELVEX MODELO 2714. INCLUYE: COLADERA, ADAPTER, TUBERIA ABS DE 2", CODOS, PEGAMENTO, CORTES, ACCESORIOS, PREPARACIONES</t>
  </si>
  <si>
    <t>SALIDA DE WC CON TUBERIA SANITARIA ABS CED-40 DE 4" DE DIAMETRO, INCLUYE: ACCESORIOS, CONEXIONES, CORTES, DESPERDICIOS, CODOS, NIPLES, COPLES, PEGAMENTO, SOLDADURA, EQUIPO, HERRAMIENTAS Y TODO LO NECESARIO PARA SU CORRECTA EJECUCION.</t>
  </si>
  <si>
    <t>SALIDA CON TUBERIA SANITARIA ABS CED-40 DE 2" DE DIAMETRO, INCLUYE: ACCESORIOS, CONEXIONES, CORTES, DESPERDICIOS, CODOS, NIPLES, COPLES, PEGAMENTO, EQUIPO, HERRAMIENTAS Y TODO LO NECESARIO PARA SU CORRECTA EJECUCION.</t>
  </si>
  <si>
    <t>SUMINISTRO Y TENDIDO DE TUBERIA ABS  DE 4" DE DIAMETRO CED 40. INCLUYE: TENDIDO, CODOS, COPLES, CORTES, PEGAMENTO, ASI COMO LO NECESARIO PARA SU CORRECTA COLOCACION Y FUNCIONAMIENTO.</t>
  </si>
  <si>
    <t>SALIDA DE AGUA FRIA PVC DE 1/2¨ INCLUYE: LLAVE DE ANGULO, ADAPTER MACHO, CODOS, NIPLES, COPLES, PEGAMENTO, EQUIPO, HERRAMIENTAS Y TODO LO NECESARIO PARA SU CORRECTA EJECUCION.</t>
  </si>
  <si>
    <t>SALIDA DE AGUA CALIENTE CPVC DE 1/2¨ INCLUYE: LLAVE DE ANGULO, ADAPTER MACHO, CODOS, NIPLES, COPLES, PEGAMENTO, EQUIPO, HERRAMIENTAS Y TODO LO NECESARIO PARA SU CORRECTA EJECUCION.</t>
  </si>
  <si>
    <t xml:space="preserve">SUMINISTRO Y FABRICACIÓN DE REGISTRO SANITARIO CON DIMENSIONES DE 40CM X 60CM X 80CM A PAÑOS INTERIORES, A BASE DE BLOCK COMÚN CON DIMENSIONES DE 15CM X 20CM X 40CM, ASENTADO CON MORTERO (CEMENTO - ARENA) PROPORCIÓN 1:4 CON TODAS SUS CELDAS COLADAS A BASE DE CONCRETO HECHO EN OBRA F'C= 200 KG/CM2 + 1 VARILLA DEL NO.3 (3/8"), APLANADO EN INTERIORES A BASE DE MORTERO (CEMENTO - ARENA) PROPORCIÓN 1:4, ACABADO FINO, FIRME DE 10CM DE ESPESOR A BASE DE CONCRETO HECHO EN OBRA, F'C=200 KG/CM2 Y REFORZADO CON MALLA ELECTROSOLDADA 6-6/10-10 Y FABRICACIÓN DE MEDIA CAÑA EN PARTE INFERIOR. INCLUYE: SUMINISTRO DE MATERIAL, MARCO Y CONTRAMARCO A BASE DE ÁNGULO DE ACERO DE 2" X 2" X 1/4", TAPA DE 5CM DE ESPESOR A BASE DE CONCRETO HECHO EN OBRA F'C=200 KG/CM2, CORTES, DESPERDICIOS, HABILITADO DE ACERO, CIMBRADO, DESCIMBRADO, CURADO, MANO DE OBRA, HERRAMIENTA Y EQUIPO. </t>
  </si>
  <si>
    <t>SUMINISTRO Y COLOCACION DE TAPON REGISTRO  TIPO CLEANOUT ABS DE 4" INCLUYE:SUMINISTRO DE MATERIAL, CODOS, COPLES, PEGAMENTO, CORTES, DESPERDICIOS, MANO DE OBRA, HERRAMIENTA Y EQUIPO.</t>
  </si>
  <si>
    <t>SUMINISTRO Y COLOCACION DE LLAVE TIPO NARIZ DE JARDIN DE 3/4" INCLUYE:SUMINISTRO DE MATERIAL, CODOS, COPLES, PEGAMENTO, CORTES, DESPERDICIOS, MANO DE OBRA, HERRAMIENTA Y EQUIPO.</t>
  </si>
  <si>
    <t>SUMINISTRO Y TENDIDO DE TUBERIA PVC DE 3/4" DE DIAMETRO CED 40. INCLUYE: TENDIDO, CODOS, COPLES, CORTES, PEGAMENTO, ASI COMO LO NECESARIO PARA SU CORRECTA COLOCACION Y FUNCIONAMIENTO.</t>
  </si>
  <si>
    <t>SUMINISTRO Y TENDIDO DE TUBERIA PVC DE 1" DE DIAMETRO CED 40. INCLUYE: TENDIDO, CODOS, COPLES, CORTES, PEGAMENTO, ASI COMO LO NECESARIO PARA SU CORRECTA COLOCACION Y FUNCIONAMIENTO.</t>
  </si>
  <si>
    <t>SUMINISTRO E INSTALACIÓN DE LÍNEA DE AGUA POTABLE, A BASE DE TUBERÍA PVC CON DIÁMETRO DE 1/2" CÉDULA 40. INCLUYE: SUMINISTRO DE MATERIAL, CODOS, COPLES, LIJAS, PEGAMENTO, CORTES, DESPERDICIOS, MANO DE OBRA, HERRAMIENTA Y EQUIPO.</t>
  </si>
  <si>
    <t>SUMINISTRO E INSTALACIÓN DE TUBO VENTILA, A BASE DE TUBERÍA ABS CON DIÁMETRO DE 1-1/2" CÉDULA 40. INCLUYE: SUMINISTRO DE MATERIAL, CODOS, COPLES, LIJAS, PEGAMENTO, CORTES, DESPERDICIOS, MANO DE OBRA, HERRAMIENTA Y EQUIPO.</t>
  </si>
  <si>
    <t>SUMINISTRO Y COLOCACION DE MUEBLE SANITARIO (MS-2) LAVABO DE SOBREPONER  MODELO FUTURA MARCA HELVEX COLOR BLANCO, INCLUYE:SUMINISTRO DE MATERIAL, MANO DE OBRA, HERRAMIENTA Y EQUIPO.</t>
  </si>
  <si>
    <t>SUMINISTRO Y COLOCACION DE MUEBLE SANITARIO (MS-1 ) WC MODELO DRAKAR MARCA HELVEX COLOR BLANCO, INCLUYE:SUMINISTRO DE MATERIAL, MANO DE OBRA, HERRAMIENTA Y EQUIPO.</t>
  </si>
  <si>
    <t>SUMINISTRO Y COLOCACION DE MUEBLE SANITARIO (MS-3) MINGUITORIO SECO ,MODELO MG NEGEV TDS2  MARCA HELVEX COLOR BLANCO, INCLUYE:SUMINISTRO DE MATERIAL, MANO DE OBRA, HERRAMIENTA Y EQUIPO.</t>
  </si>
  <si>
    <t>SUMINISTRO Y COLOCACION DE LLAVE MEZCLADORA (MS-4) MODELO TV298-C-1.9MARCA HELVEX , INCLUYE:SUMINISTRO DE MATERIAL, MANO DE OBRA, HERRAMIENTA Y EQUIPO.</t>
  </si>
  <si>
    <t>SUMINISTRO Y COLOCACION DE SECADOR DE MANOS (MS-5) MODELO MB-1011 MARCA HELVEX , INCLUYE:SUMINISTRO DE MATERIAL, MANO DE OBRA, HERRAMIENTA Y EQUIPO.</t>
  </si>
  <si>
    <t>SUMINISTRO Y COLOCACION DE DOSIFICADOR PARA JABON DE MANOS (MS-6) MODELO MB-1100 MARCA HELVEX , INCLUYE:SUMINISTRO DE MATERIAL, MANO DE OBRA, HERRAMIENTA Y EQUIPO.</t>
  </si>
  <si>
    <t>SUMINISTRO Y COLOCACION DE BARRA RECTA (MS-7) MODELO B-700-S  MARCA HELVEX , INCLUYE:SUMINISTRO DE MATERIAL, MANO DE OBRA, HERRAMIENTA Y EQUIPO.</t>
  </si>
  <si>
    <t>SUMINISTRO Y COLOCACION DE DISPENSADOR DE PAPEL HIGIENICO (MS-8) MODELO B-2890  MARCA HELVEX , INCLUYE:SUMINISTRO DE MATERIAL, MANO DE OBRA, HERRAMIENTA Y EQUIPO.</t>
  </si>
  <si>
    <t>SUB-TOTAL</t>
  </si>
  <si>
    <t>IVA 8%</t>
  </si>
  <si>
    <t>TOTAL</t>
  </si>
  <si>
    <t>SUMINISTRO Y COLOCACION DE LOSA DE AZOTEA A BASE DE VIGUETA Y BOVEDILLA DE 20CM CON CASETON DE 15CM DE ALTO Y 5 CM DE CONCRETO f'c=200 kg/cm² A COMPRECION.  INCLUYE VIGUETA CASETON BASTONES, MALLA 6 6, 10 10, MANO DE OBRA Y TODO LO NECESARIO PARA SU CORRECTA EJECUCION</t>
  </si>
  <si>
    <t>SUMINISTRO, FABRICACION E INSTALACIÓN DE LÁMINA TIPO KR- 18, DE LAMINA PINTRO/FONDO CAL.24 INCLUYE: AISLANTE, FABRICACION CON MAQUINA TROQUELADORA, ENGARGOLADO ELECTROMECÁNICO CONTINUO LONGITUDINAL, CLIPS DE FIJACIÓN, FLETE, ACARREOS Y MANIOBRAS CON GRÚA PARA ELEVACIÓN.</t>
  </si>
  <si>
    <t>SUMINISTRO E INSTALACIÓN DE LÁMINA ACRYLIT PERFIL T-2 PARA KR-18, CON UN ANCHO ÚTIL DE 45 CMS Y ESPESOR ESTRUCTURAL DE 1.60 MM. INCLUYE MATERIAL, MANO DE OBRA, HERRAMIENTA Y EQUIPO PARA SU INSTALACIÓN.</t>
  </si>
  <si>
    <t>SUMINISTRO E INSTALACION DE ILIVING VENTILADOR DE ESCAPE DE 50,8 CM MONTADO EN LA PARED, OBTURADOR AUTOMÁTICO, CON TERMOSTATO Y DRIVER DE VELOCIDAD VARIABLE, 2,2 A, 3368 CFM, ÁREA DE COBERTURA DE 5000 M², PLATA (ILG8SF20V-ST)</t>
  </si>
  <si>
    <t>SUMINISTRO Y COLOCACION DE VENTANA FIJA (V-01)  CON DIMENSIONES DE 2.05 M DE ANCHO X 1.68 M DE ALTO, A BASE DE PERFIL DE ALUMINIO COLOR NEGRO DE DE 4", CON VIDRIO TINTEX DE 9MM. INCLUYE: SUMINISTRO DE MATERIAL, FELPAS, SILICÓN, INSTALACIÓN Y HERRAMIENTA.</t>
  </si>
  <si>
    <t>SUMINISTRO Y COLOCACION DE VENTANA (V-02) X-O CON DIMENSIONES DE 1.20 M DE ANCHO X 0.42M DE ALTO, A BASE DE PERFIL DE ALUMINIO COLOR NEGRO DE 2", CON VIDRIO TINTEX DE 6MM. INCLUYE: SUMINISTRO DE MATERIAL, MOSQUITEROS, FELPAS, CARRUCHAS, JALADERAS, SILICÓN, INSTALACIÓN Y HERRAMIENTA.</t>
  </si>
  <si>
    <t>SUMINISTRO Y COLOCACION DE VENTANA (V-03) TIPO GILLOTINA CON DIMENSIONES DE 1.26 M DE ALTO X 0.50M DE ANCHO, A BASE DE PERFIL DE ALUMINIO COLOR NEGRO DE 2", CON VIDRIO TINTEX DE 6MM. INCLUYE: SUMINISTRO DE MATERIAL, MOSQUITEROS, FELPAS, CARRUCHAS, JALADERAS, SILICÓN, INSTALACIÓN Y HERRAMIENTA.</t>
  </si>
  <si>
    <t>SUMINISTRO Y COLOCACION DE VENTANA (V-04) TIPO GILLOTINA CON DIMENSIONES DE 1.05 M DE ALTO X 0.70M DE ANCHO, A BASE DE PERFIL DE ALUMINIO COLOR NEGRO DE 2", CON VIDRIO TINTEX DE 6MM. INCLUYE: SUMINISTRO DE MATERIAL, MOSQUITEROS, FELPAS, CARRUCHAS, JALADERAS, SILICÓN, INSTALACIÓN Y HERRAMIENTA.</t>
  </si>
  <si>
    <t>SUMINISTRO Y COLOCACION DE VENTANA (V-05) X-O CON DIMENSIONES DE 1.80 M DE ANCHO X 0.42M DE ALTO, A BASE DE PERFIL DE ALUMINIO COLOR NEGRO DE 2", CON VIDRIO TINTEX DE 6MM. INCLUYE: SUMINISTRO DE MATERIAL, MOSQUITEROS, FELPAS, CARRUCHAS, JALADERAS, SILICÓN, INSTALACIÓN Y HERRAMIENTA.</t>
  </si>
  <si>
    <t>SUMINISTRO Y COLOCACION  DE PUERTA DOBLE TIPO COMERCIAL  (P-01)  CON DIMENSIONES EN HUECO DE  2.05M DE ANCHO Y 2.31 M DE ALTO,  A BASE DE PERFIL DE ALUMINIO NEGRO DE 4", CON VIDRIO TINTEX DE 12". INCLUYE: OPERADOR (BISAGRA) MARCA JACKSON O SIMILAR DE DOBLE ACCION EN PISO, JALADERAS , PATA DE CHIVA, INSTALACIÓN, HERRAMIENTA Y MANO DE OBRA.</t>
  </si>
  <si>
    <t>SUMINISTRO Y COLOCACION  DE PUERTA DOBLE TIPO COMERCIAL  (P-02)  CON DIMENSIONES EN HUECO DE  2.05 M DE ANCHO Y 2.31 M DE ALTO,  A BASE DE PERFIL DE ALUMINIO ANODIZADO NATURAL DE 2-1/2", Y MELAMINA  COLOR GRIS DE 3/4". INCLUYE: OPERADOR (BISAGRA) MARCA JACKSON O SIMILAR DE DOBLE ACCION EN PISO, JALADERAS , PATA DE CHIVA, INSTALACIÓN, HERRAMIENTA Y MANO DE OBRA.</t>
  </si>
  <si>
    <t>SUMINISTRO Y COLOCACION  DE PUERTA TIPO COMERCIAL  (P-03)  CON DIMENSIONES EN HUECO DE  1.00 M DE ANCHO Y 2.10 M DE ALTO,  A BASE DE PERFIL DE ALUMINIO NEGRO DE 2 1/2",   CON VIDRIO TINTEX DE 9MM. INCLUYE: AMORTIGUADOR , JALADERAS , PATA DE CHIVA, INSTALACIÓN, HERRAMIENTA Y MANO DE OBRA.</t>
  </si>
  <si>
    <t>SUMINISTRO Y COLOCACION  DE PUERTA TIPO COMERCIAL  (P-04)  CON DIMENSIONES EN HUECO DE  1.00 M DE ANCHO Y 2.10 M DE ALTO,   A BASE DE PERFIL DE ALUMINIO ANODIZADO NATURAL DE 2-1/2", Y MELAMINA  COLOR GRIS DE 3/4"  INCLUYE: AMORTIGUADOR, JALADERAS , PATA DE CHIVA, INSTALACIÓN, HERRAMIENTA Y MANO DE OBRA.</t>
  </si>
  <si>
    <t>SUMINISTRO Y APLICACIÓN DE PINTURA Y PRIMER EN MUROS INTERIORES Y EXTERIORES. INCLUYE: PREPARACION DE LA SUPERFICIE, SUMINISTRO DE TODOS LOS MATERIALES, LA HERRAMIENTA Y LA MANO DE OBRA NECESARIA PARA SU CORRECTA EJECUCION.</t>
  </si>
  <si>
    <t>SUMINISTRO Y FABRICACIÓN DE PERFILADO A BASE DE MORTERO (CEMENTO - ARENA) PROPORCIÓN 1:4, ACABADO FINO. INCLUYE: SUMINISTRO DE MATERIAL, DESPERDICIOS, ANDAMIOS, MANO DE OBRA Y HERRAMIENTA.</t>
  </si>
  <si>
    <t>SUMINISTRO Y FABRICACIÓN DE APLANADO A BASE DE MORTERO (CEMENTO-ARENA) PROPORCIÓN 1:5 A PLOMO Y REGLA, ACABADO FLOTEADO FINO, EN MUROS. INCLUYE: SUMINISTRO DE MATERIAL, DESPERDICIOS, MANO DE OBRA, REGLEADO, HERRAMIENTA, ANDAMIOS Y EQUIPO.</t>
  </si>
  <si>
    <t>CONSTRUCCION DE GIMNASIO DE BOX,  EN LA UNIDAD DEPORTIVA ROGELIO CORTEZ.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</si>
</sst>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sz val="12"/>
      <color theme="1"/>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2" borderId="1" xfId="0" applyFont="1" applyFill="1" applyBorder="1" applyAlignment="1">
      <alignment horizontal="left" vertical="center"/>
    </xf>
    <xf numFmtId="164" fontId="1" fillId="0" borderId="0" xfId="0" applyNumberFormat="1" applyFont="1" applyAlignment="1">
      <alignment horizontal="left" vertical="center"/>
    </xf>
    <xf numFmtId="0" fontId="1" fillId="2" borderId="1" xfId="0" applyFont="1"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64" fontId="1" fillId="0" borderId="3"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tabSelected="1" view="pageBreakPreview" topLeftCell="A103" zoomScale="66" zoomScaleNormal="66" zoomScaleSheetLayoutView="66" workbookViewId="0">
      <selection activeCell="D5" sqref="D5"/>
    </sheetView>
  </sheetViews>
  <sheetFormatPr baseColWidth="10" defaultRowHeight="15" x14ac:dyDescent="0.25"/>
  <cols>
    <col min="1" max="1" width="11.42578125" style="10"/>
    <col min="2" max="2" width="63.140625" style="10" customWidth="1"/>
    <col min="3" max="3" width="14.42578125" style="8" customWidth="1"/>
    <col min="4" max="4" width="13.5703125" style="8" customWidth="1"/>
    <col min="5" max="5" width="14" style="8" customWidth="1"/>
    <col min="6" max="6" width="16.42578125" style="8" customWidth="1"/>
    <col min="7" max="7" width="11.42578125" style="10"/>
    <col min="8" max="8" width="14" style="10" customWidth="1"/>
    <col min="9" max="9" width="16.140625" style="10" customWidth="1"/>
    <col min="10" max="10" width="12.7109375" style="10" customWidth="1"/>
    <col min="11" max="16384" width="11.42578125" style="10"/>
  </cols>
  <sheetData>
    <row r="1" spans="1:6" ht="24" customHeight="1" x14ac:dyDescent="0.25">
      <c r="B1" s="10" t="s">
        <v>110</v>
      </c>
    </row>
    <row r="2" spans="1:6" x14ac:dyDescent="0.25">
      <c r="A2" s="11">
        <v>1</v>
      </c>
      <c r="B2" s="11" t="s">
        <v>0</v>
      </c>
      <c r="C2" s="4"/>
      <c r="D2" s="5"/>
      <c r="E2" s="6"/>
      <c r="F2" s="6"/>
    </row>
    <row r="3" spans="1:6" ht="75" x14ac:dyDescent="0.25">
      <c r="A3" s="9">
        <v>1.01</v>
      </c>
      <c r="B3" s="7" t="s">
        <v>26</v>
      </c>
      <c r="C3" s="1" t="s">
        <v>1</v>
      </c>
      <c r="D3" s="2">
        <v>369.29</v>
      </c>
      <c r="E3" s="3"/>
      <c r="F3" s="3">
        <f t="shared" ref="F3:F8" si="0">+ROUND(D3*E3,2)</f>
        <v>0</v>
      </c>
    </row>
    <row r="4" spans="1:6" ht="60" x14ac:dyDescent="0.25">
      <c r="A4" s="9">
        <v>1.02</v>
      </c>
      <c r="B4" s="7" t="s">
        <v>25</v>
      </c>
      <c r="C4" s="1" t="s">
        <v>2</v>
      </c>
      <c r="D4" s="2">
        <v>83.88</v>
      </c>
      <c r="E4" s="3"/>
      <c r="F4" s="3">
        <f t="shared" si="0"/>
        <v>0</v>
      </c>
    </row>
    <row r="5" spans="1:6" ht="60" x14ac:dyDescent="0.25">
      <c r="A5" s="9">
        <v>1.03</v>
      </c>
      <c r="B5" s="7" t="s">
        <v>24</v>
      </c>
      <c r="C5" s="1" t="s">
        <v>2</v>
      </c>
      <c r="D5" s="2">
        <v>83.8</v>
      </c>
      <c r="E5" s="3"/>
      <c r="F5" s="3">
        <f t="shared" si="0"/>
        <v>0</v>
      </c>
    </row>
    <row r="6" spans="1:6" ht="60" x14ac:dyDescent="0.25">
      <c r="A6" s="9">
        <v>1.04</v>
      </c>
      <c r="B6" s="7" t="s">
        <v>23</v>
      </c>
      <c r="C6" s="1" t="s">
        <v>2</v>
      </c>
      <c r="D6" s="2">
        <v>30</v>
      </c>
      <c r="E6" s="3"/>
      <c r="F6" s="3">
        <f t="shared" si="0"/>
        <v>0</v>
      </c>
    </row>
    <row r="7" spans="1:6" ht="105" x14ac:dyDescent="0.25">
      <c r="A7" s="9">
        <v>1.05</v>
      </c>
      <c r="B7" s="7" t="s">
        <v>22</v>
      </c>
      <c r="C7" s="1" t="s">
        <v>2</v>
      </c>
      <c r="D7" s="2">
        <v>26.2</v>
      </c>
      <c r="E7" s="3"/>
      <c r="F7" s="3">
        <f t="shared" si="0"/>
        <v>0</v>
      </c>
    </row>
    <row r="8" spans="1:6" ht="45" x14ac:dyDescent="0.25">
      <c r="A8" s="9">
        <v>1.06</v>
      </c>
      <c r="B8" s="7" t="s">
        <v>27</v>
      </c>
      <c r="C8" s="1" t="s">
        <v>2</v>
      </c>
      <c r="D8" s="2">
        <v>26.2</v>
      </c>
      <c r="E8" s="3"/>
      <c r="F8" s="3">
        <f t="shared" si="0"/>
        <v>0</v>
      </c>
    </row>
    <row r="9" spans="1:6" x14ac:dyDescent="0.25">
      <c r="A9" s="11">
        <v>2</v>
      </c>
      <c r="B9" s="11" t="s">
        <v>3</v>
      </c>
      <c r="C9" s="4"/>
      <c r="D9" s="5"/>
      <c r="E9" s="6"/>
      <c r="F9" s="6"/>
    </row>
    <row r="10" spans="1:6" ht="30" x14ac:dyDescent="0.25">
      <c r="A10" s="9">
        <v>2.0099999999999998</v>
      </c>
      <c r="B10" s="7" t="s">
        <v>28</v>
      </c>
      <c r="C10" s="1" t="s">
        <v>1</v>
      </c>
      <c r="D10" s="2">
        <v>108.26</v>
      </c>
      <c r="E10" s="3"/>
      <c r="F10" s="3">
        <f t="shared" ref="F10:F21" si="1">+ROUND(D10*E10,2)</f>
        <v>0</v>
      </c>
    </row>
    <row r="11" spans="1:6" ht="91.5" customHeight="1" x14ac:dyDescent="0.25">
      <c r="A11" s="9">
        <v>2.02</v>
      </c>
      <c r="B11" s="7" t="s">
        <v>29</v>
      </c>
      <c r="C11" s="1" t="s">
        <v>4</v>
      </c>
      <c r="D11" s="2">
        <v>6</v>
      </c>
      <c r="E11" s="3"/>
      <c r="F11" s="3">
        <f t="shared" si="1"/>
        <v>0</v>
      </c>
    </row>
    <row r="12" spans="1:6" ht="96" customHeight="1" x14ac:dyDescent="0.25">
      <c r="A12" s="9">
        <v>2.0299999999999998</v>
      </c>
      <c r="B12" s="7" t="s">
        <v>30</v>
      </c>
      <c r="C12" s="1" t="s">
        <v>4</v>
      </c>
      <c r="D12" s="2">
        <v>8</v>
      </c>
      <c r="E12" s="3"/>
      <c r="F12" s="3">
        <f t="shared" si="1"/>
        <v>0</v>
      </c>
    </row>
    <row r="13" spans="1:6" ht="133.5" customHeight="1" x14ac:dyDescent="0.25">
      <c r="A13" s="9">
        <v>2.04</v>
      </c>
      <c r="B13" s="7" t="s">
        <v>31</v>
      </c>
      <c r="C13" s="1" t="s">
        <v>5</v>
      </c>
      <c r="D13" s="2">
        <v>72.52</v>
      </c>
      <c r="E13" s="3"/>
      <c r="F13" s="3">
        <f t="shared" si="1"/>
        <v>0</v>
      </c>
    </row>
    <row r="14" spans="1:6" ht="166.5" customHeight="1" x14ac:dyDescent="0.25">
      <c r="A14" s="9">
        <v>2.0499999999999998</v>
      </c>
      <c r="B14" s="7" t="s">
        <v>32</v>
      </c>
      <c r="C14" s="1" t="s">
        <v>1</v>
      </c>
      <c r="D14" s="2">
        <v>40.08</v>
      </c>
      <c r="E14" s="3"/>
      <c r="F14" s="3">
        <f t="shared" si="1"/>
        <v>0</v>
      </c>
    </row>
    <row r="15" spans="1:6" ht="108.75" customHeight="1" x14ac:dyDescent="0.25">
      <c r="A15" s="9">
        <v>2.06</v>
      </c>
      <c r="B15" s="7" t="s">
        <v>33</v>
      </c>
      <c r="C15" s="1" t="s">
        <v>1</v>
      </c>
      <c r="D15" s="2">
        <v>105.16</v>
      </c>
      <c r="E15" s="3"/>
      <c r="F15" s="3">
        <f t="shared" si="1"/>
        <v>0</v>
      </c>
    </row>
    <row r="16" spans="1:6" ht="87" customHeight="1" x14ac:dyDescent="0.25">
      <c r="A16" s="9">
        <v>2.0699999999999998</v>
      </c>
      <c r="B16" s="7" t="s">
        <v>34</v>
      </c>
      <c r="C16" s="1" t="s">
        <v>5</v>
      </c>
      <c r="D16" s="2">
        <v>125.2</v>
      </c>
      <c r="E16" s="3"/>
      <c r="F16" s="3">
        <f t="shared" si="1"/>
        <v>0</v>
      </c>
    </row>
    <row r="17" spans="1:6" ht="77.25" customHeight="1" x14ac:dyDescent="0.25">
      <c r="A17" s="9">
        <v>2.08</v>
      </c>
      <c r="B17" s="7" t="s">
        <v>35</v>
      </c>
      <c r="C17" s="1" t="s">
        <v>1</v>
      </c>
      <c r="D17" s="2">
        <v>80.16</v>
      </c>
      <c r="E17" s="3"/>
      <c r="F17" s="3">
        <f t="shared" si="1"/>
        <v>0</v>
      </c>
    </row>
    <row r="18" spans="1:6" ht="64.5" customHeight="1" x14ac:dyDescent="0.25">
      <c r="A18" s="9">
        <v>2.09</v>
      </c>
      <c r="B18" s="7" t="s">
        <v>36</v>
      </c>
      <c r="C18" s="1" t="s">
        <v>1</v>
      </c>
      <c r="D18" s="2">
        <v>369.29</v>
      </c>
      <c r="E18" s="3"/>
      <c r="F18" s="3">
        <f t="shared" si="1"/>
        <v>0</v>
      </c>
    </row>
    <row r="19" spans="1:6" ht="103.5" customHeight="1" x14ac:dyDescent="0.25">
      <c r="A19" s="9">
        <v>2.1</v>
      </c>
      <c r="B19" s="7" t="s">
        <v>37</v>
      </c>
      <c r="C19" s="1" t="s">
        <v>5</v>
      </c>
      <c r="D19" s="2">
        <v>100.22</v>
      </c>
      <c r="E19" s="3"/>
      <c r="F19" s="3">
        <f t="shared" si="1"/>
        <v>0</v>
      </c>
    </row>
    <row r="20" spans="1:6" ht="154.5" customHeight="1" x14ac:dyDescent="0.25">
      <c r="A20" s="9">
        <v>2.11</v>
      </c>
      <c r="B20" s="7" t="s">
        <v>38</v>
      </c>
      <c r="C20" s="1" t="s">
        <v>5</v>
      </c>
      <c r="D20" s="2">
        <v>9.8000000000000007</v>
      </c>
      <c r="E20" s="3"/>
      <c r="F20" s="3">
        <f t="shared" si="1"/>
        <v>0</v>
      </c>
    </row>
    <row r="21" spans="1:6" ht="88.5" customHeight="1" x14ac:dyDescent="0.25">
      <c r="A21" s="9">
        <v>2.12</v>
      </c>
      <c r="B21" s="7" t="s">
        <v>6</v>
      </c>
      <c r="C21" s="1" t="s">
        <v>1</v>
      </c>
      <c r="D21" s="2">
        <v>369.29</v>
      </c>
      <c r="E21" s="3"/>
      <c r="F21" s="3">
        <f t="shared" si="1"/>
        <v>0</v>
      </c>
    </row>
    <row r="22" spans="1:6" x14ac:dyDescent="0.25">
      <c r="A22" s="11">
        <v>3</v>
      </c>
      <c r="B22" s="11" t="s">
        <v>7</v>
      </c>
      <c r="C22" s="4"/>
      <c r="D22" s="5"/>
      <c r="E22" s="6"/>
      <c r="F22" s="6">
        <f>SUM(F23:F28)</f>
        <v>0</v>
      </c>
    </row>
    <row r="23" spans="1:6" ht="184.5" customHeight="1" x14ac:dyDescent="0.25">
      <c r="A23" s="9">
        <v>3.01</v>
      </c>
      <c r="B23" s="7" t="s">
        <v>40</v>
      </c>
      <c r="C23" s="1" t="s">
        <v>1</v>
      </c>
      <c r="D23" s="2">
        <v>259.38</v>
      </c>
      <c r="E23" s="3"/>
      <c r="F23" s="3">
        <f t="shared" ref="F23:F28" si="2">+ROUND(D23*E23,2)</f>
        <v>0</v>
      </c>
    </row>
    <row r="24" spans="1:6" ht="152.25" customHeight="1" x14ac:dyDescent="0.25">
      <c r="A24" s="9">
        <v>3.02</v>
      </c>
      <c r="B24" s="7" t="s">
        <v>39</v>
      </c>
      <c r="C24" s="1" t="s">
        <v>5</v>
      </c>
      <c r="D24" s="2">
        <v>200.44</v>
      </c>
      <c r="E24" s="3"/>
      <c r="F24" s="3">
        <f t="shared" si="2"/>
        <v>0</v>
      </c>
    </row>
    <row r="25" spans="1:6" ht="116.25" customHeight="1" x14ac:dyDescent="0.25">
      <c r="A25" s="9">
        <v>3.03</v>
      </c>
      <c r="B25" s="7" t="s">
        <v>41</v>
      </c>
      <c r="C25" s="1" t="s">
        <v>5</v>
      </c>
      <c r="D25" s="2">
        <v>25</v>
      </c>
      <c r="E25" s="3"/>
      <c r="F25" s="3">
        <f t="shared" si="2"/>
        <v>0</v>
      </c>
    </row>
    <row r="26" spans="1:6" ht="109.5" customHeight="1" x14ac:dyDescent="0.25">
      <c r="A26" s="9">
        <v>3.04</v>
      </c>
      <c r="B26" s="7" t="s">
        <v>42</v>
      </c>
      <c r="C26" s="1" t="s">
        <v>5</v>
      </c>
      <c r="D26" s="2">
        <v>19.600000000000001</v>
      </c>
      <c r="E26" s="3"/>
      <c r="F26" s="3">
        <f t="shared" si="2"/>
        <v>0</v>
      </c>
    </row>
    <row r="27" spans="1:6" ht="152.25" customHeight="1" x14ac:dyDescent="0.25">
      <c r="A27" s="9">
        <v>3.05</v>
      </c>
      <c r="B27" s="7" t="s">
        <v>44</v>
      </c>
      <c r="C27" s="1" t="s">
        <v>5</v>
      </c>
      <c r="D27" s="2">
        <v>30</v>
      </c>
      <c r="E27" s="3"/>
      <c r="F27" s="3">
        <f t="shared" si="2"/>
        <v>0</v>
      </c>
    </row>
    <row r="28" spans="1:6" ht="150.75" customHeight="1" x14ac:dyDescent="0.25">
      <c r="A28" s="9">
        <v>3.06</v>
      </c>
      <c r="B28" s="7" t="s">
        <v>43</v>
      </c>
      <c r="C28" s="1" t="s">
        <v>5</v>
      </c>
      <c r="D28" s="2">
        <v>30</v>
      </c>
      <c r="E28" s="3"/>
      <c r="F28" s="3">
        <f t="shared" si="2"/>
        <v>0</v>
      </c>
    </row>
    <row r="29" spans="1:6" x14ac:dyDescent="0.25">
      <c r="A29" s="11">
        <v>4</v>
      </c>
      <c r="B29" s="11" t="s">
        <v>8</v>
      </c>
      <c r="C29" s="4"/>
      <c r="D29" s="5"/>
      <c r="E29" s="6"/>
      <c r="F29" s="6">
        <f>SUM(F30:F40)</f>
        <v>0</v>
      </c>
    </row>
    <row r="30" spans="1:6" ht="90.75" customHeight="1" x14ac:dyDescent="0.25">
      <c r="A30" s="9">
        <v>4.01</v>
      </c>
      <c r="B30" s="7" t="s">
        <v>45</v>
      </c>
      <c r="C30" s="1" t="s">
        <v>9</v>
      </c>
      <c r="D30" s="2">
        <v>12</v>
      </c>
      <c r="E30" s="3"/>
      <c r="F30" s="3">
        <f t="shared" ref="F30:F40" si="3">+ROUND(D30*E30,2)</f>
        <v>0</v>
      </c>
    </row>
    <row r="31" spans="1:6" ht="198.75" customHeight="1" x14ac:dyDescent="0.25">
      <c r="A31" s="9">
        <v>4.0199999999999996</v>
      </c>
      <c r="B31" s="7" t="s">
        <v>21</v>
      </c>
      <c r="C31" s="1" t="s">
        <v>10</v>
      </c>
      <c r="D31" s="2">
        <v>10812.24</v>
      </c>
      <c r="E31" s="3"/>
      <c r="F31" s="3">
        <f t="shared" si="3"/>
        <v>0</v>
      </c>
    </row>
    <row r="32" spans="1:6" ht="123.75" customHeight="1" x14ac:dyDescent="0.25">
      <c r="A32" s="9">
        <v>4.03</v>
      </c>
      <c r="B32" s="7" t="s">
        <v>46</v>
      </c>
      <c r="C32" s="1" t="s">
        <v>10</v>
      </c>
      <c r="D32" s="2">
        <v>10812.24</v>
      </c>
      <c r="E32" s="3"/>
      <c r="F32" s="3">
        <f t="shared" si="3"/>
        <v>0</v>
      </c>
    </row>
    <row r="33" spans="1:10" ht="60.75" customHeight="1" x14ac:dyDescent="0.25">
      <c r="A33" s="9">
        <v>4.04</v>
      </c>
      <c r="B33" s="7" t="s">
        <v>47</v>
      </c>
      <c r="C33" s="1" t="s">
        <v>1</v>
      </c>
      <c r="D33" s="2">
        <v>378</v>
      </c>
      <c r="E33" s="3"/>
      <c r="F33" s="3">
        <f t="shared" si="3"/>
        <v>0</v>
      </c>
    </row>
    <row r="34" spans="1:10" ht="76.5" customHeight="1" x14ac:dyDescent="0.25">
      <c r="A34" s="9">
        <v>4.05</v>
      </c>
      <c r="B34" s="7" t="s">
        <v>48</v>
      </c>
      <c r="C34" s="1" t="s">
        <v>5</v>
      </c>
      <c r="D34" s="2">
        <v>20.22</v>
      </c>
      <c r="E34" s="3"/>
      <c r="F34" s="3">
        <f t="shared" si="3"/>
        <v>0</v>
      </c>
    </row>
    <row r="35" spans="1:10" ht="75" x14ac:dyDescent="0.25">
      <c r="A35" s="9">
        <v>4.0599999999999996</v>
      </c>
      <c r="B35" s="7" t="s">
        <v>11</v>
      </c>
      <c r="C35" s="1" t="s">
        <v>5</v>
      </c>
      <c r="D35" s="2">
        <v>20.22</v>
      </c>
      <c r="E35" s="3"/>
      <c r="F35" s="3">
        <f t="shared" si="3"/>
        <v>0</v>
      </c>
    </row>
    <row r="36" spans="1:10" ht="78.75" customHeight="1" x14ac:dyDescent="0.25">
      <c r="A36" s="9">
        <v>4.07</v>
      </c>
      <c r="B36" s="7" t="s">
        <v>12</v>
      </c>
      <c r="C36" s="1" t="s">
        <v>5</v>
      </c>
      <c r="D36" s="2">
        <v>18.350000000000001</v>
      </c>
      <c r="E36" s="3"/>
      <c r="F36" s="3">
        <f t="shared" si="3"/>
        <v>0</v>
      </c>
    </row>
    <row r="37" spans="1:10" ht="80.25" customHeight="1" x14ac:dyDescent="0.25">
      <c r="A37" s="9">
        <v>4.08</v>
      </c>
      <c r="B37" s="7" t="s">
        <v>49</v>
      </c>
      <c r="C37" s="1" t="s">
        <v>5</v>
      </c>
      <c r="D37" s="2">
        <v>37.18</v>
      </c>
      <c r="E37" s="3"/>
      <c r="F37" s="3">
        <f t="shared" si="3"/>
        <v>0</v>
      </c>
    </row>
    <row r="38" spans="1:10" ht="75" customHeight="1" x14ac:dyDescent="0.25">
      <c r="A38" s="9">
        <v>4.09</v>
      </c>
      <c r="B38" s="7" t="s">
        <v>13</v>
      </c>
      <c r="C38" s="1" t="s">
        <v>5</v>
      </c>
      <c r="D38" s="2">
        <v>72.760000000000005</v>
      </c>
      <c r="E38" s="3"/>
      <c r="F38" s="3">
        <f t="shared" si="3"/>
        <v>0</v>
      </c>
    </row>
    <row r="39" spans="1:10" ht="112.5" customHeight="1" x14ac:dyDescent="0.25">
      <c r="A39" s="9">
        <v>4.0999999999999996</v>
      </c>
      <c r="B39" s="7" t="s">
        <v>51</v>
      </c>
      <c r="C39" s="1" t="s">
        <v>4</v>
      </c>
      <c r="D39" s="2">
        <v>8</v>
      </c>
      <c r="E39" s="3"/>
      <c r="F39" s="3">
        <f t="shared" si="3"/>
        <v>0</v>
      </c>
    </row>
    <row r="40" spans="1:10" ht="75.75" customHeight="1" x14ac:dyDescent="0.25">
      <c r="A40" s="9">
        <v>4.1100000000000003</v>
      </c>
      <c r="B40" s="7" t="s">
        <v>50</v>
      </c>
      <c r="C40" s="1" t="s">
        <v>4</v>
      </c>
      <c r="D40" s="2">
        <v>2</v>
      </c>
      <c r="E40" s="3"/>
      <c r="F40" s="3">
        <f t="shared" si="3"/>
        <v>0</v>
      </c>
    </row>
    <row r="41" spans="1:10" x14ac:dyDescent="0.25">
      <c r="A41" s="11">
        <v>5</v>
      </c>
      <c r="B41" s="11" t="s">
        <v>14</v>
      </c>
      <c r="C41" s="4"/>
      <c r="D41" s="5"/>
      <c r="E41" s="6"/>
      <c r="F41" s="6">
        <f>SUM(F42:F58)</f>
        <v>0</v>
      </c>
      <c r="G41" s="12"/>
      <c r="H41" s="12"/>
      <c r="I41" s="12"/>
    </row>
    <row r="42" spans="1:10" ht="177.75" customHeight="1" x14ac:dyDescent="0.25">
      <c r="A42" s="9">
        <v>5.01</v>
      </c>
      <c r="B42" s="7" t="s">
        <v>52</v>
      </c>
      <c r="C42" s="1" t="s">
        <v>4</v>
      </c>
      <c r="D42" s="2">
        <v>1</v>
      </c>
      <c r="E42" s="3"/>
      <c r="F42" s="3">
        <f>+D42*E42</f>
        <v>0</v>
      </c>
      <c r="G42" s="12"/>
      <c r="J42" s="12"/>
    </row>
    <row r="43" spans="1:10" ht="173.25" customHeight="1" x14ac:dyDescent="0.25">
      <c r="A43" s="9">
        <v>5.0199999999999996</v>
      </c>
      <c r="B43" s="7" t="s">
        <v>53</v>
      </c>
      <c r="C43" s="1" t="s">
        <v>5</v>
      </c>
      <c r="D43" s="2">
        <v>20</v>
      </c>
      <c r="E43" s="3"/>
      <c r="F43" s="3">
        <f t="shared" ref="F43:F58" si="4">+D43*E43</f>
        <v>0</v>
      </c>
      <c r="G43" s="12"/>
    </row>
    <row r="44" spans="1:10" ht="165.75" customHeight="1" x14ac:dyDescent="0.25">
      <c r="A44" s="9">
        <v>5.03</v>
      </c>
      <c r="B44" s="7" t="s">
        <v>54</v>
      </c>
      <c r="C44" s="1" t="s">
        <v>4</v>
      </c>
      <c r="D44" s="2">
        <v>1</v>
      </c>
      <c r="E44" s="3"/>
      <c r="F44" s="3">
        <f t="shared" si="4"/>
        <v>0</v>
      </c>
      <c r="G44" s="12"/>
    </row>
    <row r="45" spans="1:10" ht="120" customHeight="1" x14ac:dyDescent="0.25">
      <c r="A45" s="9">
        <v>5.04</v>
      </c>
      <c r="B45" s="7" t="s">
        <v>55</v>
      </c>
      <c r="C45" s="1" t="s">
        <v>15</v>
      </c>
      <c r="D45" s="2">
        <v>22</v>
      </c>
      <c r="E45" s="3"/>
      <c r="F45" s="3">
        <f t="shared" si="4"/>
        <v>0</v>
      </c>
      <c r="G45" s="12"/>
    </row>
    <row r="46" spans="1:10" ht="122.25" customHeight="1" x14ac:dyDescent="0.25">
      <c r="A46" s="9">
        <v>5.05</v>
      </c>
      <c r="B46" s="7" t="s">
        <v>56</v>
      </c>
      <c r="C46" s="1" t="s">
        <v>15</v>
      </c>
      <c r="D46" s="2">
        <v>3</v>
      </c>
      <c r="E46" s="3"/>
      <c r="F46" s="3">
        <f t="shared" si="4"/>
        <v>0</v>
      </c>
      <c r="G46" s="12"/>
    </row>
    <row r="47" spans="1:10" ht="122.25" customHeight="1" x14ac:dyDescent="0.25">
      <c r="A47" s="9">
        <v>5.0599999999999996</v>
      </c>
      <c r="B47" s="7" t="s">
        <v>59</v>
      </c>
      <c r="C47" s="1" t="s">
        <v>5</v>
      </c>
      <c r="D47" s="2">
        <v>50</v>
      </c>
      <c r="E47" s="3"/>
      <c r="F47" s="3">
        <f t="shared" si="4"/>
        <v>0</v>
      </c>
      <c r="G47" s="12"/>
    </row>
    <row r="48" spans="1:10" ht="126" customHeight="1" x14ac:dyDescent="0.25">
      <c r="A48" s="9">
        <v>5.07</v>
      </c>
      <c r="B48" s="7" t="s">
        <v>57</v>
      </c>
      <c r="C48" s="1" t="s">
        <v>5</v>
      </c>
      <c r="D48" s="2">
        <v>40</v>
      </c>
      <c r="E48" s="3"/>
      <c r="F48" s="3">
        <f t="shared" si="4"/>
        <v>0</v>
      </c>
      <c r="G48" s="12"/>
    </row>
    <row r="49" spans="1:7" ht="125.25" customHeight="1" x14ac:dyDescent="0.25">
      <c r="A49" s="9">
        <v>5.08</v>
      </c>
      <c r="B49" s="7" t="s">
        <v>58</v>
      </c>
      <c r="C49" s="1" t="s">
        <v>5</v>
      </c>
      <c r="D49" s="2">
        <v>21</v>
      </c>
      <c r="E49" s="3"/>
      <c r="F49" s="3">
        <f t="shared" si="4"/>
        <v>0</v>
      </c>
      <c r="G49" s="12"/>
    </row>
    <row r="50" spans="1:7" ht="127.5" customHeight="1" x14ac:dyDescent="0.25">
      <c r="A50" s="9">
        <v>5.09</v>
      </c>
      <c r="B50" s="7" t="s">
        <v>62</v>
      </c>
      <c r="C50" s="1" t="s">
        <v>4</v>
      </c>
      <c r="D50" s="2">
        <v>41</v>
      </c>
      <c r="E50" s="3"/>
      <c r="F50" s="3">
        <f t="shared" si="4"/>
        <v>0</v>
      </c>
      <c r="G50" s="12"/>
    </row>
    <row r="51" spans="1:7" ht="138.75" customHeight="1" x14ac:dyDescent="0.25">
      <c r="A51" s="9">
        <v>5.0999999999999996</v>
      </c>
      <c r="B51" s="7" t="s">
        <v>61</v>
      </c>
      <c r="C51" s="1" t="s">
        <v>4</v>
      </c>
      <c r="D51" s="2">
        <v>5</v>
      </c>
      <c r="E51" s="3"/>
      <c r="F51" s="3">
        <f t="shared" si="4"/>
        <v>0</v>
      </c>
      <c r="G51" s="12"/>
    </row>
    <row r="52" spans="1:7" ht="118.5" customHeight="1" x14ac:dyDescent="0.25">
      <c r="A52" s="9">
        <v>5.1100000000000003</v>
      </c>
      <c r="B52" s="7" t="s">
        <v>60</v>
      </c>
      <c r="C52" s="1" t="s">
        <v>15</v>
      </c>
      <c r="D52" s="2">
        <v>4</v>
      </c>
      <c r="E52" s="3"/>
      <c r="F52" s="3">
        <f t="shared" si="4"/>
        <v>0</v>
      </c>
      <c r="G52" s="12"/>
    </row>
    <row r="53" spans="1:7" ht="123" customHeight="1" x14ac:dyDescent="0.25">
      <c r="A53" s="9">
        <v>5.12</v>
      </c>
      <c r="B53" s="7" t="s">
        <v>63</v>
      </c>
      <c r="C53" s="1" t="s">
        <v>15</v>
      </c>
      <c r="D53" s="2">
        <v>1</v>
      </c>
      <c r="E53" s="3"/>
      <c r="F53" s="3">
        <f t="shared" si="4"/>
        <v>0</v>
      </c>
      <c r="G53" s="12"/>
    </row>
    <row r="54" spans="1:7" ht="128.25" customHeight="1" x14ac:dyDescent="0.25">
      <c r="A54" s="9">
        <v>5.13</v>
      </c>
      <c r="B54" s="7" t="s">
        <v>64</v>
      </c>
      <c r="C54" s="1" t="s">
        <v>5</v>
      </c>
      <c r="D54" s="2">
        <v>200</v>
      </c>
      <c r="E54" s="3"/>
      <c r="F54" s="3">
        <f t="shared" si="4"/>
        <v>0</v>
      </c>
      <c r="G54" s="12"/>
    </row>
    <row r="55" spans="1:7" ht="135.75" customHeight="1" x14ac:dyDescent="0.25">
      <c r="A55" s="9">
        <v>5.14</v>
      </c>
      <c r="B55" s="7" t="s">
        <v>66</v>
      </c>
      <c r="C55" s="1" t="s">
        <v>4</v>
      </c>
      <c r="D55" s="2">
        <v>2</v>
      </c>
      <c r="E55" s="3"/>
      <c r="F55" s="3">
        <f t="shared" si="4"/>
        <v>0</v>
      </c>
      <c r="G55" s="12"/>
    </row>
    <row r="56" spans="1:7" ht="129.75" customHeight="1" x14ac:dyDescent="0.25">
      <c r="A56" s="9">
        <v>5.15</v>
      </c>
      <c r="B56" s="7" t="s">
        <v>65</v>
      </c>
      <c r="C56" s="1" t="s">
        <v>4</v>
      </c>
      <c r="D56" s="2">
        <v>6</v>
      </c>
      <c r="E56" s="3"/>
      <c r="F56" s="3">
        <f t="shared" si="4"/>
        <v>0</v>
      </c>
      <c r="G56" s="12"/>
    </row>
    <row r="57" spans="1:7" ht="129.75" customHeight="1" x14ac:dyDescent="0.25">
      <c r="A57" s="9">
        <v>5.16</v>
      </c>
      <c r="B57" s="7" t="s">
        <v>67</v>
      </c>
      <c r="C57" s="1" t="s">
        <v>5</v>
      </c>
      <c r="D57" s="2">
        <v>50</v>
      </c>
      <c r="E57" s="3"/>
      <c r="F57" s="3">
        <f t="shared" si="4"/>
        <v>0</v>
      </c>
      <c r="G57" s="12"/>
    </row>
    <row r="58" spans="1:7" ht="109.5" customHeight="1" x14ac:dyDescent="0.25">
      <c r="A58" s="9">
        <v>5.17</v>
      </c>
      <c r="B58" s="7" t="s">
        <v>68</v>
      </c>
      <c r="C58" s="1" t="s">
        <v>4</v>
      </c>
      <c r="D58" s="2">
        <v>5</v>
      </c>
      <c r="E58" s="3"/>
      <c r="F58" s="3">
        <f t="shared" si="4"/>
        <v>0</v>
      </c>
      <c r="G58" s="12"/>
    </row>
    <row r="59" spans="1:7" x14ac:dyDescent="0.25">
      <c r="A59" s="11">
        <v>6</v>
      </c>
      <c r="B59" s="11" t="s">
        <v>16</v>
      </c>
      <c r="C59" s="4"/>
      <c r="D59" s="5"/>
      <c r="E59" s="6"/>
      <c r="F59" s="6">
        <f>SUM(F60:F82)</f>
        <v>0</v>
      </c>
    </row>
    <row r="60" spans="1:7" ht="75" x14ac:dyDescent="0.25">
      <c r="A60" s="9">
        <v>6.01</v>
      </c>
      <c r="B60" s="7" t="s">
        <v>69</v>
      </c>
      <c r="C60" s="1" t="s">
        <v>4</v>
      </c>
      <c r="D60" s="2">
        <v>1</v>
      </c>
      <c r="E60" s="3"/>
      <c r="F60" s="3">
        <f t="shared" ref="F60:F67" si="5">+ROUND(D60*E60,2)</f>
        <v>0</v>
      </c>
    </row>
    <row r="61" spans="1:7" ht="75" x14ac:dyDescent="0.25">
      <c r="A61" s="9">
        <v>6.02</v>
      </c>
      <c r="B61" s="7" t="s">
        <v>70</v>
      </c>
      <c r="C61" s="1" t="s">
        <v>4</v>
      </c>
      <c r="D61" s="2">
        <v>1</v>
      </c>
      <c r="E61" s="3"/>
      <c r="F61" s="3">
        <f t="shared" si="5"/>
        <v>0</v>
      </c>
    </row>
    <row r="62" spans="1:7" ht="90" x14ac:dyDescent="0.25">
      <c r="A62" s="9">
        <v>6.03</v>
      </c>
      <c r="B62" s="7" t="s">
        <v>71</v>
      </c>
      <c r="C62" s="1" t="s">
        <v>4</v>
      </c>
      <c r="D62" s="2">
        <v>1</v>
      </c>
      <c r="E62" s="3"/>
      <c r="F62" s="3">
        <f t="shared" si="5"/>
        <v>0</v>
      </c>
    </row>
    <row r="63" spans="1:7" ht="75" x14ac:dyDescent="0.25">
      <c r="A63" s="9">
        <v>6.04</v>
      </c>
      <c r="B63" s="7" t="s">
        <v>72</v>
      </c>
      <c r="C63" s="1" t="s">
        <v>4</v>
      </c>
      <c r="D63" s="2">
        <v>3</v>
      </c>
      <c r="E63" s="3"/>
      <c r="F63" s="3">
        <f t="shared" si="5"/>
        <v>0</v>
      </c>
    </row>
    <row r="64" spans="1:7" ht="75" x14ac:dyDescent="0.25">
      <c r="A64" s="9">
        <v>6.05</v>
      </c>
      <c r="B64" s="7" t="s">
        <v>73</v>
      </c>
      <c r="C64" s="1" t="s">
        <v>5</v>
      </c>
      <c r="D64" s="2">
        <v>50</v>
      </c>
      <c r="E64" s="3"/>
      <c r="F64" s="3">
        <f t="shared" si="5"/>
        <v>0</v>
      </c>
    </row>
    <row r="65" spans="1:6" ht="75" x14ac:dyDescent="0.25">
      <c r="A65" s="9">
        <v>6.06</v>
      </c>
      <c r="B65" s="7" t="s">
        <v>74</v>
      </c>
      <c r="C65" s="1" t="s">
        <v>4</v>
      </c>
      <c r="D65" s="2">
        <v>5</v>
      </c>
      <c r="E65" s="3"/>
      <c r="F65" s="3">
        <f t="shared" si="5"/>
        <v>0</v>
      </c>
    </row>
    <row r="66" spans="1:6" ht="75" x14ac:dyDescent="0.25">
      <c r="A66" s="9">
        <v>6.07</v>
      </c>
      <c r="B66" s="7" t="s">
        <v>75</v>
      </c>
      <c r="C66" s="1" t="s">
        <v>4</v>
      </c>
      <c r="D66" s="2">
        <v>2</v>
      </c>
      <c r="E66" s="3"/>
      <c r="F66" s="3">
        <f t="shared" si="5"/>
        <v>0</v>
      </c>
    </row>
    <row r="67" spans="1:6" ht="314.25" customHeight="1" x14ac:dyDescent="0.25">
      <c r="A67" s="9">
        <v>6.08</v>
      </c>
      <c r="B67" s="7" t="s">
        <v>76</v>
      </c>
      <c r="C67" s="1" t="s">
        <v>4</v>
      </c>
      <c r="D67" s="2">
        <v>3</v>
      </c>
      <c r="E67" s="3"/>
      <c r="F67" s="3">
        <f t="shared" si="5"/>
        <v>0</v>
      </c>
    </row>
    <row r="68" spans="1:6" ht="75" x14ac:dyDescent="0.25">
      <c r="A68" s="9">
        <v>6.09</v>
      </c>
      <c r="B68" s="7" t="s">
        <v>77</v>
      </c>
      <c r="C68" s="1" t="s">
        <v>4</v>
      </c>
      <c r="D68" s="2">
        <v>2</v>
      </c>
      <c r="E68" s="3"/>
      <c r="F68" s="3">
        <f t="shared" ref="F68:F102" si="6">+ROUND(D68*E68,2)</f>
        <v>0</v>
      </c>
    </row>
    <row r="69" spans="1:6" ht="75" x14ac:dyDescent="0.25">
      <c r="A69" s="9">
        <v>6.1</v>
      </c>
      <c r="B69" s="7" t="s">
        <v>78</v>
      </c>
      <c r="C69" s="1" t="s">
        <v>4</v>
      </c>
      <c r="D69" s="2">
        <v>2</v>
      </c>
      <c r="E69" s="3"/>
      <c r="F69" s="3">
        <f t="shared" si="6"/>
        <v>0</v>
      </c>
    </row>
    <row r="70" spans="1:6" ht="75" x14ac:dyDescent="0.25">
      <c r="A70" s="9">
        <v>6.11</v>
      </c>
      <c r="B70" s="7" t="s">
        <v>79</v>
      </c>
      <c r="C70" s="1" t="s">
        <v>5</v>
      </c>
      <c r="D70" s="2">
        <v>50</v>
      </c>
      <c r="E70" s="3"/>
      <c r="F70" s="3">
        <f t="shared" si="6"/>
        <v>0</v>
      </c>
    </row>
    <row r="71" spans="1:6" ht="75" x14ac:dyDescent="0.25">
      <c r="A71" s="9">
        <v>6.12</v>
      </c>
      <c r="B71" s="7" t="s">
        <v>80</v>
      </c>
      <c r="C71" s="1" t="s">
        <v>5</v>
      </c>
      <c r="D71" s="2">
        <v>50</v>
      </c>
      <c r="E71" s="3"/>
      <c r="F71" s="3">
        <f t="shared" si="6"/>
        <v>0</v>
      </c>
    </row>
    <row r="72" spans="1:6" ht="90" x14ac:dyDescent="0.25">
      <c r="A72" s="9">
        <v>6.13</v>
      </c>
      <c r="B72" s="7" t="s">
        <v>81</v>
      </c>
      <c r="C72" s="1" t="s">
        <v>5</v>
      </c>
      <c r="D72" s="2">
        <v>30</v>
      </c>
      <c r="E72" s="3"/>
      <c r="F72" s="3">
        <f t="shared" si="6"/>
        <v>0</v>
      </c>
    </row>
    <row r="73" spans="1:6" ht="87" customHeight="1" x14ac:dyDescent="0.25">
      <c r="A73" s="9">
        <v>6.14</v>
      </c>
      <c r="B73" s="7" t="s">
        <v>82</v>
      </c>
      <c r="C73" s="1" t="s">
        <v>5</v>
      </c>
      <c r="D73" s="2">
        <v>6</v>
      </c>
      <c r="E73" s="3"/>
      <c r="F73" s="3">
        <f t="shared" si="6"/>
        <v>0</v>
      </c>
    </row>
    <row r="74" spans="1:6" ht="73.5" customHeight="1" x14ac:dyDescent="0.25">
      <c r="A74" s="9">
        <v>6.15</v>
      </c>
      <c r="B74" s="7" t="s">
        <v>84</v>
      </c>
      <c r="C74" s="1" t="s">
        <v>4</v>
      </c>
      <c r="D74" s="2">
        <v>1</v>
      </c>
      <c r="E74" s="3"/>
      <c r="F74" s="3">
        <f t="shared" si="6"/>
        <v>0</v>
      </c>
    </row>
    <row r="75" spans="1:6" ht="73.5" customHeight="1" x14ac:dyDescent="0.25">
      <c r="A75" s="9">
        <v>6.16</v>
      </c>
      <c r="B75" s="7" t="s">
        <v>83</v>
      </c>
      <c r="C75" s="1" t="s">
        <v>4</v>
      </c>
      <c r="D75" s="2">
        <v>1</v>
      </c>
      <c r="E75" s="3"/>
      <c r="F75" s="3">
        <f t="shared" si="6"/>
        <v>0</v>
      </c>
    </row>
    <row r="76" spans="1:6" ht="75.75" customHeight="1" x14ac:dyDescent="0.25">
      <c r="A76" s="9">
        <v>6.17</v>
      </c>
      <c r="B76" s="7" t="s">
        <v>85</v>
      </c>
      <c r="C76" s="1" t="s">
        <v>4</v>
      </c>
      <c r="D76" s="2">
        <v>1</v>
      </c>
      <c r="E76" s="3"/>
      <c r="F76" s="3">
        <f t="shared" si="6"/>
        <v>0</v>
      </c>
    </row>
    <row r="77" spans="1:6" ht="63" customHeight="1" x14ac:dyDescent="0.25">
      <c r="A77" s="9">
        <v>6.18</v>
      </c>
      <c r="B77" s="7" t="s">
        <v>86</v>
      </c>
      <c r="C77" s="1" t="s">
        <v>4</v>
      </c>
      <c r="D77" s="2">
        <v>1</v>
      </c>
      <c r="E77" s="3"/>
      <c r="F77" s="3">
        <f t="shared" si="6"/>
        <v>0</v>
      </c>
    </row>
    <row r="78" spans="1:6" ht="66.75" customHeight="1" x14ac:dyDescent="0.25">
      <c r="A78" s="9">
        <v>6.19</v>
      </c>
      <c r="B78" s="7" t="s">
        <v>87</v>
      </c>
      <c r="C78" s="1" t="s">
        <v>4</v>
      </c>
      <c r="D78" s="2">
        <v>1</v>
      </c>
      <c r="E78" s="3"/>
      <c r="F78" s="3">
        <f t="shared" si="6"/>
        <v>0</v>
      </c>
    </row>
    <row r="79" spans="1:6" ht="77.25" customHeight="1" x14ac:dyDescent="0.25">
      <c r="A79" s="9">
        <v>6.2</v>
      </c>
      <c r="B79" s="7" t="s">
        <v>88</v>
      </c>
      <c r="C79" s="1" t="s">
        <v>4</v>
      </c>
      <c r="D79" s="2">
        <v>1</v>
      </c>
      <c r="E79" s="3"/>
      <c r="F79" s="3">
        <f t="shared" si="6"/>
        <v>0</v>
      </c>
    </row>
    <row r="80" spans="1:6" ht="66" customHeight="1" x14ac:dyDescent="0.25">
      <c r="A80" s="9">
        <v>6.21</v>
      </c>
      <c r="B80" s="7" t="s">
        <v>89</v>
      </c>
      <c r="C80" s="1" t="s">
        <v>4</v>
      </c>
      <c r="D80" s="2">
        <v>1</v>
      </c>
      <c r="E80" s="3"/>
      <c r="F80" s="3">
        <f t="shared" si="6"/>
        <v>0</v>
      </c>
    </row>
    <row r="81" spans="1:6" ht="63.75" customHeight="1" x14ac:dyDescent="0.25">
      <c r="A81" s="9">
        <v>6.22</v>
      </c>
      <c r="B81" s="7" t="s">
        <v>90</v>
      </c>
      <c r="C81" s="1" t="s">
        <v>4</v>
      </c>
      <c r="D81" s="2">
        <v>1</v>
      </c>
      <c r="E81" s="3"/>
      <c r="F81" s="3">
        <f t="shared" si="6"/>
        <v>0</v>
      </c>
    </row>
    <row r="82" spans="1:6" ht="90" customHeight="1" x14ac:dyDescent="0.25">
      <c r="A82" s="9">
        <v>6.23</v>
      </c>
      <c r="B82" s="7" t="s">
        <v>69</v>
      </c>
      <c r="C82" s="1" t="s">
        <v>4</v>
      </c>
      <c r="D82" s="2">
        <v>1</v>
      </c>
      <c r="E82" s="3"/>
      <c r="F82" s="3">
        <f t="shared" si="6"/>
        <v>0</v>
      </c>
    </row>
    <row r="83" spans="1:6" x14ac:dyDescent="0.25">
      <c r="A83" s="11">
        <v>7</v>
      </c>
      <c r="B83" s="11" t="s">
        <v>17</v>
      </c>
      <c r="C83" s="4"/>
      <c r="D83" s="5"/>
      <c r="E83" s="6"/>
      <c r="F83" s="6">
        <f>SUM(F84:F86)</f>
        <v>0</v>
      </c>
    </row>
    <row r="84" spans="1:6" ht="105" x14ac:dyDescent="0.25">
      <c r="A84" s="9">
        <v>7.01</v>
      </c>
      <c r="B84" s="7" t="s">
        <v>95</v>
      </c>
      <c r="C84" s="1" t="s">
        <v>1</v>
      </c>
      <c r="D84" s="2">
        <v>342.15</v>
      </c>
      <c r="E84" s="3"/>
      <c r="F84" s="3"/>
    </row>
    <row r="85" spans="1:6" ht="75" x14ac:dyDescent="0.25">
      <c r="A85" s="9">
        <v>7.02</v>
      </c>
      <c r="B85" s="7" t="s">
        <v>96</v>
      </c>
      <c r="C85" s="1" t="s">
        <v>5</v>
      </c>
      <c r="D85" s="2">
        <v>55.2</v>
      </c>
      <c r="E85" s="3"/>
      <c r="F85" s="3">
        <f t="shared" si="6"/>
        <v>0</v>
      </c>
    </row>
    <row r="86" spans="1:6" ht="105" x14ac:dyDescent="0.25">
      <c r="A86" s="9">
        <v>7.03</v>
      </c>
      <c r="B86" s="7" t="s">
        <v>94</v>
      </c>
      <c r="C86" s="1" t="s">
        <v>1</v>
      </c>
      <c r="D86" s="2">
        <v>9.7799999999999994</v>
      </c>
      <c r="E86" s="3"/>
      <c r="F86" s="3">
        <f t="shared" si="6"/>
        <v>0</v>
      </c>
    </row>
    <row r="87" spans="1:6" x14ac:dyDescent="0.25">
      <c r="A87" s="11">
        <v>8</v>
      </c>
      <c r="B87" s="13" t="s">
        <v>18</v>
      </c>
      <c r="C87" s="4"/>
      <c r="D87" s="5"/>
      <c r="E87" s="6"/>
      <c r="F87" s="6">
        <f>SUM(F88)</f>
        <v>0</v>
      </c>
    </row>
    <row r="88" spans="1:6" ht="90" x14ac:dyDescent="0.25">
      <c r="A88" s="9">
        <v>8.01</v>
      </c>
      <c r="B88" s="7" t="s">
        <v>97</v>
      </c>
      <c r="C88" s="1" t="s">
        <v>4</v>
      </c>
      <c r="D88" s="2">
        <v>4</v>
      </c>
      <c r="E88" s="3"/>
      <c r="F88" s="3">
        <f t="shared" si="6"/>
        <v>0</v>
      </c>
    </row>
    <row r="89" spans="1:6" x14ac:dyDescent="0.25">
      <c r="A89" s="11">
        <v>9</v>
      </c>
      <c r="B89" s="13" t="s">
        <v>19</v>
      </c>
      <c r="C89" s="4"/>
      <c r="D89" s="5"/>
      <c r="E89" s="6"/>
      <c r="F89" s="6">
        <f>SUM(F90:F98)</f>
        <v>0</v>
      </c>
    </row>
    <row r="90" spans="1:6" ht="90" x14ac:dyDescent="0.25">
      <c r="A90" s="9">
        <v>9.01</v>
      </c>
      <c r="B90" s="7" t="s">
        <v>98</v>
      </c>
      <c r="C90" s="1" t="s">
        <v>4</v>
      </c>
      <c r="D90" s="2">
        <v>1</v>
      </c>
      <c r="E90" s="3"/>
      <c r="F90" s="3">
        <f t="shared" si="6"/>
        <v>0</v>
      </c>
    </row>
    <row r="91" spans="1:6" ht="120.75" customHeight="1" x14ac:dyDescent="0.25">
      <c r="A91" s="9">
        <v>9.02</v>
      </c>
      <c r="B91" s="7" t="s">
        <v>99</v>
      </c>
      <c r="C91" s="1" t="s">
        <v>4</v>
      </c>
      <c r="D91" s="2">
        <v>1</v>
      </c>
      <c r="E91" s="3"/>
      <c r="F91" s="3">
        <f t="shared" si="6"/>
        <v>0</v>
      </c>
    </row>
    <row r="92" spans="1:6" ht="120" customHeight="1" x14ac:dyDescent="0.25">
      <c r="A92" s="9">
        <v>9.0299999999999994</v>
      </c>
      <c r="B92" s="7" t="s">
        <v>100</v>
      </c>
      <c r="C92" s="1" t="s">
        <v>4</v>
      </c>
      <c r="D92" s="2">
        <v>6</v>
      </c>
      <c r="E92" s="3"/>
      <c r="F92" s="3">
        <f t="shared" si="6"/>
        <v>0</v>
      </c>
    </row>
    <row r="93" spans="1:6" ht="105" x14ac:dyDescent="0.25">
      <c r="A93" s="9">
        <v>9.0399999999999991</v>
      </c>
      <c r="B93" s="7" t="s">
        <v>101</v>
      </c>
      <c r="C93" s="1" t="s">
        <v>4</v>
      </c>
      <c r="D93" s="2">
        <v>1</v>
      </c>
      <c r="E93" s="3"/>
      <c r="F93" s="3">
        <f t="shared" si="6"/>
        <v>0</v>
      </c>
    </row>
    <row r="94" spans="1:6" ht="105" x14ac:dyDescent="0.25">
      <c r="A94" s="9">
        <v>9.0500000000000007</v>
      </c>
      <c r="B94" s="7" t="s">
        <v>102</v>
      </c>
      <c r="C94" s="1" t="s">
        <v>4</v>
      </c>
      <c r="D94" s="2">
        <v>1</v>
      </c>
      <c r="E94" s="3"/>
      <c r="F94" s="3">
        <f t="shared" si="6"/>
        <v>0</v>
      </c>
    </row>
    <row r="95" spans="1:6" ht="120" x14ac:dyDescent="0.25">
      <c r="A95" s="9">
        <v>9.06</v>
      </c>
      <c r="B95" s="7" t="s">
        <v>103</v>
      </c>
      <c r="C95" s="1" t="s">
        <v>4</v>
      </c>
      <c r="D95" s="2">
        <v>1</v>
      </c>
      <c r="E95" s="3"/>
      <c r="F95" s="3">
        <f t="shared" si="6"/>
        <v>0</v>
      </c>
    </row>
    <row r="96" spans="1:6" ht="120" x14ac:dyDescent="0.25">
      <c r="A96" s="9">
        <v>9.07</v>
      </c>
      <c r="B96" s="7" t="s">
        <v>104</v>
      </c>
      <c r="C96" s="1" t="s">
        <v>4</v>
      </c>
      <c r="D96" s="2">
        <v>3</v>
      </c>
      <c r="E96" s="3"/>
      <c r="F96" s="3">
        <f t="shared" si="6"/>
        <v>0</v>
      </c>
    </row>
    <row r="97" spans="1:6" ht="105" x14ac:dyDescent="0.25">
      <c r="A97" s="9">
        <v>9.08</v>
      </c>
      <c r="B97" s="7" t="s">
        <v>105</v>
      </c>
      <c r="C97" s="1" t="s">
        <v>4</v>
      </c>
      <c r="D97" s="2">
        <v>2</v>
      </c>
      <c r="E97" s="3"/>
      <c r="F97" s="3">
        <f t="shared" si="6"/>
        <v>0</v>
      </c>
    </row>
    <row r="98" spans="1:6" ht="105" x14ac:dyDescent="0.25">
      <c r="A98" s="9">
        <v>9.09</v>
      </c>
      <c r="B98" s="7" t="s">
        <v>106</v>
      </c>
      <c r="C98" s="1" t="s">
        <v>4</v>
      </c>
      <c r="D98" s="2">
        <v>1</v>
      </c>
      <c r="E98" s="3"/>
      <c r="F98" s="3">
        <f t="shared" si="6"/>
        <v>0</v>
      </c>
    </row>
    <row r="99" spans="1:6" x14ac:dyDescent="0.25">
      <c r="A99" s="11">
        <v>10</v>
      </c>
      <c r="B99" s="13" t="s">
        <v>20</v>
      </c>
      <c r="C99" s="4"/>
      <c r="D99" s="5"/>
      <c r="E99" s="6"/>
      <c r="F99" s="6">
        <f>SUM(F100:F102)</f>
        <v>0</v>
      </c>
    </row>
    <row r="100" spans="1:6" ht="90" x14ac:dyDescent="0.25">
      <c r="A100" s="9">
        <v>10.01</v>
      </c>
      <c r="B100" s="7" t="s">
        <v>107</v>
      </c>
      <c r="C100" s="1" t="s">
        <v>1</v>
      </c>
      <c r="D100" s="2">
        <v>150</v>
      </c>
      <c r="E100" s="3"/>
      <c r="F100" s="3">
        <f t="shared" si="6"/>
        <v>0</v>
      </c>
    </row>
    <row r="101" spans="1:6" ht="75" x14ac:dyDescent="0.25">
      <c r="A101" s="9">
        <v>10.02</v>
      </c>
      <c r="B101" s="7" t="s">
        <v>108</v>
      </c>
      <c r="C101" s="1" t="s">
        <v>5</v>
      </c>
      <c r="D101" s="2">
        <v>30</v>
      </c>
      <c r="E101" s="3"/>
      <c r="F101" s="3">
        <f t="shared" si="6"/>
        <v>0</v>
      </c>
    </row>
    <row r="102" spans="1:6" ht="90" x14ac:dyDescent="0.25">
      <c r="A102" s="9">
        <v>10.029999999999999</v>
      </c>
      <c r="B102" s="7" t="s">
        <v>109</v>
      </c>
      <c r="C102" s="1" t="s">
        <v>1</v>
      </c>
      <c r="D102" s="2">
        <v>150</v>
      </c>
      <c r="E102" s="3"/>
      <c r="F102" s="3">
        <f t="shared" si="6"/>
        <v>0</v>
      </c>
    </row>
    <row r="103" spans="1:6" ht="15.75" thickBot="1" x14ac:dyDescent="0.3"/>
    <row r="104" spans="1:6" x14ac:dyDescent="0.25">
      <c r="E104" s="14" t="s">
        <v>91</v>
      </c>
      <c r="F104" s="17">
        <f>+F2+F9+F22+F29+F41+F59+F83+F87+F89+F99</f>
        <v>0</v>
      </c>
    </row>
    <row r="105" spans="1:6" x14ac:dyDescent="0.25">
      <c r="E105" s="15" t="s">
        <v>92</v>
      </c>
      <c r="F105" s="18">
        <f>+F104*0.08</f>
        <v>0</v>
      </c>
    </row>
    <row r="106" spans="1:6" ht="15.75" thickBot="1" x14ac:dyDescent="0.3">
      <c r="E106" s="16" t="s">
        <v>93</v>
      </c>
      <c r="F106" s="19">
        <f>+F104+F105</f>
        <v>0</v>
      </c>
    </row>
  </sheetData>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dc:creator>
  <cp:lastModifiedBy>Obras Publicas</cp:lastModifiedBy>
  <dcterms:created xsi:type="dcterms:W3CDTF">2024-07-01T21:32:52Z</dcterms:created>
  <dcterms:modified xsi:type="dcterms:W3CDTF">2024-08-26T21:13:35Z</dcterms:modified>
</cp:coreProperties>
</file>