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640" windowHeight="1176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CATALOGO!$B$42:$H$205</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CATALOGO!$B$2:$H$206</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CATALOGO!$33:$42</definedName>
    <definedName name="_xlnm.Print_Titles">#N/A</definedName>
    <definedName name="Títulos_a_imprimir_IM" localSheetId="0">CATALOGO!$33:$34</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7" i="8" l="1"/>
  <c r="I208"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H205" i="8"/>
  <c r="H204" i="8"/>
  <c r="H203" i="8"/>
  <c r="H202" i="8"/>
  <c r="H201" i="8"/>
  <c r="H200" i="8"/>
  <c r="H199" i="8"/>
  <c r="H198" i="8"/>
  <c r="H197" i="8"/>
  <c r="H196" i="8"/>
  <c r="H195" i="8"/>
  <c r="H194" i="8"/>
  <c r="H191" i="8"/>
  <c r="H190" i="8"/>
  <c r="H187" i="8"/>
  <c r="H186" i="8"/>
  <c r="H185" i="8"/>
  <c r="H184" i="8"/>
  <c r="H181" i="8"/>
  <c r="H180" i="8"/>
  <c r="H179" i="8"/>
  <c r="H178" i="8"/>
  <c r="H177" i="8"/>
  <c r="H176" i="8"/>
  <c r="H175" i="8"/>
  <c r="H174" i="8"/>
  <c r="H173" i="8"/>
  <c r="H172" i="8"/>
  <c r="H171" i="8"/>
  <c r="H170" i="8"/>
  <c r="H169" i="8"/>
  <c r="H168" i="8"/>
  <c r="H165" i="8"/>
  <c r="H164" i="8"/>
  <c r="H163" i="8"/>
  <c r="H162" i="8"/>
  <c r="H161" i="8"/>
  <c r="H160" i="8"/>
  <c r="H159" i="8"/>
  <c r="H158" i="8"/>
  <c r="H155" i="8"/>
  <c r="H154" i="8"/>
  <c r="H153" i="8"/>
  <c r="H152" i="8"/>
  <c r="H151" i="8"/>
  <c r="H150" i="8"/>
  <c r="H149" i="8"/>
  <c r="H148" i="8"/>
  <c r="H147" i="8"/>
  <c r="H146" i="8"/>
  <c r="H143" i="8"/>
  <c r="H142" i="8"/>
  <c r="H141" i="8"/>
  <c r="H140" i="8"/>
  <c r="H139" i="8"/>
  <c r="H138" i="8"/>
  <c r="H137" i="8"/>
  <c r="H134" i="8"/>
  <c r="H133" i="8"/>
  <c r="H132" i="8"/>
  <c r="H131" i="8"/>
  <c r="H130" i="8"/>
  <c r="H129" i="8"/>
  <c r="H128" i="8"/>
  <c r="H125" i="8"/>
  <c r="H124" i="8"/>
  <c r="H123" i="8"/>
  <c r="H122" i="8"/>
  <c r="H121" i="8"/>
  <c r="H120" i="8"/>
  <c r="H117" i="8"/>
  <c r="H116" i="8"/>
  <c r="H115" i="8"/>
  <c r="H114" i="8"/>
  <c r="H113" i="8"/>
  <c r="H112" i="8"/>
  <c r="H111" i="8"/>
  <c r="H110" i="8"/>
  <c r="H109" i="8"/>
  <c r="H108" i="8"/>
  <c r="H107" i="8"/>
  <c r="H106" i="8"/>
  <c r="H105" i="8"/>
  <c r="H104" i="8"/>
  <c r="H103"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49" i="8"/>
  <c r="H48" i="8"/>
  <c r="H47" i="8"/>
  <c r="H46" i="8"/>
  <c r="H45" i="8"/>
  <c r="H44" i="8"/>
  <c r="B47" i="8" l="1"/>
  <c r="B48" i="8" s="1"/>
  <c r="B49" i="8" s="1"/>
  <c r="B147" i="8"/>
  <c r="B148" i="8" s="1"/>
  <c r="B149" i="8" s="1"/>
  <c r="B150" i="8" s="1"/>
  <c r="B151" i="8" s="1"/>
  <c r="B152" i="8" s="1"/>
  <c r="B153" i="8" s="1"/>
  <c r="B154" i="8" s="1"/>
  <c r="B155" i="8" s="1"/>
  <c r="H156" i="8" l="1"/>
  <c r="H18" i="8" s="1"/>
  <c r="B138" i="8" l="1"/>
  <c r="B139" i="8" s="1"/>
  <c r="B140" i="8" s="1"/>
  <c r="B141" i="8" s="1"/>
  <c r="B142" i="8" s="1"/>
  <c r="B143" i="8" s="1"/>
  <c r="B53" i="8"/>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59" i="8"/>
  <c r="B160" i="8" s="1"/>
  <c r="B161" i="8" s="1"/>
  <c r="B162" i="8" s="1"/>
  <c r="B163" i="8" s="1"/>
  <c r="B164" i="8" s="1"/>
  <c r="B165" i="8" s="1"/>
  <c r="B195" i="8"/>
  <c r="B196" i="8" s="1"/>
  <c r="B197" i="8" s="1"/>
  <c r="B198" i="8" s="1"/>
  <c r="B199" i="8" s="1"/>
  <c r="B200" i="8" s="1"/>
  <c r="B201" i="8" s="1"/>
  <c r="B202" i="8" s="1"/>
  <c r="B203" i="8" s="1"/>
  <c r="B204" i="8" s="1"/>
  <c r="B205" i="8" s="1"/>
  <c r="B45" i="8"/>
  <c r="B46" i="8" s="1"/>
  <c r="B185" i="8"/>
  <c r="B186" i="8" s="1"/>
  <c r="B187" i="8" s="1"/>
  <c r="B168" i="8"/>
  <c r="B129" i="8"/>
  <c r="B130" i="8" s="1"/>
  <c r="B131" i="8" s="1"/>
  <c r="B132" i="8" s="1"/>
  <c r="B133" i="8" s="1"/>
  <c r="B134" i="8" s="1"/>
  <c r="B104" i="8"/>
  <c r="B105" i="8" s="1"/>
  <c r="B106" i="8" s="1"/>
  <c r="B107" i="8" s="1"/>
  <c r="B121" i="8"/>
  <c r="B122" i="8" s="1"/>
  <c r="B123" i="8" s="1"/>
  <c r="B124" i="8" s="1"/>
  <c r="B125" i="8" s="1"/>
  <c r="B191" i="8"/>
  <c r="I44" i="8"/>
  <c r="D33" i="8"/>
  <c r="L125" i="8"/>
  <c r="G40" i="8"/>
  <c r="D40" i="8"/>
  <c r="G39" i="8"/>
  <c r="D39" i="8"/>
  <c r="B108" i="8" l="1"/>
  <c r="B109" i="8" s="1"/>
  <c r="B110" i="8" s="1"/>
  <c r="B111" i="8" s="1"/>
  <c r="B112" i="8" s="1"/>
  <c r="B113" i="8" s="1"/>
  <c r="B114" i="8" s="1"/>
  <c r="H192" i="8"/>
  <c r="H22" i="8" s="1"/>
  <c r="B169" i="8"/>
  <c r="B170" i="8" s="1"/>
  <c r="B171" i="8" s="1"/>
  <c r="B172" i="8" s="1"/>
  <c r="B173" i="8" s="1"/>
  <c r="B174" i="8" s="1"/>
  <c r="B175" i="8" s="1"/>
  <c r="B176" i="8" s="1"/>
  <c r="B177" i="8" s="1"/>
  <c r="B178" i="8" s="1"/>
  <c r="B179" i="8" s="1"/>
  <c r="B180" i="8" s="1"/>
  <c r="B181" i="8" s="1"/>
  <c r="H135" i="8"/>
  <c r="H16" i="8" s="1"/>
  <c r="H126" i="8"/>
  <c r="H15" i="8" s="1"/>
  <c r="H166" i="8"/>
  <c r="H19" i="8" s="1"/>
  <c r="H144" i="8"/>
  <c r="H17" i="8" s="1"/>
  <c r="H50" i="8"/>
  <c r="H12" i="8" s="1"/>
  <c r="H206" i="8"/>
  <c r="H23" i="8" s="1"/>
  <c r="H188" i="8"/>
  <c r="H21" i="8" s="1"/>
  <c r="H182" i="8"/>
  <c r="H20" i="8" s="1"/>
  <c r="H118" i="8"/>
  <c r="H14" i="8" s="1"/>
  <c r="H101" i="8"/>
  <c r="H13" i="8" s="1"/>
  <c r="I207" i="8"/>
  <c r="I26" i="8" s="1"/>
  <c r="B115" i="8" l="1"/>
  <c r="B116" i="8" s="1"/>
  <c r="B117" i="8" s="1"/>
  <c r="H26" i="8"/>
</calcChain>
</file>

<file path=xl/sharedStrings.xml><?xml version="1.0" encoding="utf-8"?>
<sst xmlns="http://schemas.openxmlformats.org/spreadsheetml/2006/main" count="352" uniqueCount="215">
  <si>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</si>
  <si>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</si>
  <si>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</si>
  <si>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</si>
  <si>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</si>
  <si>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</si>
  <si>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</si>
  <si>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</si>
  <si>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</si>
  <si>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</si>
  <si>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</si>
  <si>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</si>
  <si>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</si>
  <si>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ALUMBRADO PUBLICO</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</si>
  <si>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</si>
  <si>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</si>
  <si>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</si>
  <si>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</si>
  <si>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</si>
  <si>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</si>
  <si>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</si>
  <si>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</si>
  <si>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</si>
  <si>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</si>
  <si>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</si>
  <si>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</si>
  <si>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</si>
  <si>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</si>
  <si>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</si>
  <si>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</si>
  <si>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</si>
  <si>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</si>
  <si>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</si>
  <si>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</si>
  <si>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</si>
  <si>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</si>
  <si>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</si>
  <si>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</si>
  <si>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</si>
  <si>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ALUMBRADO PUBLICO</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</si>
  <si>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</si>
  <si>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</si>
  <si>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</si>
  <si>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</si>
  <si>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</si>
  <si>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</si>
  <si>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</si>
  <si>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</si>
  <si>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</si>
  <si>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</si>
  <si>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</si>
  <si>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</si>
  <si>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</si>
  <si>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</si>
  <si>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</si>
  <si>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</si>
  <si>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</si>
  <si>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</si>
  <si>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</si>
  <si>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</si>
  <si>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</si>
  <si>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</si>
  <si>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</si>
  <si>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</si>
  <si>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</si>
  <si>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</si>
  <si>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</si>
  <si>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</si>
  <si>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</si>
  <si>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</si>
  <si>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</si>
  <si>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</si>
  <si>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t xml:space="preserve">TOTAL : </t>
  </si>
  <si>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</si>
  <si>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</si>
  <si>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</si>
  <si>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</si>
  <si>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</si>
  <si>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</si>
  <si>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</si>
  <si>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</si>
  <si>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</si>
  <si>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</si>
  <si>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</si>
  <si>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SILLETAS  DE P.V.C. SANITARIA  DE 8" x 6"</t>
    </r>
    <r>
      <rPr>
        <sz val="8"/>
        <rFont val="Arial"/>
        <family val="2"/>
      </rPr>
      <t xml:space="preserve">  DE DIAMETRO, PARA CONEXION DE DESCARGA DOMICILIARIA A LA RED MUNICIPAL. INCLUYE: ABRAZADERAS GALVANIZADA DE 8" DE DIAMETRO, PEGAMENTO, MATERIAL, MANO DE OBRA Y HERRAMIENTA.</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</si>
  <si>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</si>
  <si>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</si>
  <si>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</si>
  <si>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</si>
  <si>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</si>
  <si>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</si>
  <si>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</si>
  <si>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</si>
  <si>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</si>
  <si>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</si>
  <si>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</si>
  <si>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</si>
  <si>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</si>
  <si>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 xml:space="preserve">BOTONES DH-2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</si>
  <si>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BOTONES DH-3</t>
    </r>
    <r>
      <rPr>
        <sz val="8"/>
        <rFont val="Arial"/>
        <family val="2"/>
      </rPr>
      <t xml:space="preserve"> USOS VARIOS, DE FORMA CIRCULAR, DE 10 CM DE DIAMETRO METALICOS, COLOR BLANCO, Y SU COLOCACIÓN SERA SEGUN LO INDICADO EN EL MANUAL DE DISPOSITIVOS PARA EL CONTROL DEL TRANSITO EN CALLES Y CARRETERAS, INCLUYE: LIMPIEZA, MATERIALES, MANO DE OBRA, HERRAMIENTA Y EQUIPO NECESARIO. P.U.O.T. </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</si>
  <si>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</si>
  <si>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</si>
  <si>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</si>
  <si>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MOBILIARIO URBANO</t>
  </si>
  <si>
    <t>XI.-</t>
  </si>
  <si>
    <t>SUB TOTAL :  MOBILIARIO URBANO</t>
  </si>
  <si>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</si>
  <si>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t>SUMINISTRO Y APLICACION DE</t>
    </r>
    <r>
      <rPr>
        <b/>
        <sz val="8"/>
        <rFont val="Arial"/>
        <family val="2"/>
      </rPr>
      <t xml:space="preserve"> PINTURA PARA FLECHAS, LETRAS, NUMEROS DE COLOR BLANCO</t>
    </r>
    <r>
      <rPr>
        <sz val="8"/>
        <rFont val="Arial"/>
        <family val="2"/>
      </rPr>
      <t>, DELINEANDO EL CONTORNO CON RAYAS DE 5 CM DE ANCHO COLOR NEGRO PREVIAMENTE AUTORIZADO POR SUPERVISION</t>
    </r>
    <r>
      <rPr>
        <b/>
        <sz val="8"/>
        <rFont val="Arial"/>
        <family val="2"/>
      </rPr>
      <t xml:space="preserve"> CON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</si>
  <si>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</si>
  <si>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</si>
  <si>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</si>
  <si>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</si>
  <si>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</si>
  <si>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</si>
  <si>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t>RESUMEN</t>
  </si>
  <si>
    <t>IMPORTE DE LA PROPUESTA ES DE $________________________ 00/100 M.N. (SIN INCLUIR EL I.V.A.)</t>
  </si>
  <si>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</si>
  <si>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</si>
  <si>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</si>
  <si>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rPr>
        <b/>
        <sz val="8"/>
        <rFont val="Arial"/>
        <family val="2"/>
      </rPr>
      <t xml:space="preserve">ACARREO </t>
    </r>
    <r>
      <rPr>
        <sz val="8"/>
        <rFont val="Arial"/>
        <family val="2"/>
      </rPr>
      <t xml:space="preserve"> EN CAMION DEL MATERIAL PRODUCTO DEL CORTE PARA</t>
    </r>
    <r>
      <rPr>
        <sz val="8"/>
        <color rgb="FFFF0000"/>
        <rFont val="Arial"/>
        <family val="2"/>
      </rPr>
      <t xml:space="preserve"> </t>
    </r>
    <r>
      <rPr>
        <b/>
        <sz val="8"/>
        <rFont val="Arial"/>
        <family val="2"/>
      </rPr>
      <t>KILOMETROS SUBSECUENTES. (6 KM).</t>
    </r>
    <r>
      <rPr>
        <sz val="8"/>
        <rFont val="Arial"/>
        <family val="2"/>
      </rPr>
      <t xml:space="preserve"> INCLUYE: EL EQUIPO NECESARIO.</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</si>
  <si>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</si>
  <si>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</si>
  <si>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DIÁMETRO 15 CM. ALTURA 1.10 CM. CON 20.00 CM PARA ANCLAJE EN EL PISO,</t>
    </r>
    <r>
      <rPr>
        <sz val="8"/>
        <rFont val="Arial"/>
        <family val="2"/>
      </rPr>
      <t xml:space="preserve"> INCLUYE MATERIAL, MANO DE OBRA, HERRAMIENTA, EQUIPO NECESARIO, LIMPIEZA, CARGA Y RETIRO DEL ESCOMBRO FUERA DE LA OBRA HASTA EL LUGAR DONDE INDIQUE LA SUPERVISIÓN.</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</si>
  <si>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</si>
  <si>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(4 ALTOS),</t>
    </r>
    <r>
      <rPr>
        <sz val="8"/>
        <rFont val="Arial"/>
        <family val="2"/>
      </rPr>
      <t xml:space="preserve"> SEGUN NORMAS DE LA DIRECCION DE TRANSITO MUNICIPAL </t>
    </r>
    <r>
      <rPr>
        <b/>
        <sz val="8"/>
        <rFont val="Arial"/>
        <family val="2"/>
      </rPr>
      <t>DE 71 x 71 CM, CON UN TABLERO ADICIONAL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</si>
  <si>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</si>
  <si>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</si>
  <si>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</si>
  <si>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ACOMODO DE </t>
    </r>
    <r>
      <rPr>
        <b/>
        <sz val="8"/>
        <rFont val="Arial"/>
        <family val="2"/>
      </rPr>
      <t>GRAVA BEIGE PARA DECORACION DE JARDIN DE 3/4",</t>
    </r>
    <r>
      <rPr>
        <sz val="8"/>
        <rFont val="Arial"/>
        <family val="2"/>
      </rPr>
      <t xml:space="preserve"> INCLUYE: SUMINISTRO,  FLETE A LA OBRA, ACOMODO DE GRAVA EN JARDINERAS INDICADAS POR SUPERVISION, MATERIALES, MANO DE OBRA,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</si>
  <si>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</si>
  <si>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</si>
  <si>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rPr>
        <b/>
        <sz val="8"/>
        <rFont val="Arial"/>
        <family val="2"/>
      </rPr>
      <t>DESMONTE Y REUBICACION DE POSTES DE ALTA TENSION,</t>
    </r>
    <r>
      <rPr>
        <sz val="8"/>
        <rFont val="Arial"/>
        <family val="2"/>
      </rPr>
      <t xml:space="preserve">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</si>
  <si>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RENIVELACION DE TAPAS DE TELEFONIA, CFE Y MEGACABLE,</t>
    </r>
    <r>
      <rPr>
        <sz val="8"/>
        <rFont val="Arial"/>
        <family val="2"/>
      </rPr>
      <t xml:space="preserve"> INCLUYE: MANIOBRAS, DEMOLICIONES, NIVELADO DE LA BASE DE CONCRETO, NUEVA TAPA DE REGISTRO, HERRAJES, ACCESORIOS, EQUIPO, MANO DE OBRA, HERRAMIENTA, ACARREOS, REINSTALACION Y TODO LO NECESARIO PARA SU CORRECTA EJECUCION. P.U.O.T.</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</si>
  <si>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</si>
  <si>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 xml:space="preserve">CONSTRUCCION DE </t>
    </r>
    <r>
      <rPr>
        <b/>
        <sz val="8"/>
        <rFont val="Arial"/>
        <family val="2"/>
      </rPr>
      <t>POZO DE VISITA TIPO COMUN DE 3.00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</si>
  <si>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CONSTRUCCION DE</t>
    </r>
    <r>
      <rPr>
        <b/>
        <sz val="8"/>
        <rFont val="Arial"/>
        <family val="2"/>
      </rPr>
      <t xml:space="preserve"> DENTELLON DE CONCRETO F'C=150 KG/CM2.T.M.A. 3/4". DE 15x50 CM</t>
    </r>
    <r>
      <rPr>
        <sz val="8"/>
        <rFont val="Arial"/>
        <family val="2"/>
      </rPr>
      <t xml:space="preserve"> DE SECCION. EN REMATE DE PAVIMENTO. INCLUYE: TRAZO, NIVELACION, EXCAVACION, RELLENO COMPACTADO, CIMBRADO Y DESCIMBRADO, COLADO, VIBRADO Y CURADO DE CONCRETO, MATERIALES, MANO DE OBRA Y HERRAMIENTA.</t>
    </r>
  </si>
  <si>
    <r>
      <t>SUMINISTRO Y COLOCACION DE SEÑAL TIPO REGLAMENTARIA</t>
    </r>
    <r>
      <rPr>
        <b/>
        <sz val="8"/>
        <rFont val="Arial"/>
        <family val="2"/>
      </rPr>
      <t xml:space="preserve"> RESTRICTIVA SR-6 ALTO TOTAL,</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</si>
  <si>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rPr>
        <b/>
        <sz val="8"/>
        <rFont val="Arial"/>
        <family val="2"/>
      </rPr>
      <t xml:space="preserve">EXCAVACIÓN DE ZANJA DE 50 Cm </t>
    </r>
    <r>
      <rPr>
        <sz val="8"/>
        <rFont val="Arial"/>
        <family val="2"/>
      </rPr>
      <t>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</si>
  <si>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CANALIZACIÓN ELÉCTRICA A BASE DE TUBERÍA PAD DE 2" (53mm) DE Ø,</t>
    </r>
    <r>
      <rPr>
        <sz val="8"/>
        <rFont val="Arial"/>
        <family val="2"/>
      </rPr>
      <t xml:space="preserve">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</si>
  <si>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 xml:space="preserve">REGISTRO ELÉCTRICO DE 40x40x40 Cm, </t>
    </r>
    <r>
      <rPr>
        <sz val="8"/>
        <rFont val="Arial"/>
        <family val="2"/>
      </rPr>
      <t>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t>
    </r>
  </si>
  <si>
    <r>
      <t xml:space="preserve">SUMINISTRO Y COLOCACIÓN DE </t>
    </r>
    <r>
      <rPr>
        <b/>
        <sz val="8"/>
        <rFont val="Arial"/>
        <family val="2"/>
      </rPr>
      <t>CABLE DE ALUMINIO TRIPLEX XLP No. (2-2+1-2)</t>
    </r>
    <r>
      <rPr>
        <sz val="8"/>
        <rFont val="Arial"/>
        <family val="2"/>
      </rPr>
      <t xml:space="preserve">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r>
  </si>
  <si>
    <r>
      <rPr>
        <b/>
        <sz val="8"/>
        <rFont val="Arial"/>
        <family val="2"/>
      </rPr>
      <t>PAGO DE UNIDAD DE VERIFICACIÓN</t>
    </r>
    <r>
      <rPr>
        <sz val="8"/>
        <rFont val="Arial"/>
        <family val="2"/>
      </rPr>
      <t xml:space="preserve"> CERTIFICADO POR LA SECRETARIA DE ENERGÍA, AVALANDO LA INSTALACIÓN ELÉCTRICA DEL SISTEMA DE ALUMBRADO.</t>
    </r>
  </si>
  <si>
    <r>
      <t xml:space="preserve">SUMINISTRO Y COLOCACIÓN DE </t>
    </r>
    <r>
      <rPr>
        <b/>
        <sz val="8"/>
        <rFont val="Arial"/>
        <family val="2"/>
      </rPr>
      <t>CONTACTOR DE COMBINACION DE ALUMBRADO MONOFÁSICO, 220 VOLTS.</t>
    </r>
    <r>
      <rPr>
        <sz val="8"/>
        <rFont val="Arial"/>
        <family val="2"/>
      </rPr>
      <t>,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</si>
  <si>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DE MATERIALES Y CONSTRUCCIÓN DE </t>
    </r>
    <r>
      <rPr>
        <b/>
        <sz val="8"/>
        <rFont val="Arial"/>
        <family val="2"/>
      </rPr>
      <t>MURETE MT-3 TIPO C,</t>
    </r>
    <r>
      <rPr>
        <sz val="8"/>
        <rFont val="Arial"/>
        <family val="2"/>
      </rPr>
      <t xml:space="preserve">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r>
  </si>
  <si>
    <r>
      <t>SUMINISTRO Y COLOCACIÓN DE</t>
    </r>
    <r>
      <rPr>
        <b/>
        <sz val="8"/>
        <rFont val="Arial"/>
        <family val="2"/>
      </rPr>
      <t xml:space="preserve"> BASE DE MEDICIÓN MS-03 (100AMP.) </t>
    </r>
    <r>
      <rPr>
        <sz val="8"/>
        <rFont val="Arial"/>
        <family val="2"/>
      </rPr>
      <t xml:space="preserve">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r>
  </si>
  <si>
    <r>
      <t xml:space="preserve">SUMINISTRO Y COLOCACION DE </t>
    </r>
    <r>
      <rPr>
        <b/>
        <sz val="8"/>
        <rFont val="Arial"/>
        <family val="2"/>
      </rPr>
      <t>PROTECCION METALICA EN MURETE</t>
    </r>
    <r>
      <rPr>
        <sz val="8"/>
        <rFont val="Arial"/>
        <family val="2"/>
      </rPr>
      <t xml:space="preserv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r>
  </si>
  <si>
    <r>
      <rPr>
        <b/>
        <sz val="8"/>
        <rFont val="Arial"/>
        <family val="2"/>
      </rPr>
      <t xml:space="preserve">TRAMITES  ANTE LA COMISIÓN FEDERAL </t>
    </r>
    <r>
      <rPr>
        <sz val="8"/>
        <rFont val="Arial"/>
        <family val="2"/>
      </rPr>
      <t>DE ELECTRICIDAD PAGO DEL DEPOSITO EN GARANTIA DEL CONTRATO A NOMBRE DEL H. AYUNTAMIENTO.</t>
    </r>
  </si>
  <si>
    <t>TRAMITE</t>
  </si>
  <si>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t>
    </r>
  </si>
  <si>
    <t>MUNICIPIO : LA PAZ, B.C.S.</t>
  </si>
  <si>
    <r>
      <t xml:space="preserve">REPOSICION DE TUBERIA </t>
    </r>
    <r>
      <rPr>
        <b/>
        <sz val="8"/>
        <rFont val="Arial"/>
        <family val="2"/>
      </rPr>
      <t>EXISTENTE DE 4"</t>
    </r>
    <r>
      <rPr>
        <sz val="8"/>
        <rFont val="Arial"/>
        <family val="2"/>
      </rPr>
      <t xml:space="preserve"> DE DIAMETRO POR </t>
    </r>
    <r>
      <rPr>
        <b/>
        <sz val="8"/>
        <rFont val="Arial"/>
        <family val="2"/>
      </rPr>
      <t>TUBERIA DE PVC. HIDRAULICO ANGER (RD-32.5) DE 4"</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</si>
  <si>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JUNTAS ESPECIALES GIBAULT DE Fo.Fo. 4"</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</si>
  <si>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4"</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</si>
  <si>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</si>
  <si>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</si>
  <si>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</si>
  <si>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4"</t>
    </r>
    <r>
      <rPr>
        <sz val="8"/>
        <rFont val="Arial"/>
        <family val="2"/>
      </rPr>
      <t xml:space="preserve"> DE DIAMETRO. INCLUYE: MANIOBRAS, INSTALACION, LIMPIEZA, PRUEBA HIDRAULICA, MANO DE OBRA Y HERRAMIENTA.</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</si>
  <si>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</si>
  <si>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</si>
  <si>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</si>
  <si>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</si>
  <si>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t xml:space="preserve">SUMINISTRO Y COLOCACIÓN DE </t>
    </r>
    <r>
      <rPr>
        <b/>
        <sz val="8"/>
        <rFont val="Arial"/>
        <family val="2"/>
      </rPr>
      <t>LUMINARIO DE LED DE 100  WATTS MODELO ARTE-STL002LP  MARCA ARTEIKE,</t>
    </r>
    <r>
      <rPr>
        <sz val="8"/>
        <rFont val="Arial"/>
        <family val="2"/>
      </rPr>
      <t xml:space="preserve"> TERMINADA CON PINTURA ELECTROSTATICA, PARA MAYOR EFICIENCIA Y CONTROL DE LUZ , SE INCLUYE:  ELEMENTOS DE FIJACIÓN Y CONEXIÓN,  ANEXAR HOJA DE CERTIFICACIÓN NOM-003-SCFI O NOM-031-SCFI.,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r>
  </si>
  <si>
    <r>
      <t>SUMINISTRO E INSTALACION DE</t>
    </r>
    <r>
      <rPr>
        <b/>
        <sz val="8"/>
        <rFont val="Arial"/>
        <family val="2"/>
      </rPr>
      <t xml:space="preserve"> TEE DE PVC HIDRAULICO ANGER DE 3" x 3"</t>
    </r>
    <r>
      <rPr>
        <sz val="8"/>
        <rFont val="Arial"/>
        <family val="2"/>
      </rPr>
      <t xml:space="preserve"> DE DIAMETRO. INCLUYE: MANIOBRAS, INSTALACION, LIMPIEZA, PRUEBA HIDRAULICA, MANO DE OBRA Y  HERRAMIENTA. </t>
    </r>
  </si>
  <si>
    <r>
      <t>SUMINISTRO E INSTALACION DE</t>
    </r>
    <r>
      <rPr>
        <b/>
        <sz val="8"/>
        <rFont val="Arial"/>
        <family val="2"/>
      </rPr>
      <t xml:space="preserve"> CODO PVC HIDRAULICO ANGER DE 45° X 3"</t>
    </r>
    <r>
      <rPr>
        <sz val="8"/>
        <rFont val="Arial"/>
        <family val="2"/>
      </rPr>
      <t xml:space="preserve"> DE DIAMETRO. INCLUYE: MANIOBRAS, INSTALACION, LIMPIEZA, PRUEBA HIDRAULICA, MANO DE OBRA Y  HERRAMIENTA. </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</si>
  <si>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</si>
  <si>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t>UBICACION : CD. DE LA PAZ</t>
  </si>
  <si>
    <r>
      <t>SUMINISTRO E INSTALACION DE</t>
    </r>
    <r>
      <rPr>
        <b/>
        <sz val="8"/>
        <rFont val="Arial"/>
        <family val="2"/>
      </rPr>
      <t xml:space="preserve"> TAPON CAMPANA DE PVC HIDRAULICO ANGER DE 3"</t>
    </r>
    <r>
      <rPr>
        <sz val="8"/>
        <rFont val="Arial"/>
        <family val="2"/>
      </rPr>
      <t xml:space="preserve"> DE DIAMETRO. INCLUYE: MANIOBRAS, INSTALACION, LIMPIEZA, PRUEBA HIDRAULICA, MANO DE OBRA Y  HERRAMIENTA. </t>
    </r>
  </si>
  <si>
    <r>
      <t>SUMINISTRO E INSTALACION DE</t>
    </r>
    <r>
      <rPr>
        <b/>
        <sz val="8"/>
        <rFont val="Arial"/>
        <family val="2"/>
      </rPr>
      <t xml:space="preserve"> CRUZ DE PVC HIDRAULICO ANGER DE 3" x 3"</t>
    </r>
    <r>
      <rPr>
        <sz val="8"/>
        <rFont val="Arial"/>
        <family val="2"/>
      </rPr>
      <t xml:space="preserve"> DE DIAMETRO. INCLUYE: MANIOBRAS, INSTALACION, LIMPIEZA, PRUEBA HIDRAULICA, MANO DE OBRA Y  HERRAMIENTA. </t>
    </r>
  </si>
  <si>
    <r>
      <t xml:space="preserve">SUMINISTRO Y COLOCACION DE </t>
    </r>
    <r>
      <rPr>
        <b/>
        <sz val="8"/>
        <rFont val="Arial"/>
        <family val="2"/>
      </rPr>
      <t>POSTE DE Fe. (CAL. 11) CIRCULAR CÓNICO GALVANIZADOS DE 9 METROS DE ALTURA,</t>
    </r>
    <r>
      <rPr>
        <sz val="8"/>
        <rFont val="Arial"/>
        <family val="2"/>
      </rPr>
      <t xml:space="preserve">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t>
    </r>
    <r>
      <rPr>
        <b/>
        <sz val="8"/>
        <rFont val="Arial"/>
        <family val="2"/>
      </rPr>
      <t>1 BRAZOS DE FIERRO DE 1.80 METROS DE LARGO,</t>
    </r>
    <r>
      <rPr>
        <sz val="8"/>
        <rFont val="Arial"/>
        <family val="2"/>
      </rPr>
      <t xml:space="preserv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</si>
  <si>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r>
      <t xml:space="preserve">TOMA DE AGUA POTABLE DE </t>
    </r>
    <r>
      <rPr>
        <b/>
        <sz val="8"/>
        <rFont val="Arial"/>
        <family val="2"/>
      </rPr>
      <t>3"x3/4" CON TUBO KITEC DE 3/4"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INSERTOS Y CONECTORES PARA KITEC, TUBO KITEC DE 3/4"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</si>
  <si>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</si>
  <si>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TOMA DE AGUA POTABLE DE</t>
    </r>
    <r>
      <rPr>
        <b/>
        <sz val="8"/>
        <rFont val="Arial"/>
        <family val="2"/>
      </rPr>
      <t xml:space="preserve"> 3"x1/2" CON TUBO KITEC DE 1/2" DE DIAMETRO.</t>
    </r>
    <r>
      <rPr>
        <sz val="8"/>
        <rFont val="Arial"/>
        <family val="2"/>
      </rPr>
      <t xml:space="preserve"> INCLUYE: ABRAZADERA DE PVC TIPO-II. C/VALVULA DE INSER.Y SACABOCADO INTEGRADO FLOTAP DE </t>
    </r>
    <r>
      <rPr>
        <b/>
        <sz val="8"/>
        <rFont val="Arial"/>
        <family val="2"/>
      </rPr>
      <t>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4.00 MTS, CORTA).</t>
    </r>
  </si>
  <si>
    <r>
      <t xml:space="preserve">SUMINISTRO Y COLOCACION DE </t>
    </r>
    <r>
      <rPr>
        <b/>
        <sz val="8"/>
        <rFont val="Arial"/>
        <family val="2"/>
      </rPr>
      <t>CONTRAMARCO DOBLE DE 1.80 MTS</t>
    </r>
    <r>
      <rPr>
        <sz val="8"/>
        <rFont val="Arial"/>
        <family val="2"/>
      </rPr>
      <t>. CON CANAL DE 4" DE PERALTE. INCLUYE: MANIOBRAS, ACARREOS, MATERIAL, MANO DE OBRA Y HERRAMIENTA.</t>
    </r>
  </si>
  <si>
    <r>
      <t xml:space="preserve">SUMINISTRO Y COLOCACION DE </t>
    </r>
    <r>
      <rPr>
        <b/>
        <sz val="8"/>
        <rFont val="Arial"/>
        <family val="2"/>
      </rPr>
      <t>CONTRAMARCO SENCILLO DE 1.80 MTS</t>
    </r>
    <r>
      <rPr>
        <sz val="8"/>
        <rFont val="Arial"/>
        <family val="2"/>
      </rPr>
      <t>. CON CANAL DE 4" DE PERALTE. INCLUYE: MANIOBRAS, ACARREOS, MATERIAL, MANO DE OBRA Y HERRAMIENTA.</t>
    </r>
  </si>
  <si>
    <r>
      <t xml:space="preserve">SUMINISTRO Y COLOCACION DE </t>
    </r>
    <r>
      <rPr>
        <b/>
        <sz val="8"/>
        <rFont val="Arial"/>
        <family val="2"/>
      </rPr>
      <t>CONTRAMARCO SENCILLO DE 1.10 MTS</t>
    </r>
    <r>
      <rPr>
        <sz val="8"/>
        <rFont val="Arial"/>
        <family val="2"/>
      </rPr>
      <t>. CON CANAL DE 4" DE PERALTE. INCLUYE: MANIOBRAS, ACARREOS, MATERIAL, MANO DE OBRA Y HERRAMIENTA.</t>
    </r>
  </si>
  <si>
    <r>
      <t>CONSTRUCCION DE</t>
    </r>
    <r>
      <rPr>
        <b/>
        <sz val="8"/>
        <rFont val="Arial"/>
        <family val="2"/>
      </rPr>
      <t xml:space="preserve"> CAJA DE OPERACIÓN DE VALVULA TIPO 12 DE ( 1.96 X 1.66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</si>
  <si>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t>CONSTRUCCION DE</t>
    </r>
    <r>
      <rPr>
        <b/>
        <sz val="8"/>
        <rFont val="Arial"/>
        <family val="2"/>
      </rPr>
      <t xml:space="preserve"> CAJA DE OPERACIÓN DE VALVULA TIPO 5 DE ( 1.58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</si>
  <si>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 xml:space="preserve">DEMOLICION DE LOSAS DE CONCRETO HIDRAULICO EXISTENTE HASTA 15 CM. </t>
    </r>
    <r>
      <rPr>
        <sz val="8"/>
        <rFont val="Arial"/>
        <family val="2"/>
      </rPr>
      <t xml:space="preserve">DE ESPESOR, APROXIMADO, POR MEDIOS MECANICOS. INCLUYE: DISGREGADO, ACAMELLONADO, ACOPIO, </t>
    </r>
    <r>
      <rPr>
        <b/>
        <sz val="8"/>
        <rFont val="Arial"/>
        <family val="2"/>
      </rPr>
      <t>CARGA Y ACARREOS DE LOS MATERIALES FUERA DE LA OBRA</t>
    </r>
    <r>
      <rPr>
        <sz val="8"/>
        <rFont val="Arial"/>
        <family val="2"/>
      </rPr>
      <t xml:space="preserve"> HASTA EL TIRADERO AUTORIZADO, (SEGÚN LO INDIQUE LA SUPERVISIÓN). EN ZONAS DE CRUCEROS CON OTRAS AVENIDAS REALIZAR EL CORTE PREVIO CON DISCO DE 3 MM. (1/8”) DE ANCHO, CON CORTADORA EN PAVIMENTO DE CONCRETO HIDRÁULICO Y/O ASFALTO, PARA EL PERFILADO EN BOCACALLES, SEÑALAMIENTO PREVENTIVO, LA MANO DE OBRA, HERRAMIENTA Y EQUIPO NECESARIO.</t>
    </r>
  </si>
  <si>
    <r>
      <t xml:space="preserve">REPOSICION DE TUBERIA </t>
    </r>
    <r>
      <rPr>
        <b/>
        <sz val="8"/>
        <rFont val="Arial"/>
        <family val="2"/>
      </rPr>
      <t>EXISTENTE DE 8"</t>
    </r>
    <r>
      <rPr>
        <sz val="8"/>
        <rFont val="Arial"/>
        <family val="2"/>
      </rPr>
      <t xml:space="preserve"> DE DIAMETRO POR </t>
    </r>
    <r>
      <rPr>
        <b/>
        <sz val="8"/>
        <rFont val="Arial"/>
        <family val="2"/>
      </rPr>
      <t>TUBERIA DE PVC. HIDRAULICO ANGER (RD-32.5) DE 8"</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</si>
  <si>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VALVULA DE Fo.Fo. BRIDADA DE 8"</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</si>
  <si>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8" x 3"</t>
    </r>
    <r>
      <rPr>
        <sz val="8"/>
        <rFont val="Arial"/>
        <family val="2"/>
      </rPr>
      <t xml:space="preserve"> DE DIAMETRO. INCLUYE: MANIOBRAS, INSTALACION, LIMPIEZA, PRUEBA HIDRAULICA, MANO DE OBRA Y HERRAMIENTA.</t>
    </r>
  </si>
  <si>
    <r>
      <t xml:space="preserve">SUMINISTRO E INSTALACION DE </t>
    </r>
    <r>
      <rPr>
        <b/>
        <sz val="8"/>
        <rFont val="Arial"/>
        <family val="2"/>
      </rPr>
      <t>TEE DE Fo.Fo. BRIDADA DE 8" x 3"</t>
    </r>
    <r>
      <rPr>
        <sz val="8"/>
        <rFont val="Arial"/>
        <family val="2"/>
      </rPr>
      <t xml:space="preserve"> DE DIAMETRO. INCLUYE: MANIOBRAS, INSTALACION, LIMPIEZA, PRUEBA HIDRAULICA, MANO DE OBRA Y HERRAMIENTA.</t>
    </r>
  </si>
  <si>
    <r>
      <t xml:space="preserve">SUMINISTRO E INSTALACION DE </t>
    </r>
    <r>
      <rPr>
        <b/>
        <sz val="8"/>
        <rFont val="Arial"/>
        <family val="2"/>
      </rPr>
      <t>JUNTAS ESPECIALES GIBAULT DE Fo.Fo. 8"</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</si>
  <si>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8"</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</si>
  <si>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8"</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</si>
  <si>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8"</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</si>
  <si>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8"</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</si>
  <si>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8"</t>
    </r>
    <r>
      <rPr>
        <sz val="8"/>
        <rFont val="Arial"/>
        <family val="2"/>
      </rPr>
      <t xml:space="preserve"> DE DIAMETRO. INCLUYE: MANIOBRAS, INSTALACION, LIMPIEZA, PRUEBA HIDRAULICA, MANO DE OBRA Y HERRAMIENTA.</t>
    </r>
  </si>
  <si>
    <r>
      <t>CONSTRUCCION DE</t>
    </r>
    <r>
      <rPr>
        <b/>
        <sz val="8"/>
        <rFont val="Arial"/>
        <family val="2"/>
      </rPr>
      <t xml:space="preserve"> CAJA DE OPERACIÓN DE VALVULA TIPO 2 DE ( 1.28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</si>
  <si>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DESPALME DE CAPA VEGETAL DE POR MEDIOS MECANICOS EN TERRENO,</t>
    </r>
    <r>
      <rPr>
        <sz val="8"/>
        <rFont val="Arial"/>
        <family val="2"/>
      </rPr>
      <t xml:space="preserve"> CON ESPESOR VARIABLE PARA DAR EL NIVEL DE TERRENO NATURAL. INCLUYE: ESCARIFICADO, ACAMELLONADO DEL MATERIAL PARA SER RETIRADO, HERRAMIENTA Y EL EQUIPO NECESARIO.</t>
    </r>
  </si>
  <si>
    <r>
      <rPr>
        <b/>
        <sz val="8"/>
        <rFont val="Arial"/>
        <family val="2"/>
      </rPr>
      <t>CARGA Y ACARREO POR MEDIOS MECANICOS</t>
    </r>
    <r>
      <rPr>
        <sz val="8"/>
        <rFont val="Arial"/>
        <family val="2"/>
      </rPr>
      <t xml:space="preserve"> DEL MATERIAL PRODUCTO DEL CORTE Y DESPALME DE CAPA VEGETAL NO UTILIZABLE PARA EL PRIMER KILOMETRO DE DISTANCIA. INCLUYE: HERRAMIENTA Y EL EQUIPO NECESARIO.</t>
    </r>
  </si>
  <si>
    <t>VII.- OBRAS DE PROTECCION</t>
  </si>
  <si>
    <r>
      <rPr>
        <b/>
        <sz val="8"/>
        <rFont val="Arial"/>
        <family val="2"/>
      </rPr>
      <t>EXCAVACION  EN ZANJAS POR MEDIOS MECANICOS</t>
    </r>
    <r>
      <rPr>
        <sz val="8"/>
        <rFont val="Arial"/>
        <family val="2"/>
      </rPr>
      <t xml:space="preserve"> EN TERRENO CON CUALQUIER CLASIFICACION Y PROFUNDIDAD EN PRESENCIA DE AGUA O EN SECO, PARA DESPLANTE DE OBRAS DE PROTECCIÓN. INCLUYE: TRAZO, NIVELACION, AFINE DE FONDO Y TALUDES, RETIRO DE MATERIAL HASTA 4 MTS. DE DISTANCIA HORIZONTAL, MATERIALES, MANO DE OBRA, HERRAMIENTA Y EQUIPO NECESARIO.</t>
    </r>
  </si>
  <si>
    <r>
      <rPr>
        <b/>
        <sz val="8"/>
        <rFont val="Arial"/>
        <family val="2"/>
      </rPr>
      <t>RELLENO COMPACTADO  AL 95% DE SU PVSM.</t>
    </r>
    <r>
      <rPr>
        <sz val="8"/>
        <rFont val="Arial"/>
        <family val="2"/>
      </rPr>
      <t xml:space="preserve"> EN CAPAS DE 20 CMS CON MATERIAL PRODUCTO DE LA EXCAVACION, PARA LA PROTECCION DE ESTRUCTURAS, INCLUYE, MATERIALES,MANO DE OBRA, HERRAMIENTA Y EQUIPO NECESARIO.</t>
    </r>
  </si>
  <si>
    <r>
      <rPr>
        <b/>
        <sz val="8"/>
        <rFont val="Arial"/>
        <family val="2"/>
      </rPr>
      <t xml:space="preserve">PLANTILLA DE CONCRETO HIDRÁULICO DE F'c= 100 KG/CM2 CONFORME A LA NORMA SCT </t>
    </r>
    <r>
      <rPr>
        <sz val="8"/>
        <rFont val="Arial"/>
        <family val="2"/>
      </rPr>
      <t xml:space="preserve">DE 5 CMS. DE ESPESOR EN ZANJAS, INCLUYE: MATERIAL, MANO DE OBRA, HERRAMIENTA Y EQUIPO NECESARIO. </t>
    </r>
  </si>
  <si>
    <r>
      <t xml:space="preserve">CONSTRUCCION DE </t>
    </r>
    <r>
      <rPr>
        <b/>
        <sz val="8"/>
        <color theme="1"/>
        <rFont val="Arial"/>
        <family val="2"/>
      </rPr>
      <t>MURO DENTELLÓN DE CONCRETO F'C= 250 KG/CM2.T.M.A. 3/4"</t>
    </r>
    <r>
      <rPr>
        <sz val="8"/>
        <color theme="1"/>
        <rFont val="Arial"/>
        <family val="2"/>
      </rPr>
      <t xml:space="preserve"> DE SECCION TRAPEZOIDAL 20X30X100 CM. CON 8 VARILLAS DEL No. 4 LONGITUDINALMENTE Y ESTRIBOS CON VARILLA DEL No. 3 @ 30 cm. EN COSTADOS DEL LAVADERO. INCLUYE: TRAZO, NIVELACION, EXCAVACION, RELLENO COMPACTADO, CIMBRADO Y DESCIMBRADO, COLADO, VIBRADO Y CURADO DE CONCRETO, MATERIALES, MANO DE OBRA Y HERRAMIENTA. </t>
    </r>
  </si>
  <si>
    <r>
      <t xml:space="preserve">SUMINISTRO Y COLOCACION DE </t>
    </r>
    <r>
      <rPr>
        <b/>
        <sz val="8"/>
        <rFont val="Arial"/>
        <family val="2"/>
      </rPr>
      <t>LAVADERO AGUAS DE BAJO DE CONCRETO F'G= 200 kg/cm2.</t>
    </r>
    <r>
      <rPr>
        <sz val="8"/>
        <rFont val="Arial"/>
        <family val="2"/>
      </rPr>
      <t xml:space="preserve"> CON ARMADO DE MALLA LACK 6 - 6/10 - 10 CON ESPESOR DE 10 CM. INCLUYE: MATERIAL, MANO DE OBRA Y TODO LO NECESARIO PARA SU CORRECTA EJECUCION.</t>
    </r>
  </si>
  <si>
    <r>
      <rPr>
        <b/>
        <sz val="8"/>
        <rFont val="Arial"/>
        <family val="2"/>
      </rPr>
      <t>CARGA Y RETIRO DE MATERIAL MIXTO,</t>
    </r>
    <r>
      <rPr>
        <sz val="8"/>
        <rFont val="Arial"/>
        <family val="2"/>
      </rPr>
      <t xml:space="preserve"> SOBRANTE NO UTILIZABLE PRODUCTO DE LA EXCAVACION FUERA DE LA OBRA</t>
    </r>
    <r>
      <rPr>
        <b/>
        <sz val="8"/>
        <rFont val="Arial"/>
        <family val="2"/>
      </rPr>
      <t xml:space="preserve"> (15 KM), </t>
    </r>
    <r>
      <rPr>
        <sz val="8"/>
        <rFont val="Arial"/>
        <family val="2"/>
      </rPr>
      <t>HASTA EL LUGAR INDICADO POR SUPERVISION, INCLUYE: ACARREOS DENTRO DE LA OBRA, MANO DE OBRA, HERRAMIENTA Y EQUIPO NECESARIO.</t>
    </r>
  </si>
  <si>
    <t>SUB TOTAL :  OBRAS DE PROTECCION</t>
  </si>
  <si>
    <t>XII.-</t>
  </si>
  <si>
    <t>OBRAS DE PROTECCION</t>
  </si>
  <si>
    <t>VIII.- PAVIMENTACION</t>
  </si>
  <si>
    <t>IX.- SEÑALAMIENTO VERTICAL Y HORIZONTAL</t>
  </si>
  <si>
    <t>X.- JARDINERIA Y VEGETACION</t>
  </si>
  <si>
    <t>XI.- MOBILIARIO URBANO</t>
  </si>
  <si>
    <t>XII.- ALUMBRADO PUBLICO</t>
  </si>
  <si>
    <r>
      <rPr>
        <b/>
        <sz val="8"/>
        <rFont val="Arial"/>
        <family val="2"/>
      </rPr>
      <t>ESCALONES A BASE DE BLOCK DE CONCRETO HUECO DE 15x20x40 Cm.,</t>
    </r>
    <r>
      <rPr>
        <sz val="8"/>
        <rFont val="Arial"/>
        <family val="2"/>
      </rPr>
      <t xml:space="preserve"> EMPLASTADO Y PULIDO. INCLUYE: CIMBRA, DESCIMBRADO, ELABORACION , MATERIALES, MANO DE OBRA Y HERRAMIENTA.</t>
    </r>
  </si>
  <si>
    <r>
      <rPr>
        <b/>
        <sz val="8"/>
        <rFont val="Arial"/>
        <family val="2"/>
      </rPr>
      <t>MURO A BASE DE BLOCK DE CONCRETO HUECO DE 15x20x40 Cm.,</t>
    </r>
    <r>
      <rPr>
        <sz val="8"/>
        <rFont val="Arial"/>
        <family val="2"/>
      </rPr>
      <t xml:space="preserve"> EMPLASTADO Y PULIDO, PARA ESTABILIZAR LAS ZONAS DE BANQUETAS DONDE LAS ALTURAS PRESENTEN DESLAVE DE MATERIAL. INCLUYE: CIMBRA, DESCIMBRADO, ELABORACION , MATERIALES, MANO DE OBRA Y HERRAMIENTA.</t>
    </r>
  </si>
  <si>
    <r>
      <rPr>
        <b/>
        <sz val="8"/>
        <rFont val="Arial"/>
        <family val="2"/>
      </rPr>
      <t>CONSTRUCCION DE MURO DE MAMPOSTERIA DE 3era. HASTA 2.00 MTS.</t>
    </r>
    <r>
      <rPr>
        <sz val="8"/>
        <rFont val="Arial"/>
        <family val="2"/>
      </rPr>
      <t xml:space="preserve"> DE ALTURA CON PIEDRA OBTENIDA DE BANCO, JUNTEADA CON MORTERO DE CEMENTO-ARENA EN PROPORCION DE 1:4. ACABADO COMUN. DE SECCION TRAPEZOIDAL, CON BASE MAYOR DE 60 CMS. EN BASE MENOR 40 CMS. PARA CONTENCION DE ESCURRIMIENTO PLUVIAL Y AREA DE RODAMIENTO. INCLUYE: PLANTILLA DE CONCRETO HIDRÁULICO DE F'c= 100 KG/CM2 CONFORME A LA NORMA SCT DE 5 CMS. DE ESPESOR, TRAZO, NIVELACION, EXCAVACION, ACARREOS DE LOS MATERIALES NECESARIOS, DESPERDICIOS, RECORTES, LOS MATERIALES, MANO DE OBRA Y HERRAMIENTA. P.U.O.T.</t>
    </r>
  </si>
  <si>
    <r>
      <rPr>
        <b/>
        <sz val="8"/>
        <rFont val="Arial"/>
        <family val="2"/>
      </rPr>
      <t>CONSTRUCCION DE MURO DE MAMPOSTERIA DE 3era. HASTA 1.50 MTS.</t>
    </r>
    <r>
      <rPr>
        <sz val="8"/>
        <rFont val="Arial"/>
        <family val="2"/>
      </rPr>
      <t xml:space="preserve"> DE ALTURA CON PIEDRA OBTENIDA DE BANCO, JUNTEADA CON MORTERO DE CEMENTO-ARENA EN PROPORCION DE 1:4. ACABADO COMUN. DE SECCION TRAPEZOIDAL, CON BASE MAYOR DE 60 CMS. EN BASE MENOR 40 CMS. PARA CONTENCION DE ESCURRIMIENTO PLUVIAL Y AREA DE RODAMIENTO. INCLUYE: PLANTILLA DE CONCRETO HIDRÁULICO DE F'c= 100 KG/CM2 CONFORME A LA NORMA SCT DE 5 CMS. DE ESPESOR, TRAZO, NIVELACION, EXCAVACION, ACARREOS DE LOS MATERIALES NECESARIOS, DESPERDICIOS, RECORTES, LOS MATERIALES, MANO DE OBRA Y HERRAMIENTA. P.U.O.T.</t>
    </r>
  </si>
  <si>
    <t>PG</t>
  </si>
  <si>
    <r>
      <rPr>
        <b/>
        <sz val="8"/>
        <rFont val="Arial"/>
        <family val="2"/>
      </rPr>
      <t>DEMOLICION DE ESCALONES EXISTENTES POR NO CONTAR NI CUMPLIR CON LAS NORMAS DE SEGURIDAD, DIMENSIONES 3.00 x 2.00 MTS. APROXIMADOS,</t>
    </r>
    <r>
      <rPr>
        <sz val="8"/>
        <rFont val="Arial"/>
        <family val="2"/>
      </rPr>
      <t xml:space="preserve"> QUE SE ENCUENTRA DENTRO DEL AREA PEATONAL. INCLUYE: CARGA Y RETIRO DE MATERIALES FUERA DE LA OBRA, HASTA DONDE INDIQUE LA SUPERVISION, MANO DE OBRA, HERRAMIENTA Y EQUIPO NECESARIO.</t>
    </r>
  </si>
  <si>
    <r>
      <rPr>
        <b/>
        <sz val="8"/>
        <rFont val="Arial"/>
        <family val="2"/>
      </rPr>
      <t>CORTE, PODA Y DESENRAICE Y/O REUBICACION,</t>
    </r>
    <r>
      <rPr>
        <sz val="8"/>
        <rFont val="Arial"/>
        <family val="2"/>
      </rPr>
      <t xml:space="preserve"> SEGUN SEA EL CASO DE ARBOLES DE DIMENSIONES VARIABLES, QUE SE ENCUENTREN DENTRO DEL AREA A PAVIMENTAR. INCLUYE: CARGA Y RETIRO DE MATERIALES FUERA DE LA OBRA, HASTA DONDE INDIQUE LA SUPERVISION, MANO DE OBRA, HERRAMIENTA Y EQUIPO NECESARIO ( EL PRECIO ES POR EL TOTAL DE ARBOLES QUE SE ENCUENTREN DENTRO DEL TRAMO).</t>
    </r>
  </si>
  <si>
    <t>OBRA:  PAVIMENTACIÓN CON CONCRETO HIDRÁULICO DE LA CALLE FÉLIX ORTEGA, TRAMO JUAN MARÍA DE SALVATIERRA A VICENTE GUERRERO, EN LA CIUDAD DE LA PAZ, MUNICIPIO DE LA PAZ, BAJA CALIFORNIA SUR.</t>
  </si>
  <si>
    <t>LICITACIÓN No  LPO-000000007-036-2024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</si>
</sst>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75">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sz val="8"/>
      <color rgb="FFFF0000"/>
      <name val="Arial"/>
      <family val="2"/>
    </font>
    <font>
      <b/>
      <sz val="13"/>
      <name val="Arial"/>
      <family val="2"/>
    </font>
    <font>
      <b/>
      <sz val="14"/>
      <color rgb="FFC00000"/>
      <name val="Arial"/>
      <family val="2"/>
    </font>
    <font>
      <sz val="8"/>
      <name val="Calibri"/>
      <family val="2"/>
      <scheme val="minor"/>
    </font>
    <font>
      <sz val="12"/>
      <color rgb="FF000000"/>
      <name val="Arial"/>
      <family val="2"/>
    </font>
    <font>
      <b/>
      <sz val="10"/>
      <color rgb="FF000000"/>
      <name val="Arial"/>
      <family val="2"/>
    </font>
    <font>
      <sz val="12"/>
      <color rgb="FFFF0000"/>
      <name val="Arial"/>
      <family val="2"/>
    </font>
    <font>
      <sz val="11"/>
      <color rgb="FF000000"/>
      <name val="Arial"/>
      <family val="2"/>
    </font>
    <font>
      <b/>
      <sz val="12"/>
      <color rgb="FF000000"/>
      <name val="Arial"/>
      <family val="2"/>
    </font>
    <font>
      <b/>
      <sz val="11"/>
      <name val="Arial Narrow"/>
      <family val="2"/>
    </font>
    <font>
      <sz val="9"/>
      <color rgb="FFFF0000"/>
      <name val="Arial"/>
      <family val="2"/>
    </font>
    <font>
      <b/>
      <sz val="12"/>
      <color rgb="FFFF0000"/>
      <name val="Arial"/>
      <family val="2"/>
    </font>
    <font>
      <sz val="12"/>
      <name val="Calibri"/>
      <family val="2"/>
      <scheme val="minor"/>
    </font>
    <font>
      <sz val="12"/>
      <color theme="1"/>
      <name val="Arial"/>
      <family val="2"/>
    </font>
    <font>
      <sz val="8"/>
      <color theme="1"/>
      <name val="Arial"/>
      <family val="2"/>
    </font>
    <font>
      <b/>
      <sz val="8"/>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58">
    <border>
      <left/>
      <right/>
      <top/>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rgb="FF000000"/>
      </left>
      <right style="hair">
        <color rgb="FF000000"/>
      </right>
      <top style="hair">
        <color rgb="FF000000"/>
      </top>
      <bottom style="hair">
        <color rgb="FF000000"/>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0">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4" applyNumberFormat="0" applyAlignment="0" applyProtection="0"/>
    <xf numFmtId="0" fontId="2" fillId="34" borderId="20">
      <alignment horizontal="centerContinuous" vertical="center"/>
    </xf>
    <xf numFmtId="0" fontId="11" fillId="7" borderId="17" applyNumberFormat="0" applyAlignment="0" applyProtection="0"/>
    <xf numFmtId="0" fontId="12" fillId="0" borderId="16"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4"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0">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0">
      <alignment horizontal="centerContinuous" vertical="center"/>
    </xf>
    <xf numFmtId="0" fontId="5" fillId="37" borderId="20">
      <alignment horizontal="centerContinuous" vertical="center"/>
    </xf>
    <xf numFmtId="0" fontId="19" fillId="6" borderId="1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0" borderId="12" applyNumberFormat="0" applyFill="0" applyAlignment="0" applyProtection="0"/>
    <xf numFmtId="0" fontId="13" fillId="0" borderId="13" applyNumberFormat="0" applyFill="0" applyAlignment="0" applyProtection="0"/>
    <xf numFmtId="0" fontId="24" fillId="0" borderId="19"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1" applyNumberFormat="0" applyAlignment="0" applyProtection="0"/>
    <xf numFmtId="0" fontId="26" fillId="57" borderId="22"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3" applyNumberFormat="0" applyFill="0" applyAlignment="0" applyProtection="0"/>
    <xf numFmtId="0" fontId="33" fillId="0" borderId="24" applyNumberFormat="0" applyFill="0" applyAlignment="0" applyProtection="0"/>
    <xf numFmtId="0" fontId="34" fillId="0" borderId="25" applyNumberFormat="0" applyFill="0" applyAlignment="0" applyProtection="0"/>
    <xf numFmtId="0" fontId="34" fillId="0" borderId="0" applyNumberFormat="0" applyFill="0" applyBorder="0" applyAlignment="0" applyProtection="0"/>
    <xf numFmtId="0" fontId="35" fillId="43" borderId="21" applyNumberFormat="0" applyAlignment="0" applyProtection="0"/>
    <xf numFmtId="174" fontId="4" fillId="0" borderId="0">
      <alignment horizontal="left"/>
    </xf>
    <xf numFmtId="0" fontId="36" fillId="0" borderId="26"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7" applyNumberFormat="0" applyFont="0" applyAlignment="0" applyProtection="0"/>
    <xf numFmtId="0" fontId="39" fillId="56" borderId="28"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26">
    <xf numFmtId="0" fontId="0" fillId="0" borderId="0" xfId="0"/>
    <xf numFmtId="39" fontId="44" fillId="0" borderId="0" xfId="3677" applyFont="1"/>
    <xf numFmtId="39" fontId="45" fillId="0" borderId="29" xfId="3677" applyFont="1" applyBorder="1" applyAlignment="1">
      <alignment horizontal="centerContinuous"/>
    </xf>
    <xf numFmtId="39" fontId="46" fillId="0" borderId="31" xfId="3677" applyFont="1" applyBorder="1" applyAlignment="1">
      <alignment horizontal="centerContinuous"/>
    </xf>
    <xf numFmtId="39" fontId="48" fillId="0" borderId="31" xfId="3677" quotePrefix="1" applyFont="1" applyBorder="1" applyAlignment="1">
      <alignment horizontal="left"/>
    </xf>
    <xf numFmtId="39" fontId="49" fillId="0" borderId="8" xfId="3677" quotePrefix="1" applyFont="1" applyBorder="1" applyAlignment="1">
      <alignment horizontal="left"/>
    </xf>
    <xf numFmtId="39" fontId="47" fillId="0" borderId="8" xfId="3677" applyFont="1" applyBorder="1" applyAlignment="1">
      <alignment horizontal="centerContinuous"/>
    </xf>
    <xf numFmtId="39" fontId="46" fillId="0" borderId="9" xfId="3677" applyFont="1" applyBorder="1" applyAlignment="1">
      <alignment horizontal="centerContinuous"/>
    </xf>
    <xf numFmtId="39" fontId="48" fillId="0" borderId="9" xfId="3677" quotePrefix="1" applyFont="1" applyBorder="1" applyAlignment="1">
      <alignment horizontal="left"/>
    </xf>
    <xf numFmtId="39" fontId="50" fillId="0" borderId="9" xfId="3677" applyFont="1" applyBorder="1"/>
    <xf numFmtId="39" fontId="46" fillId="0" borderId="8" xfId="3677" applyFont="1" applyBorder="1"/>
    <xf numFmtId="39" fontId="47" fillId="0" borderId="9" xfId="3677" applyFont="1" applyBorder="1" applyAlignment="1">
      <alignment horizontal="centerContinuous"/>
    </xf>
    <xf numFmtId="39" fontId="46" fillId="0" borderId="0" xfId="3677" applyFont="1"/>
    <xf numFmtId="39" fontId="46" fillId="0" borderId="9" xfId="3677" applyFont="1" applyBorder="1"/>
    <xf numFmtId="39" fontId="46" fillId="0" borderId="6" xfId="3677" applyFont="1" applyBorder="1"/>
    <xf numFmtId="39" fontId="46" fillId="0" borderId="7"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1"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29" xfId="3677" applyFont="1" applyBorder="1"/>
    <xf numFmtId="39" fontId="51" fillId="0" borderId="34" xfId="3677" applyFont="1" applyBorder="1"/>
    <xf numFmtId="39" fontId="51" fillId="0" borderId="30" xfId="3677" applyFont="1" applyBorder="1"/>
    <xf numFmtId="39" fontId="51" fillId="0" borderId="31" xfId="3677" applyFont="1" applyBorder="1" applyAlignment="1">
      <alignment horizontal="center"/>
    </xf>
    <xf numFmtId="39" fontId="51" fillId="0" borderId="5" xfId="3677" applyFont="1" applyBorder="1" applyAlignment="1">
      <alignment horizontal="center"/>
    </xf>
    <xf numFmtId="39" fontId="51" fillId="0" borderId="10" xfId="3677" applyFont="1" applyBorder="1" applyAlignment="1">
      <alignment horizontal="center"/>
    </xf>
    <xf numFmtId="39" fontId="51" fillId="0" borderId="6" xfId="3677" applyFont="1" applyBorder="1" applyAlignment="1">
      <alignment horizontal="center"/>
    </xf>
    <xf numFmtId="39" fontId="51" fillId="0" borderId="7" xfId="3677" applyFont="1" applyBorder="1" applyAlignment="1">
      <alignment horizontal="center"/>
    </xf>
    <xf numFmtId="49" fontId="51" fillId="0" borderId="7" xfId="3677" applyNumberFormat="1" applyFont="1" applyBorder="1" applyAlignment="1">
      <alignment horizontal="center"/>
    </xf>
    <xf numFmtId="39" fontId="4" fillId="0" borderId="0" xfId="3677" applyFont="1"/>
    <xf numFmtId="49" fontId="44" fillId="0" borderId="35" xfId="3677" applyNumberFormat="1" applyFont="1" applyBorder="1" applyAlignment="1">
      <alignment horizontal="right" vertical="top"/>
    </xf>
    <xf numFmtId="49" fontId="52" fillId="0" borderId="32" xfId="3677" applyNumberFormat="1" applyFont="1" applyBorder="1" applyAlignment="1">
      <alignment horizontal="center" vertical="top"/>
    </xf>
    <xf numFmtId="39" fontId="2" fillId="0" borderId="32" xfId="3677" applyFont="1" applyBorder="1" applyAlignment="1">
      <alignment horizontal="center"/>
    </xf>
    <xf numFmtId="39" fontId="2" fillId="0" borderId="32" xfId="3677" applyFont="1" applyBorder="1"/>
    <xf numFmtId="40" fontId="52" fillId="0" borderId="32" xfId="3678" applyNumberFormat="1" applyFont="1" applyFill="1" applyBorder="1" applyAlignment="1" applyProtection="1">
      <alignment horizontal="right"/>
    </xf>
    <xf numFmtId="4" fontId="2" fillId="0" borderId="33" xfId="3678" applyNumberFormat="1" applyFont="1" applyFill="1" applyBorder="1" applyAlignment="1">
      <alignment horizontal="right"/>
    </xf>
    <xf numFmtId="39" fontId="4" fillId="0" borderId="0" xfId="3677" applyFont="1" applyAlignment="1">
      <alignment horizontal="left"/>
    </xf>
    <xf numFmtId="39" fontId="44" fillId="0" borderId="2" xfId="3677" applyFont="1" applyBorder="1" applyAlignment="1">
      <alignment horizontal="justify" vertical="top"/>
    </xf>
    <xf numFmtId="4" fontId="3" fillId="0" borderId="39" xfId="3678" applyNumberFormat="1" applyFont="1" applyFill="1" applyBorder="1" applyAlignment="1" applyProtection="1">
      <alignment horizontal="right"/>
    </xf>
    <xf numFmtId="39" fontId="44" fillId="0" borderId="2" xfId="3677" quotePrefix="1" applyFont="1" applyBorder="1" applyAlignment="1">
      <alignment horizontal="justify" vertical="top"/>
    </xf>
    <xf numFmtId="181" fontId="2" fillId="0" borderId="35" xfId="3677" applyNumberFormat="1" applyFont="1" applyBorder="1" applyAlignment="1">
      <alignment horizontal="right" vertical="top"/>
    </xf>
    <xf numFmtId="39" fontId="52" fillId="0" borderId="32" xfId="3677" quotePrefix="1" applyFont="1" applyBorder="1" applyAlignment="1">
      <alignment horizontal="center" vertical="top"/>
    </xf>
    <xf numFmtId="49" fontId="57" fillId="0" borderId="32" xfId="3677" applyNumberFormat="1" applyFont="1" applyBorder="1" applyAlignment="1">
      <alignment horizontal="center" vertical="top"/>
    </xf>
    <xf numFmtId="49" fontId="2" fillId="0" borderId="35" xfId="3677" applyNumberFormat="1" applyFont="1" applyBorder="1" applyAlignment="1">
      <alignment horizontal="right" vertical="top"/>
    </xf>
    <xf numFmtId="39" fontId="58" fillId="0" borderId="32" xfId="3677" quotePrefix="1" applyFont="1" applyBorder="1" applyAlignment="1">
      <alignment horizontal="center" vertical="top"/>
    </xf>
    <xf numFmtId="39" fontId="44" fillId="0" borderId="2" xfId="3677" applyFont="1" applyBorder="1" applyAlignment="1">
      <alignment horizontal="justify" vertical="top" wrapText="1"/>
    </xf>
    <xf numFmtId="39" fontId="44" fillId="0" borderId="20" xfId="3677" applyFont="1" applyBorder="1" applyAlignment="1">
      <alignment horizontal="justify" vertical="top" wrapText="1"/>
    </xf>
    <xf numFmtId="39" fontId="52" fillId="0" borderId="42" xfId="3677" applyFont="1" applyBorder="1" applyAlignment="1">
      <alignment horizontal="center" vertical="top" wrapText="1"/>
    </xf>
    <xf numFmtId="39" fontId="57" fillId="0" borderId="42" xfId="3677" applyFont="1" applyBorder="1" applyAlignment="1">
      <alignment horizontal="center" vertical="top" wrapText="1"/>
    </xf>
    <xf numFmtId="39" fontId="44" fillId="33" borderId="2" xfId="3677" applyFont="1" applyFill="1" applyBorder="1" applyAlignment="1">
      <alignment horizontal="justify" vertical="top"/>
    </xf>
    <xf numFmtId="39" fontId="44" fillId="33" borderId="2" xfId="3677" quotePrefix="1" applyFont="1" applyFill="1" applyBorder="1" applyAlignment="1">
      <alignment horizontal="justify" vertical="top"/>
    </xf>
    <xf numFmtId="0" fontId="44" fillId="0" borderId="2" xfId="0" quotePrefix="1" applyFont="1" applyBorder="1" applyAlignment="1">
      <alignment horizontal="justify" vertical="top"/>
    </xf>
    <xf numFmtId="0" fontId="4" fillId="0" borderId="0" xfId="0" applyFont="1"/>
    <xf numFmtId="181" fontId="44" fillId="0" borderId="36" xfId="0" applyNumberFormat="1" applyFont="1" applyBorder="1" applyAlignment="1">
      <alignment vertical="top"/>
    </xf>
    <xf numFmtId="0" fontId="53" fillId="0" borderId="0" xfId="0" applyFont="1"/>
    <xf numFmtId="181" fontId="44" fillId="33" borderId="36" xfId="3677" applyNumberFormat="1" applyFont="1" applyFill="1" applyBorder="1" applyAlignment="1">
      <alignment horizontal="right" vertical="top"/>
    </xf>
    <xf numFmtId="181" fontId="44" fillId="0" borderId="36"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8" xfId="3678" applyNumberFormat="1" applyFont="1" applyFill="1" applyBorder="1" applyAlignment="1" applyProtection="1">
      <alignment horizontal="right"/>
    </xf>
    <xf numFmtId="40" fontId="3" fillId="0" borderId="39" xfId="3678" applyNumberFormat="1" applyFont="1" applyFill="1" applyBorder="1" applyAlignment="1" applyProtection="1">
      <alignment horizontal="right"/>
    </xf>
    <xf numFmtId="40" fontId="3" fillId="0" borderId="41" xfId="3678" applyNumberFormat="1" applyFont="1" applyFill="1" applyBorder="1" applyAlignment="1" applyProtection="1">
      <alignment horizontal="right"/>
    </xf>
    <xf numFmtId="40" fontId="3" fillId="0" borderId="43" xfId="3678" applyNumberFormat="1" applyFont="1" applyFill="1" applyBorder="1" applyAlignment="1" applyProtection="1">
      <alignment horizontal="right"/>
    </xf>
    <xf numFmtId="40" fontId="3" fillId="33" borderId="39" xfId="52" applyNumberFormat="1" applyFont="1" applyFill="1" applyBorder="1" applyAlignment="1" applyProtection="1">
      <alignment horizontal="right"/>
    </xf>
    <xf numFmtId="40" fontId="57" fillId="0" borderId="33" xfId="3678" applyNumberFormat="1" applyFont="1" applyFill="1" applyBorder="1" applyAlignment="1" applyProtection="1">
      <alignment horizontal="right"/>
    </xf>
    <xf numFmtId="4" fontId="53" fillId="0" borderId="4" xfId="3678" applyNumberFormat="1" applyFont="1" applyFill="1" applyBorder="1" applyAlignment="1" applyProtection="1">
      <alignment horizontal="right"/>
    </xf>
    <xf numFmtId="49" fontId="52" fillId="0" borderId="0" xfId="3677" applyNumberFormat="1" applyFont="1" applyAlignment="1">
      <alignment horizontal="left"/>
    </xf>
    <xf numFmtId="39" fontId="50" fillId="0" borderId="7" xfId="3677" applyFont="1" applyBorder="1" applyAlignment="1">
      <alignment horizontal="left" wrapText="1"/>
    </xf>
    <xf numFmtId="39" fontId="47" fillId="0" borderId="0" xfId="3677" quotePrefix="1" applyFont="1" applyAlignment="1">
      <alignment horizontal="left"/>
    </xf>
    <xf numFmtId="39" fontId="47" fillId="0" borderId="6" xfId="3677" quotePrefix="1" applyFont="1" applyBorder="1" applyAlignment="1">
      <alignment horizontal="left"/>
    </xf>
    <xf numFmtId="39" fontId="50" fillId="0" borderId="7" xfId="3677" applyFont="1" applyBorder="1"/>
    <xf numFmtId="0" fontId="4" fillId="0" borderId="0" xfId="0" applyFont="1" applyAlignment="1">
      <alignment horizontal="left"/>
    </xf>
    <xf numFmtId="0" fontId="44" fillId="0" borderId="44" xfId="0" applyFont="1" applyBorder="1" applyAlignment="1">
      <alignment horizontal="justify" vertical="top"/>
    </xf>
    <xf numFmtId="181" fontId="44" fillId="0" borderId="36" xfId="0" applyNumberFormat="1" applyFont="1" applyBorder="1" applyAlignment="1">
      <alignment horizontal="right" vertical="top"/>
    </xf>
    <xf numFmtId="0" fontId="44" fillId="0" borderId="2" xfId="0" applyFont="1" applyBorder="1" applyAlignment="1">
      <alignment horizontal="justify" vertical="top" wrapText="1"/>
    </xf>
    <xf numFmtId="0" fontId="44" fillId="59" borderId="2" xfId="0" applyFont="1" applyFill="1" applyBorder="1" applyAlignment="1">
      <alignment horizontal="justify" vertical="top"/>
    </xf>
    <xf numFmtId="181" fontId="44" fillId="33" borderId="36" xfId="0" applyNumberFormat="1" applyFont="1" applyFill="1" applyBorder="1" applyAlignment="1">
      <alignment horizontal="right" vertical="top"/>
    </xf>
    <xf numFmtId="0" fontId="44" fillId="0" borderId="44" xfId="3677" quotePrefix="1" applyNumberFormat="1" applyFont="1" applyBorder="1" applyAlignment="1">
      <alignment horizontal="justify" vertical="top" wrapText="1"/>
    </xf>
    <xf numFmtId="39" fontId="44" fillId="0" borderId="20" xfId="3677" quotePrefix="1" applyFont="1" applyBorder="1" applyAlignment="1">
      <alignment horizontal="justify" vertical="top" wrapText="1"/>
    </xf>
    <xf numFmtId="0" fontId="44" fillId="33" borderId="44" xfId="0" quotePrefix="1" applyFont="1" applyFill="1" applyBorder="1" applyAlignment="1">
      <alignment horizontal="justify" vertical="top"/>
    </xf>
    <xf numFmtId="0" fontId="44" fillId="33" borderId="44" xfId="0" applyFont="1" applyFill="1" applyBorder="1" applyAlignment="1">
      <alignment horizontal="justify" vertical="top"/>
    </xf>
    <xf numFmtId="40" fontId="3" fillId="0" borderId="32" xfId="3678" applyNumberFormat="1" applyFont="1" applyFill="1" applyBorder="1" applyAlignment="1" applyProtection="1">
      <alignment horizontal="right"/>
    </xf>
    <xf numFmtId="39" fontId="60" fillId="0" borderId="0" xfId="3677" applyFont="1"/>
    <xf numFmtId="40" fontId="3" fillId="33" borderId="39" xfId="52" applyNumberFormat="1" applyFont="1" applyFill="1" applyBorder="1" applyAlignment="1" applyProtection="1">
      <alignment horizontal="right" wrapText="1"/>
    </xf>
    <xf numFmtId="40" fontId="3" fillId="33" borderId="39" xfId="3679" applyNumberFormat="1" applyFont="1" applyFill="1" applyBorder="1" applyAlignment="1" applyProtection="1">
      <alignment horizontal="right" wrapText="1"/>
    </xf>
    <xf numFmtId="40" fontId="3" fillId="33" borderId="2" xfId="3679" applyNumberFormat="1" applyFont="1" applyFill="1" applyBorder="1" applyAlignment="1" applyProtection="1">
      <alignment horizontal="right" wrapText="1"/>
    </xf>
    <xf numFmtId="39" fontId="47" fillId="0" borderId="29" xfId="3677" quotePrefix="1" applyFont="1" applyBorder="1" applyAlignment="1">
      <alignment horizontal="justify" vertical="top" wrapText="1"/>
    </xf>
    <xf numFmtId="39" fontId="47" fillId="0" borderId="8" xfId="3677" quotePrefix="1" applyFont="1" applyBorder="1" applyAlignment="1">
      <alignment horizontal="justify" vertical="top" wrapText="1"/>
    </xf>
    <xf numFmtId="39" fontId="50" fillId="0" borderId="46" xfId="3677" applyFont="1" applyBorder="1" applyAlignment="1">
      <alignment horizontal="left"/>
    </xf>
    <xf numFmtId="39" fontId="47" fillId="0" borderId="5" xfId="3677" quotePrefix="1" applyFont="1" applyBorder="1" applyAlignment="1">
      <alignment horizontal="justify" vertical="top" wrapText="1"/>
    </xf>
    <xf numFmtId="39" fontId="61" fillId="0" borderId="0" xfId="3677" applyFont="1" applyAlignment="1">
      <alignment vertical="top" wrapText="1"/>
    </xf>
    <xf numFmtId="39" fontId="4" fillId="0" borderId="0" xfId="3677" applyFont="1" applyFill="1"/>
    <xf numFmtId="39" fontId="53" fillId="0" borderId="0" xfId="3677" applyFont="1" applyFill="1"/>
    <xf numFmtId="181" fontId="44" fillId="0" borderId="47" xfId="0" applyNumberFormat="1" applyFont="1" applyBorder="1" applyAlignment="1">
      <alignment horizontal="right" vertical="top"/>
    </xf>
    <xf numFmtId="0" fontId="64" fillId="0" borderId="48" xfId="0" applyFont="1" applyBorder="1" applyAlignment="1">
      <alignment horizontal="center" vertical="top"/>
    </xf>
    <xf numFmtId="0" fontId="63" fillId="0" borderId="49" xfId="0" applyFont="1" applyBorder="1" applyAlignment="1">
      <alignment horizontal="center" vertical="top"/>
    </xf>
    <xf numFmtId="39" fontId="65" fillId="0" borderId="49" xfId="0" applyNumberFormat="1" applyFont="1" applyBorder="1" applyAlignment="1">
      <alignment vertical="top"/>
    </xf>
    <xf numFmtId="40" fontId="66" fillId="0" borderId="49" xfId="0" applyNumberFormat="1" applyFont="1" applyBorder="1" applyAlignment="1">
      <alignment vertical="top"/>
    </xf>
    <xf numFmtId="40" fontId="2" fillId="0" borderId="49" xfId="0" applyNumberFormat="1" applyFont="1" applyBorder="1" applyAlignment="1">
      <alignment horizontal="left" vertical="top" wrapText="1"/>
    </xf>
    <xf numFmtId="49" fontId="2" fillId="0" borderId="35" xfId="3677" applyNumberFormat="1" applyFont="1" applyFill="1" applyBorder="1" applyAlignment="1">
      <alignment horizontal="right" vertical="top"/>
    </xf>
    <xf numFmtId="39" fontId="57" fillId="0" borderId="42" xfId="3677" applyFont="1" applyFill="1" applyBorder="1" applyAlignment="1" applyProtection="1">
      <alignment horizontal="center" vertical="top" wrapText="1"/>
    </xf>
    <xf numFmtId="39" fontId="44" fillId="0" borderId="0" xfId="3677" applyFont="1" applyFill="1"/>
    <xf numFmtId="181" fontId="44" fillId="0" borderId="36" xfId="3677" applyNumberFormat="1" applyFont="1" applyFill="1" applyBorder="1" applyAlignment="1" applyProtection="1">
      <alignment horizontal="right" vertical="top"/>
    </xf>
    <xf numFmtId="49" fontId="2" fillId="0" borderId="35" xfId="3677" applyNumberFormat="1" applyFont="1" applyFill="1" applyBorder="1" applyAlignment="1" applyProtection="1">
      <alignment horizontal="right" vertical="top"/>
    </xf>
    <xf numFmtId="39" fontId="58" fillId="0" borderId="32" xfId="3677" quotePrefix="1" applyFont="1" applyFill="1" applyBorder="1" applyAlignment="1" applyProtection="1">
      <alignment horizontal="center" vertical="top"/>
    </xf>
    <xf numFmtId="39" fontId="3" fillId="0" borderId="32" xfId="3677" applyNumberFormat="1" applyFont="1" applyFill="1" applyBorder="1" applyAlignment="1" applyProtection="1"/>
    <xf numFmtId="39" fontId="45" fillId="0" borderId="29" xfId="3677" quotePrefix="1" applyFont="1" applyBorder="1" applyAlignment="1">
      <alignment horizontal="justify" vertical="top"/>
    </xf>
    <xf numFmtId="39" fontId="45" fillId="0" borderId="8" xfId="3677" quotePrefix="1" applyFont="1" applyBorder="1" applyAlignment="1">
      <alignment horizontal="justify" vertical="top"/>
    </xf>
    <xf numFmtId="4" fontId="67" fillId="0" borderId="50" xfId="0" applyNumberFormat="1" applyFont="1" applyBorder="1" applyAlignment="1">
      <alignment horizontal="right" vertical="top"/>
    </xf>
    <xf numFmtId="49" fontId="68" fillId="0" borderId="35" xfId="3677" applyNumberFormat="1" applyFont="1" applyFill="1" applyBorder="1" applyAlignment="1">
      <alignment horizontal="center" vertical="top" wrapText="1"/>
    </xf>
    <xf numFmtId="39" fontId="53" fillId="0" borderId="42" xfId="3677" quotePrefix="1" applyFont="1" applyFill="1" applyBorder="1" applyAlignment="1" applyProtection="1">
      <alignment horizontal="center" vertical="top"/>
    </xf>
    <xf numFmtId="39" fontId="2" fillId="0" borderId="32" xfId="3677" applyFont="1" applyFill="1" applyBorder="1" applyAlignment="1">
      <alignment horizontal="center"/>
    </xf>
    <xf numFmtId="4" fontId="57" fillId="0" borderId="33" xfId="3677" applyNumberFormat="1" applyFont="1" applyFill="1" applyBorder="1" applyAlignment="1">
      <alignment wrapText="1"/>
    </xf>
    <xf numFmtId="4" fontId="57" fillId="0" borderId="33" xfId="3677" applyNumberFormat="1" applyFont="1" applyFill="1" applyBorder="1" applyAlignment="1">
      <alignment horizontal="left" wrapText="1"/>
    </xf>
    <xf numFmtId="4" fontId="55" fillId="0" borderId="4" xfId="3677" applyNumberFormat="1" applyFont="1" applyFill="1" applyBorder="1" applyAlignment="1">
      <alignment wrapText="1"/>
    </xf>
    <xf numFmtId="4" fontId="54" fillId="0" borderId="0" xfId="0" applyNumberFormat="1" applyFont="1" applyAlignment="1">
      <alignment horizontal="right"/>
    </xf>
    <xf numFmtId="49" fontId="52" fillId="33" borderId="51" xfId="3677" applyNumberFormat="1" applyFont="1" applyFill="1" applyBorder="1"/>
    <xf numFmtId="39" fontId="53" fillId="33" borderId="51" xfId="3677" applyFont="1" applyFill="1" applyBorder="1"/>
    <xf numFmtId="39" fontId="43" fillId="33" borderId="51" xfId="3677" applyFill="1" applyBorder="1" applyAlignment="1">
      <alignment vertical="center" wrapText="1"/>
    </xf>
    <xf numFmtId="49" fontId="52" fillId="33" borderId="51" xfId="3677" applyNumberFormat="1" applyFont="1" applyFill="1" applyBorder="1" applyAlignment="1">
      <alignment horizontal="left"/>
    </xf>
    <xf numFmtId="39" fontId="54" fillId="33" borderId="51" xfId="3677" applyFont="1" applyFill="1" applyBorder="1"/>
    <xf numFmtId="39" fontId="48" fillId="0" borderId="46" xfId="3677" quotePrefix="1" applyFont="1" applyFill="1" applyBorder="1" applyAlignment="1" applyProtection="1">
      <alignment horizontal="left" vertical="center"/>
    </xf>
    <xf numFmtId="39" fontId="48" fillId="0" borderId="7" xfId="3677" quotePrefix="1" applyFont="1" applyFill="1" applyBorder="1" applyAlignment="1" applyProtection="1">
      <alignment horizontal="left"/>
    </xf>
    <xf numFmtId="39" fontId="50" fillId="0" borderId="10" xfId="3677" applyFont="1" applyBorder="1"/>
    <xf numFmtId="39" fontId="48" fillId="0" borderId="10" xfId="3677" quotePrefix="1" applyFont="1" applyFill="1" applyBorder="1" applyAlignment="1" applyProtection="1">
      <alignment horizontal="left" vertical="center"/>
    </xf>
    <xf numFmtId="39" fontId="46" fillId="0" borderId="5" xfId="3677" applyFont="1" applyBorder="1"/>
    <xf numFmtId="0" fontId="44" fillId="0" borderId="44" xfId="3677" quotePrefix="1" applyNumberFormat="1" applyFont="1" applyFill="1" applyBorder="1" applyAlignment="1">
      <alignment horizontal="justify" vertical="top" wrapText="1"/>
    </xf>
    <xf numFmtId="39" fontId="44" fillId="0" borderId="2" xfId="3677" applyFont="1" applyFill="1" applyBorder="1" applyAlignment="1">
      <alignment horizontal="justify" vertical="top"/>
    </xf>
    <xf numFmtId="181" fontId="44" fillId="0" borderId="52" xfId="0" applyNumberFormat="1" applyFont="1" applyBorder="1" applyAlignment="1">
      <alignment horizontal="right" vertical="top"/>
    </xf>
    <xf numFmtId="0" fontId="44" fillId="0" borderId="53" xfId="0" applyFont="1" applyFill="1" applyBorder="1" applyAlignment="1">
      <alignment horizontal="justify" vertical="top" wrapText="1"/>
    </xf>
    <xf numFmtId="39" fontId="69" fillId="0" borderId="0" xfId="3677" applyFont="1"/>
    <xf numFmtId="39" fontId="70" fillId="0" borderId="0" xfId="3677" applyFont="1"/>
    <xf numFmtId="39" fontId="44" fillId="0" borderId="3" xfId="3677" quotePrefix="1" applyFont="1" applyFill="1" applyBorder="1" applyAlignment="1">
      <alignment horizontal="justify" vertical="top"/>
    </xf>
    <xf numFmtId="39" fontId="44" fillId="0" borderId="20" xfId="3677" quotePrefix="1" applyFont="1" applyBorder="1" applyAlignment="1">
      <alignment horizontal="justify" vertical="top"/>
    </xf>
    <xf numFmtId="0" fontId="44" fillId="0" borderId="55" xfId="0" quotePrefix="1" applyFont="1" applyBorder="1" applyAlignment="1" applyProtection="1">
      <alignment horizontal="justify" vertical="top"/>
    </xf>
    <xf numFmtId="39" fontId="44" fillId="0" borderId="20" xfId="3677" quotePrefix="1" applyFont="1" applyFill="1" applyBorder="1" applyAlignment="1">
      <alignment horizontal="justify" vertical="top"/>
    </xf>
    <xf numFmtId="39" fontId="44" fillId="0" borderId="2" xfId="3677" quotePrefix="1" applyFont="1" applyFill="1" applyBorder="1" applyAlignment="1">
      <alignment horizontal="justify" vertical="top"/>
    </xf>
    <xf numFmtId="0" fontId="44" fillId="0" borderId="2" xfId="0" quotePrefix="1" applyFont="1" applyBorder="1" applyAlignment="1">
      <alignment horizontal="justify" vertical="top" wrapText="1"/>
    </xf>
    <xf numFmtId="40" fontId="57" fillId="0" borderId="32" xfId="3678" applyNumberFormat="1" applyFont="1" applyFill="1" applyBorder="1" applyAlignment="1" applyProtection="1">
      <alignment horizontal="right"/>
    </xf>
    <xf numFmtId="39" fontId="54" fillId="0" borderId="37" xfId="3677" quotePrefix="1" applyFont="1" applyBorder="1" applyAlignment="1">
      <alignment horizontal="center"/>
    </xf>
    <xf numFmtId="39" fontId="54" fillId="0" borderId="37" xfId="3677" applyFont="1" applyBorder="1" applyAlignment="1">
      <alignment horizontal="right"/>
    </xf>
    <xf numFmtId="39" fontId="54" fillId="0" borderId="20" xfId="0" applyNumberFormat="1" applyFont="1" applyFill="1" applyBorder="1" applyAlignment="1" applyProtection="1">
      <alignment horizontal="right"/>
    </xf>
    <xf numFmtId="0" fontId="54" fillId="0" borderId="20" xfId="0" quotePrefix="1" applyFont="1" applyBorder="1" applyAlignment="1">
      <alignment horizontal="center"/>
    </xf>
    <xf numFmtId="39" fontId="54" fillId="0" borderId="40" xfId="3677" applyFont="1" applyBorder="1" applyAlignment="1">
      <alignment horizontal="right"/>
    </xf>
    <xf numFmtId="39" fontId="54" fillId="0" borderId="42" xfId="3677" applyFont="1" applyBorder="1" applyAlignment="1">
      <alignment horizontal="center"/>
    </xf>
    <xf numFmtId="39" fontId="65" fillId="0" borderId="42" xfId="3677" applyFont="1" applyBorder="1" applyAlignment="1">
      <alignment horizontal="center"/>
    </xf>
    <xf numFmtId="40" fontId="54" fillId="0" borderId="42" xfId="3678" applyNumberFormat="1" applyFont="1" applyFill="1" applyBorder="1" applyAlignment="1" applyProtection="1">
      <alignment horizontal="right"/>
    </xf>
    <xf numFmtId="39" fontId="54" fillId="0" borderId="32" xfId="3677" applyFont="1" applyBorder="1" applyAlignment="1">
      <alignment horizontal="center"/>
    </xf>
    <xf numFmtId="39" fontId="65" fillId="0" borderId="32" xfId="3677" applyFont="1" applyBorder="1" applyAlignment="1"/>
    <xf numFmtId="40" fontId="53" fillId="0" borderId="32" xfId="3678" applyNumberFormat="1" applyFont="1" applyFill="1" applyBorder="1" applyAlignment="1" applyProtection="1">
      <alignment horizontal="right"/>
    </xf>
    <xf numFmtId="4" fontId="54" fillId="0" borderId="20" xfId="0" quotePrefix="1" applyNumberFormat="1" applyFont="1" applyBorder="1" applyAlignment="1">
      <alignment horizontal="right"/>
    </xf>
    <xf numFmtId="39" fontId="54" fillId="0" borderId="20" xfId="3677" applyFont="1" applyBorder="1" applyAlignment="1">
      <alignment horizontal="center"/>
    </xf>
    <xf numFmtId="39" fontId="54" fillId="0" borderId="20" xfId="3677" applyFont="1" applyBorder="1" applyAlignment="1">
      <alignment horizontal="right"/>
    </xf>
    <xf numFmtId="39" fontId="54" fillId="0" borderId="20" xfId="0" applyNumberFormat="1" applyFont="1" applyBorder="1" applyAlignment="1">
      <alignment horizontal="right"/>
    </xf>
    <xf numFmtId="39" fontId="54" fillId="0" borderId="40" xfId="3677" quotePrefix="1" applyFont="1" applyBorder="1" applyAlignment="1">
      <alignment horizontal="right"/>
    </xf>
    <xf numFmtId="39" fontId="54" fillId="0" borderId="20" xfId="3677" quotePrefix="1" applyFont="1" applyBorder="1" applyAlignment="1">
      <alignment horizontal="right"/>
    </xf>
    <xf numFmtId="4" fontId="54" fillId="0" borderId="20" xfId="3677" applyNumberFormat="1" applyFont="1" applyBorder="1" applyAlignment="1">
      <alignment horizontal="right"/>
    </xf>
    <xf numFmtId="0" fontId="54" fillId="0" borderId="20" xfId="0" applyFont="1" applyBorder="1" applyAlignment="1">
      <alignment horizontal="center"/>
    </xf>
    <xf numFmtId="39" fontId="54" fillId="33" borderId="20" xfId="0" quotePrefix="1" applyNumberFormat="1" applyFont="1" applyFill="1" applyBorder="1" applyAlignment="1">
      <alignment horizontal="right"/>
    </xf>
    <xf numFmtId="40" fontId="54" fillId="33" borderId="20" xfId="3679" applyNumberFormat="1" applyFont="1" applyFill="1" applyBorder="1" applyAlignment="1" applyProtection="1">
      <alignment horizontal="right"/>
    </xf>
    <xf numFmtId="39" fontId="54" fillId="33" borderId="20" xfId="0" applyNumberFormat="1" applyFont="1" applyFill="1" applyBorder="1" applyAlignment="1">
      <alignment horizontal="right"/>
    </xf>
    <xf numFmtId="43" fontId="71" fillId="0" borderId="20" xfId="3561" applyFont="1" applyBorder="1" applyAlignment="1">
      <alignment horizontal="right"/>
    </xf>
    <xf numFmtId="4" fontId="54" fillId="0" borderId="20" xfId="3677" quotePrefix="1" applyNumberFormat="1" applyFont="1" applyBorder="1" applyAlignment="1">
      <alignment horizontal="right"/>
    </xf>
    <xf numFmtId="4" fontId="54" fillId="0" borderId="20" xfId="0" applyNumberFormat="1" applyFont="1" applyBorder="1" applyAlignment="1">
      <alignment horizontal="right"/>
    </xf>
    <xf numFmtId="43" fontId="54" fillId="33" borderId="44" xfId="3561" applyFont="1" applyFill="1" applyBorder="1" applyAlignment="1">
      <alignment horizontal="right"/>
    </xf>
    <xf numFmtId="39" fontId="54" fillId="0" borderId="20" xfId="3677" quotePrefix="1" applyFont="1" applyBorder="1" applyAlignment="1">
      <alignment horizontal="center"/>
    </xf>
    <xf numFmtId="39" fontId="53" fillId="0" borderId="42" xfId="3677" applyFont="1" applyBorder="1" applyAlignment="1">
      <alignment horizontal="center"/>
    </xf>
    <xf numFmtId="39" fontId="54" fillId="0" borderId="45" xfId="3677" applyFont="1" applyBorder="1" applyAlignment="1">
      <alignment horizontal="center"/>
    </xf>
    <xf numFmtId="39" fontId="54" fillId="0" borderId="45" xfId="3677" applyFont="1" applyFill="1" applyBorder="1" applyAlignment="1">
      <alignment horizontal="center"/>
    </xf>
    <xf numFmtId="4" fontId="54" fillId="0" borderId="20" xfId="3677" applyNumberFormat="1" applyFont="1" applyFill="1" applyBorder="1" applyAlignment="1">
      <alignment horizontal="right"/>
    </xf>
    <xf numFmtId="39" fontId="54" fillId="0" borderId="40" xfId="3677" applyFont="1" applyBorder="1" applyAlignment="1">
      <alignment horizontal="center"/>
    </xf>
    <xf numFmtId="39" fontId="54" fillId="0" borderId="40" xfId="3677" applyFont="1" applyFill="1" applyBorder="1" applyAlignment="1">
      <alignment horizontal="right"/>
    </xf>
    <xf numFmtId="39" fontId="54" fillId="0" borderId="32" xfId="3677" applyFont="1" applyBorder="1" applyAlignment="1"/>
    <xf numFmtId="40" fontId="54" fillId="0" borderId="32" xfId="3678" applyNumberFormat="1" applyFont="1" applyFill="1" applyBorder="1" applyAlignment="1" applyProtection="1">
      <alignment horizontal="right"/>
    </xf>
    <xf numFmtId="39" fontId="54" fillId="0" borderId="42" xfId="3677" applyFont="1" applyFill="1" applyBorder="1" applyAlignment="1">
      <alignment horizontal="center"/>
    </xf>
    <xf numFmtId="39" fontId="54" fillId="0" borderId="42" xfId="3677" applyNumberFormat="1" applyFont="1" applyFill="1" applyBorder="1" applyAlignment="1" applyProtection="1">
      <alignment horizontal="center"/>
    </xf>
    <xf numFmtId="39" fontId="54" fillId="0" borderId="20" xfId="3677" applyFont="1" applyFill="1" applyBorder="1" applyAlignment="1" applyProtection="1">
      <alignment horizontal="center"/>
    </xf>
    <xf numFmtId="39" fontId="54" fillId="0" borderId="20" xfId="3677" applyNumberFormat="1" applyFont="1" applyFill="1" applyBorder="1" applyAlignment="1" applyProtection="1">
      <alignment horizontal="right"/>
    </xf>
    <xf numFmtId="39" fontId="54" fillId="0" borderId="45" xfId="3677" applyFont="1" applyFill="1" applyBorder="1" applyAlignment="1" applyProtection="1">
      <alignment horizontal="center"/>
    </xf>
    <xf numFmtId="39" fontId="54" fillId="0" borderId="32" xfId="3677" applyFont="1" applyFill="1" applyBorder="1" applyAlignment="1" applyProtection="1">
      <alignment horizontal="center"/>
    </xf>
    <xf numFmtId="39" fontId="54" fillId="0" borderId="32" xfId="3677" applyNumberFormat="1" applyFont="1" applyFill="1" applyBorder="1" applyAlignment="1" applyProtection="1"/>
    <xf numFmtId="39" fontId="54" fillId="0" borderId="20" xfId="3677" applyFont="1" applyFill="1" applyBorder="1" applyAlignment="1">
      <alignment horizontal="center"/>
    </xf>
    <xf numFmtId="39" fontId="54" fillId="0" borderId="20" xfId="3677" quotePrefix="1" applyFont="1" applyFill="1" applyBorder="1" applyAlignment="1">
      <alignment horizontal="right"/>
    </xf>
    <xf numFmtId="4" fontId="54" fillId="0" borderId="33" xfId="3678" applyNumberFormat="1" applyFont="1" applyFill="1" applyBorder="1" applyAlignment="1">
      <alignment horizontal="right"/>
    </xf>
    <xf numFmtId="0" fontId="44" fillId="0" borderId="2" xfId="0" quotePrefix="1" applyFont="1" applyFill="1" applyBorder="1" applyAlignment="1">
      <alignment horizontal="justify" vertical="top" wrapText="1"/>
    </xf>
    <xf numFmtId="49" fontId="60" fillId="33" borderId="0" xfId="3677" applyNumberFormat="1" applyFont="1" applyFill="1"/>
    <xf numFmtId="39" fontId="53" fillId="0" borderId="0" xfId="3677" applyFont="1" applyBorder="1"/>
    <xf numFmtId="0" fontId="44" fillId="0" borderId="20" xfId="1" applyFont="1" applyBorder="1" applyAlignment="1">
      <alignment horizontal="justify" vertical="top" wrapText="1"/>
    </xf>
    <xf numFmtId="0" fontId="44" fillId="0" borderId="54" xfId="1" applyFont="1" applyBorder="1" applyAlignment="1">
      <alignment horizontal="justify" vertical="top" wrapText="1"/>
    </xf>
    <xf numFmtId="39" fontId="44" fillId="0" borderId="54" xfId="0" applyNumberFormat="1" applyFont="1" applyBorder="1" applyAlignment="1">
      <alignment horizontal="justify" vertical="top" wrapText="1"/>
    </xf>
    <xf numFmtId="39" fontId="44" fillId="0" borderId="3" xfId="3677" applyFont="1" applyBorder="1" applyAlignment="1">
      <alignment horizontal="justify" vertical="top" wrapText="1"/>
    </xf>
    <xf numFmtId="39" fontId="44" fillId="0" borderId="3" xfId="3677" quotePrefix="1" applyFont="1" applyBorder="1" applyAlignment="1">
      <alignment horizontal="justify" vertical="top" wrapText="1"/>
    </xf>
    <xf numFmtId="39" fontId="54" fillId="0" borderId="56" xfId="3677" quotePrefix="1" applyFont="1" applyBorder="1" applyAlignment="1">
      <alignment horizontal="center"/>
    </xf>
    <xf numFmtId="39" fontId="54" fillId="0" borderId="56" xfId="3677" applyFont="1" applyBorder="1" applyAlignment="1">
      <alignment horizontal="right"/>
    </xf>
    <xf numFmtId="4" fontId="72" fillId="33" borderId="57" xfId="3563" applyNumberFormat="1" applyFont="1" applyFill="1" applyBorder="1" applyAlignment="1">
      <alignment horizontal="right" wrapText="1"/>
    </xf>
    <xf numFmtId="39" fontId="54" fillId="33" borderId="44" xfId="0" applyNumberFormat="1" applyFont="1" applyFill="1" applyBorder="1" applyAlignment="1">
      <alignment horizontal="right"/>
    </xf>
    <xf numFmtId="39" fontId="3" fillId="0" borderId="20" xfId="3677" applyFont="1" applyBorder="1" applyAlignment="1">
      <alignment horizontal="center"/>
    </xf>
    <xf numFmtId="39" fontId="54" fillId="33" borderId="2" xfId="0" applyNumberFormat="1" applyFont="1" applyFill="1" applyBorder="1" applyAlignment="1">
      <alignment horizontal="right"/>
    </xf>
    <xf numFmtId="39" fontId="3" fillId="0" borderId="20" xfId="3677" quotePrefix="1" applyFont="1" applyBorder="1" applyAlignment="1">
      <alignment horizontal="center"/>
    </xf>
    <xf numFmtId="0" fontId="73" fillId="0" borderId="44" xfId="3677" quotePrefix="1" applyNumberFormat="1" applyFont="1" applyBorder="1" applyAlignment="1">
      <alignment horizontal="justify" vertical="top" wrapText="1"/>
    </xf>
    <xf numFmtId="39" fontId="44" fillId="0" borderId="2" xfId="3677" quotePrefix="1" applyFont="1" applyBorder="1" applyAlignment="1">
      <alignment horizontal="justify" vertical="top" wrapText="1"/>
    </xf>
    <xf numFmtId="39" fontId="47" fillId="0" borderId="29" xfId="3677" applyFont="1" applyBorder="1" applyAlignment="1">
      <alignment horizontal="justify" vertical="top" wrapText="1"/>
    </xf>
    <xf numFmtId="39" fontId="47" fillId="0" borderId="30" xfId="3677" applyFont="1" applyBorder="1" applyAlignment="1">
      <alignment horizontal="justify" vertical="top" wrapText="1"/>
    </xf>
    <xf numFmtId="39" fontId="47" fillId="0" borderId="31" xfId="3677" applyFont="1" applyBorder="1" applyAlignment="1">
      <alignment horizontal="justify" vertical="top" wrapText="1"/>
    </xf>
    <xf numFmtId="39" fontId="47" fillId="0" borderId="8" xfId="3677" applyFont="1" applyBorder="1" applyAlignment="1">
      <alignment horizontal="justify" vertical="top" wrapText="1"/>
    </xf>
    <xf numFmtId="39" fontId="47" fillId="0" borderId="0" xfId="3677" applyFont="1" applyAlignment="1">
      <alignment horizontal="justify" vertical="top" wrapText="1"/>
    </xf>
    <xf numFmtId="39" fontId="47" fillId="0" borderId="9" xfId="3677" applyFont="1" applyBorder="1" applyAlignment="1">
      <alignment horizontal="justify" vertical="top" wrapText="1"/>
    </xf>
    <xf numFmtId="39" fontId="53" fillId="0" borderId="8" xfId="3677" applyFont="1" applyBorder="1" applyAlignment="1">
      <alignment horizontal="center" vertical="center"/>
    </xf>
    <xf numFmtId="39" fontId="53" fillId="0" borderId="9" xfId="3677" applyFont="1" applyBorder="1" applyAlignment="1">
      <alignment horizontal="center" vertical="center"/>
    </xf>
    <xf numFmtId="39" fontId="53" fillId="0" borderId="5" xfId="3677" applyFont="1" applyBorder="1" applyAlignment="1">
      <alignment horizontal="center" vertical="center"/>
    </xf>
    <xf numFmtId="39" fontId="53" fillId="0" borderId="7" xfId="3677" applyFont="1" applyBorder="1" applyAlignment="1">
      <alignment horizontal="center" vertical="center"/>
    </xf>
    <xf numFmtId="39" fontId="47" fillId="0" borderId="29" xfId="3677" quotePrefix="1" applyFont="1" applyBorder="1" applyAlignment="1">
      <alignment horizontal="justify" vertical="top"/>
    </xf>
    <xf numFmtId="39" fontId="47" fillId="0" borderId="30" xfId="3677" quotePrefix="1" applyFont="1" applyBorder="1" applyAlignment="1">
      <alignment horizontal="justify" vertical="top"/>
    </xf>
    <xf numFmtId="39" fontId="47" fillId="0" borderId="31" xfId="3677" quotePrefix="1" applyFont="1" applyBorder="1" applyAlignment="1">
      <alignment horizontal="justify" vertical="top"/>
    </xf>
    <xf numFmtId="39" fontId="47" fillId="0" borderId="8" xfId="3677" quotePrefix="1" applyFont="1" applyBorder="1" applyAlignment="1">
      <alignment horizontal="justify" vertical="top"/>
    </xf>
    <xf numFmtId="39" fontId="47" fillId="0" borderId="0" xfId="3677" quotePrefix="1" applyFont="1" applyAlignment="1">
      <alignment horizontal="justify" vertical="top"/>
    </xf>
    <xf numFmtId="39" fontId="47" fillId="0" borderId="9" xfId="3677" quotePrefix="1" applyFont="1" applyBorder="1" applyAlignment="1">
      <alignment horizontal="justify" vertical="top"/>
    </xf>
  </cellXfs>
  <cellStyles count="3681">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xfId="3679" builtinId="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80"/>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205</xdr:row>
      <xdr:rowOff>0</xdr:rowOff>
    </xdr:from>
    <xdr:ext cx="76200" cy="152400"/>
    <xdr:sp macro="" textlink="">
      <xdr:nvSpPr>
        <xdr:cNvPr id="6" name="Text Box 44">
          <a:extLst>
            <a:ext uri="{FF2B5EF4-FFF2-40B4-BE49-F238E27FC236}">
              <a16:creationId xmlns:a16="http://schemas.microsoft.com/office/drawing/2014/main" xmlns=""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205</xdr:row>
      <xdr:rowOff>0</xdr:rowOff>
    </xdr:from>
    <xdr:ext cx="76200" cy="152400"/>
    <xdr:sp macro="" textlink="">
      <xdr:nvSpPr>
        <xdr:cNvPr id="7" name="Text Box 45">
          <a:extLst>
            <a:ext uri="{FF2B5EF4-FFF2-40B4-BE49-F238E27FC236}">
              <a16:creationId xmlns:a16="http://schemas.microsoft.com/office/drawing/2014/main" xmlns=""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205</xdr:row>
      <xdr:rowOff>0</xdr:rowOff>
    </xdr:from>
    <xdr:ext cx="76200" cy="152400"/>
    <xdr:sp macro="" textlink="">
      <xdr:nvSpPr>
        <xdr:cNvPr id="8" name="Text Box 46">
          <a:extLst>
            <a:ext uri="{FF2B5EF4-FFF2-40B4-BE49-F238E27FC236}">
              <a16:creationId xmlns:a16="http://schemas.microsoft.com/office/drawing/2014/main" xmlns=""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205</xdr:row>
      <xdr:rowOff>0</xdr:rowOff>
    </xdr:from>
    <xdr:ext cx="76200" cy="152400"/>
    <xdr:sp macro="" textlink="">
      <xdr:nvSpPr>
        <xdr:cNvPr id="9" name="Text Box 47">
          <a:extLst>
            <a:ext uri="{FF2B5EF4-FFF2-40B4-BE49-F238E27FC236}">
              <a16:creationId xmlns:a16="http://schemas.microsoft.com/office/drawing/2014/main" xmlns=""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205</xdr:row>
      <xdr:rowOff>0</xdr:rowOff>
    </xdr:from>
    <xdr:ext cx="76200" cy="152400"/>
    <xdr:sp macro="" textlink="">
      <xdr:nvSpPr>
        <xdr:cNvPr id="10" name="Text Box 48">
          <a:extLst>
            <a:ext uri="{FF2B5EF4-FFF2-40B4-BE49-F238E27FC236}">
              <a16:creationId xmlns:a16="http://schemas.microsoft.com/office/drawing/2014/main" xmlns=""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205</xdr:row>
      <xdr:rowOff>0</xdr:rowOff>
    </xdr:from>
    <xdr:ext cx="76200" cy="161925"/>
    <xdr:sp macro="" textlink="">
      <xdr:nvSpPr>
        <xdr:cNvPr id="11" name="Text Box 4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205</xdr:row>
      <xdr:rowOff>0</xdr:rowOff>
    </xdr:from>
    <xdr:ext cx="76200" cy="152400"/>
    <xdr:sp macro="" textlink="">
      <xdr:nvSpPr>
        <xdr:cNvPr id="12" name="Text Box 44">
          <a:extLst>
            <a:ext uri="{FF2B5EF4-FFF2-40B4-BE49-F238E27FC236}">
              <a16:creationId xmlns:a16="http://schemas.microsoft.com/office/drawing/2014/main" xmlns=""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205</xdr:row>
      <xdr:rowOff>0</xdr:rowOff>
    </xdr:from>
    <xdr:ext cx="76200" cy="152400"/>
    <xdr:sp macro="" textlink="">
      <xdr:nvSpPr>
        <xdr:cNvPr id="13" name="Text Box 45">
          <a:extLst>
            <a:ext uri="{FF2B5EF4-FFF2-40B4-BE49-F238E27FC236}">
              <a16:creationId xmlns:a16="http://schemas.microsoft.com/office/drawing/2014/main" xmlns=""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205</xdr:row>
      <xdr:rowOff>0</xdr:rowOff>
    </xdr:from>
    <xdr:ext cx="76200" cy="152400"/>
    <xdr:sp macro="" textlink="">
      <xdr:nvSpPr>
        <xdr:cNvPr id="14" name="Text Box 46">
          <a:extLst>
            <a:ext uri="{FF2B5EF4-FFF2-40B4-BE49-F238E27FC236}">
              <a16:creationId xmlns:a16="http://schemas.microsoft.com/office/drawing/2014/main" xmlns=""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205</xdr:row>
      <xdr:rowOff>0</xdr:rowOff>
    </xdr:from>
    <xdr:ext cx="76200" cy="152400"/>
    <xdr:sp macro="" textlink="">
      <xdr:nvSpPr>
        <xdr:cNvPr id="15" name="Text Box 47">
          <a:extLst>
            <a:ext uri="{FF2B5EF4-FFF2-40B4-BE49-F238E27FC236}">
              <a16:creationId xmlns:a16="http://schemas.microsoft.com/office/drawing/2014/main" xmlns=""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205</xdr:row>
      <xdr:rowOff>0</xdr:rowOff>
    </xdr:from>
    <xdr:ext cx="76200" cy="152400"/>
    <xdr:sp macro="" textlink="">
      <xdr:nvSpPr>
        <xdr:cNvPr id="16" name="Text Box 48">
          <a:extLst>
            <a:ext uri="{FF2B5EF4-FFF2-40B4-BE49-F238E27FC236}">
              <a16:creationId xmlns:a16="http://schemas.microsoft.com/office/drawing/2014/main" xmlns=""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205</xdr:row>
      <xdr:rowOff>0</xdr:rowOff>
    </xdr:from>
    <xdr:ext cx="76200" cy="161925"/>
    <xdr:sp macro="" textlink="">
      <xdr:nvSpPr>
        <xdr:cNvPr id="17" name="Text Box 44">
          <a:extLst>
            <a:ext uri="{FF2B5EF4-FFF2-40B4-BE49-F238E27FC236}">
              <a16:creationId xmlns:a16="http://schemas.microsoft.com/office/drawing/2014/main" xmlns=""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1511055</xdr:colOff>
      <xdr:row>3</xdr:row>
      <xdr:rowOff>2608</xdr:rowOff>
    </xdr:from>
    <xdr:to>
      <xdr:col>7</xdr:col>
      <xdr:colOff>860587</xdr:colOff>
      <xdr:row>5</xdr:row>
      <xdr:rowOff>65392</xdr:rowOff>
    </xdr:to>
    <xdr:pic>
      <xdr:nvPicPr>
        <xdr:cNvPr id="20" name="Imagen 21705">
          <a:extLst>
            <a:ext uri="{FF2B5EF4-FFF2-40B4-BE49-F238E27FC236}">
              <a16:creationId xmlns:a16="http://schemas.microsoft.com/office/drawing/2014/main" xmlns=""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90620" y="731478"/>
          <a:ext cx="1657126" cy="543175"/>
        </a:xfrm>
        <a:prstGeom prst="rect">
          <a:avLst/>
        </a:prstGeom>
      </xdr:spPr>
    </xdr:pic>
    <xdr:clientData/>
  </xdr:two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xmlns=""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35</xdr:row>
      <xdr:rowOff>206804</xdr:rowOff>
    </xdr:from>
    <xdr:to>
      <xdr:col>7</xdr:col>
      <xdr:colOff>780628</xdr:colOff>
      <xdr:row>37</xdr:row>
      <xdr:rowOff>12508</xdr:rowOff>
    </xdr:to>
    <xdr:pic>
      <xdr:nvPicPr>
        <xdr:cNvPr id="22" name="Imagen 21705">
          <a:extLst>
            <a:ext uri="{FF2B5EF4-FFF2-40B4-BE49-F238E27FC236}">
              <a16:creationId xmlns:a16="http://schemas.microsoft.com/office/drawing/2014/main" xmlns=""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153865</xdr:colOff>
      <xdr:row>34</xdr:row>
      <xdr:rowOff>21980</xdr:rowOff>
    </xdr:from>
    <xdr:to>
      <xdr:col>2</xdr:col>
      <xdr:colOff>3842638</xdr:colOff>
      <xdr:row>36</xdr:row>
      <xdr:rowOff>386987</xdr:rowOff>
    </xdr:to>
    <xdr:pic>
      <xdr:nvPicPr>
        <xdr:cNvPr id="23" name="Imagen 18189">
          <a:extLst>
            <a:ext uri="{FF2B5EF4-FFF2-40B4-BE49-F238E27FC236}">
              <a16:creationId xmlns:a16="http://schemas.microsoft.com/office/drawing/2014/main" xmlns=""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8" name="Text Box 44">
          <a:extLst>
            <a:ext uri="{FF2B5EF4-FFF2-40B4-BE49-F238E27FC236}">
              <a16:creationId xmlns:a16="http://schemas.microsoft.com/office/drawing/2014/main" xmlns=""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9" name="Text Box 45">
          <a:extLst>
            <a:ext uri="{FF2B5EF4-FFF2-40B4-BE49-F238E27FC236}">
              <a16:creationId xmlns:a16="http://schemas.microsoft.com/office/drawing/2014/main" xmlns=""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24" name="Text Box 46">
          <a:extLst>
            <a:ext uri="{FF2B5EF4-FFF2-40B4-BE49-F238E27FC236}">
              <a16:creationId xmlns:a16="http://schemas.microsoft.com/office/drawing/2014/main" xmlns=""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25" name="Text Box 47">
          <a:extLst>
            <a:ext uri="{FF2B5EF4-FFF2-40B4-BE49-F238E27FC236}">
              <a16:creationId xmlns:a16="http://schemas.microsoft.com/office/drawing/2014/main" xmlns=""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26" name="Text Box 48">
          <a:extLst>
            <a:ext uri="{FF2B5EF4-FFF2-40B4-BE49-F238E27FC236}">
              <a16:creationId xmlns:a16="http://schemas.microsoft.com/office/drawing/2014/main" xmlns=""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27" name="Text Box 44">
          <a:extLst>
            <a:ext uri="{FF2B5EF4-FFF2-40B4-BE49-F238E27FC236}">
              <a16:creationId xmlns:a16="http://schemas.microsoft.com/office/drawing/2014/main" xmlns=""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28" name="Text Box 45">
          <a:extLst>
            <a:ext uri="{FF2B5EF4-FFF2-40B4-BE49-F238E27FC236}">
              <a16:creationId xmlns:a16="http://schemas.microsoft.com/office/drawing/2014/main" xmlns=""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29" name="Text Box 46">
          <a:extLst>
            <a:ext uri="{FF2B5EF4-FFF2-40B4-BE49-F238E27FC236}">
              <a16:creationId xmlns:a16="http://schemas.microsoft.com/office/drawing/2014/main" xmlns=""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0" name="Text Box 47">
          <a:extLst>
            <a:ext uri="{FF2B5EF4-FFF2-40B4-BE49-F238E27FC236}">
              <a16:creationId xmlns:a16="http://schemas.microsoft.com/office/drawing/2014/main" xmlns=""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1" name="Text Box 48">
          <a:extLst>
            <a:ext uri="{FF2B5EF4-FFF2-40B4-BE49-F238E27FC236}">
              <a16:creationId xmlns:a16="http://schemas.microsoft.com/office/drawing/2014/main" xmlns=""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2" name="Text Box 44">
          <a:extLst>
            <a:ext uri="{FF2B5EF4-FFF2-40B4-BE49-F238E27FC236}">
              <a16:creationId xmlns:a16="http://schemas.microsoft.com/office/drawing/2014/main" xmlns=""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3" name="Text Box 45">
          <a:extLst>
            <a:ext uri="{FF2B5EF4-FFF2-40B4-BE49-F238E27FC236}">
              <a16:creationId xmlns:a16="http://schemas.microsoft.com/office/drawing/2014/main" xmlns=""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4" name="Text Box 46">
          <a:extLst>
            <a:ext uri="{FF2B5EF4-FFF2-40B4-BE49-F238E27FC236}">
              <a16:creationId xmlns:a16="http://schemas.microsoft.com/office/drawing/2014/main" xmlns=""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5" name="Text Box 47">
          <a:extLst>
            <a:ext uri="{FF2B5EF4-FFF2-40B4-BE49-F238E27FC236}">
              <a16:creationId xmlns:a16="http://schemas.microsoft.com/office/drawing/2014/main" xmlns=""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6" name="Text Box 48">
          <a:extLst>
            <a:ext uri="{FF2B5EF4-FFF2-40B4-BE49-F238E27FC236}">
              <a16:creationId xmlns:a16="http://schemas.microsoft.com/office/drawing/2014/main" xmlns=""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205</xdr:row>
      <xdr:rowOff>0</xdr:rowOff>
    </xdr:from>
    <xdr:to>
      <xdr:col>2</xdr:col>
      <xdr:colOff>3482340</xdr:colOff>
      <xdr:row>205</xdr:row>
      <xdr:rowOff>167640</xdr:rowOff>
    </xdr:to>
    <xdr:sp macro="" textlink="">
      <xdr:nvSpPr>
        <xdr:cNvPr id="37" name="Text Box 44">
          <a:extLst>
            <a:ext uri="{FF2B5EF4-FFF2-40B4-BE49-F238E27FC236}">
              <a16:creationId xmlns:a16="http://schemas.microsoft.com/office/drawing/2014/main" xmlns=""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205</xdr:row>
      <xdr:rowOff>0</xdr:rowOff>
    </xdr:from>
    <xdr:to>
      <xdr:col>2</xdr:col>
      <xdr:colOff>83820</xdr:colOff>
      <xdr:row>205</xdr:row>
      <xdr:rowOff>167640</xdr:rowOff>
    </xdr:to>
    <xdr:sp macro="" textlink="">
      <xdr:nvSpPr>
        <xdr:cNvPr id="38" name="Text Box 45">
          <a:extLst>
            <a:ext uri="{FF2B5EF4-FFF2-40B4-BE49-F238E27FC236}">
              <a16:creationId xmlns:a16="http://schemas.microsoft.com/office/drawing/2014/main" xmlns=""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205</xdr:row>
      <xdr:rowOff>0</xdr:rowOff>
    </xdr:from>
    <xdr:to>
      <xdr:col>2</xdr:col>
      <xdr:colOff>83820</xdr:colOff>
      <xdr:row>205</xdr:row>
      <xdr:rowOff>167640</xdr:rowOff>
    </xdr:to>
    <xdr:sp macro="" textlink="">
      <xdr:nvSpPr>
        <xdr:cNvPr id="39" name="Text Box 46">
          <a:extLst>
            <a:ext uri="{FF2B5EF4-FFF2-40B4-BE49-F238E27FC236}">
              <a16:creationId xmlns:a16="http://schemas.microsoft.com/office/drawing/2014/main" xmlns=""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205</xdr:row>
      <xdr:rowOff>0</xdr:rowOff>
    </xdr:from>
    <xdr:to>
      <xdr:col>2</xdr:col>
      <xdr:colOff>83820</xdr:colOff>
      <xdr:row>207</xdr:row>
      <xdr:rowOff>144634</xdr:rowOff>
    </xdr:to>
    <xdr:sp macro="" textlink="">
      <xdr:nvSpPr>
        <xdr:cNvPr id="40" name="Text Box 48">
          <a:extLst>
            <a:ext uri="{FF2B5EF4-FFF2-40B4-BE49-F238E27FC236}">
              <a16:creationId xmlns:a16="http://schemas.microsoft.com/office/drawing/2014/main" xmlns=""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41" name="Text Box 44">
          <a:extLst>
            <a:ext uri="{FF2B5EF4-FFF2-40B4-BE49-F238E27FC236}">
              <a16:creationId xmlns:a16="http://schemas.microsoft.com/office/drawing/2014/main" xmlns=""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42" name="Text Box 45">
          <a:extLst>
            <a:ext uri="{FF2B5EF4-FFF2-40B4-BE49-F238E27FC236}">
              <a16:creationId xmlns:a16="http://schemas.microsoft.com/office/drawing/2014/main" xmlns=""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43" name="Text Box 46">
          <a:extLst>
            <a:ext uri="{FF2B5EF4-FFF2-40B4-BE49-F238E27FC236}">
              <a16:creationId xmlns:a16="http://schemas.microsoft.com/office/drawing/2014/main" xmlns=""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44" name="Text Box 47">
          <a:extLst>
            <a:ext uri="{FF2B5EF4-FFF2-40B4-BE49-F238E27FC236}">
              <a16:creationId xmlns:a16="http://schemas.microsoft.com/office/drawing/2014/main" xmlns=""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45" name="Text Box 48">
          <a:extLst>
            <a:ext uri="{FF2B5EF4-FFF2-40B4-BE49-F238E27FC236}">
              <a16:creationId xmlns:a16="http://schemas.microsoft.com/office/drawing/2014/main" xmlns=""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205</xdr:row>
      <xdr:rowOff>0</xdr:rowOff>
    </xdr:from>
    <xdr:to>
      <xdr:col>2</xdr:col>
      <xdr:colOff>83820</xdr:colOff>
      <xdr:row>207</xdr:row>
      <xdr:rowOff>142729</xdr:rowOff>
    </xdr:to>
    <xdr:sp macro="" textlink="">
      <xdr:nvSpPr>
        <xdr:cNvPr id="46" name="Text Box 48">
          <a:extLst>
            <a:ext uri="{FF2B5EF4-FFF2-40B4-BE49-F238E27FC236}">
              <a16:creationId xmlns:a16="http://schemas.microsoft.com/office/drawing/2014/main" xmlns=""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205</xdr:row>
      <xdr:rowOff>0</xdr:rowOff>
    </xdr:from>
    <xdr:to>
      <xdr:col>2</xdr:col>
      <xdr:colOff>83820</xdr:colOff>
      <xdr:row>205</xdr:row>
      <xdr:rowOff>177165</xdr:rowOff>
    </xdr:to>
    <xdr:sp macro="" textlink="">
      <xdr:nvSpPr>
        <xdr:cNvPr id="47" name="Text Box 48">
          <a:extLst>
            <a:ext uri="{FF2B5EF4-FFF2-40B4-BE49-F238E27FC236}">
              <a16:creationId xmlns:a16="http://schemas.microsoft.com/office/drawing/2014/main" xmlns=""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205</xdr:row>
      <xdr:rowOff>0</xdr:rowOff>
    </xdr:from>
    <xdr:to>
      <xdr:col>2</xdr:col>
      <xdr:colOff>3482340</xdr:colOff>
      <xdr:row>205</xdr:row>
      <xdr:rowOff>167640</xdr:rowOff>
    </xdr:to>
    <xdr:sp macro="" textlink="">
      <xdr:nvSpPr>
        <xdr:cNvPr id="48" name="Text Box 44">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205</xdr:row>
      <xdr:rowOff>0</xdr:rowOff>
    </xdr:from>
    <xdr:to>
      <xdr:col>2</xdr:col>
      <xdr:colOff>83820</xdr:colOff>
      <xdr:row>205</xdr:row>
      <xdr:rowOff>167640</xdr:rowOff>
    </xdr:to>
    <xdr:sp macro="" textlink="">
      <xdr:nvSpPr>
        <xdr:cNvPr id="49" name="Text Box 45">
          <a:extLst>
            <a:ext uri="{FF2B5EF4-FFF2-40B4-BE49-F238E27FC236}">
              <a16:creationId xmlns:a16="http://schemas.microsoft.com/office/drawing/2014/main" xmlns=""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205</xdr:row>
      <xdr:rowOff>0</xdr:rowOff>
    </xdr:from>
    <xdr:to>
      <xdr:col>2</xdr:col>
      <xdr:colOff>83820</xdr:colOff>
      <xdr:row>205</xdr:row>
      <xdr:rowOff>167640</xdr:rowOff>
    </xdr:to>
    <xdr:sp macro="" textlink="">
      <xdr:nvSpPr>
        <xdr:cNvPr id="50" name="Text Box 46">
          <a:extLst>
            <a:ext uri="{FF2B5EF4-FFF2-40B4-BE49-F238E27FC236}">
              <a16:creationId xmlns:a16="http://schemas.microsoft.com/office/drawing/2014/main" xmlns=""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205</xdr:row>
      <xdr:rowOff>0</xdr:rowOff>
    </xdr:from>
    <xdr:ext cx="83820" cy="152400"/>
    <xdr:sp macro="" textlink="">
      <xdr:nvSpPr>
        <xdr:cNvPr id="51" name="Text Box 44">
          <a:extLst>
            <a:ext uri="{FF2B5EF4-FFF2-40B4-BE49-F238E27FC236}">
              <a16:creationId xmlns:a16="http://schemas.microsoft.com/office/drawing/2014/main" xmlns=""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52" name="Text Box 45">
          <a:extLst>
            <a:ext uri="{FF2B5EF4-FFF2-40B4-BE49-F238E27FC236}">
              <a16:creationId xmlns:a16="http://schemas.microsoft.com/office/drawing/2014/main" xmlns=""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53" name="Text Box 46">
          <a:extLst>
            <a:ext uri="{FF2B5EF4-FFF2-40B4-BE49-F238E27FC236}">
              <a16:creationId xmlns:a16="http://schemas.microsoft.com/office/drawing/2014/main" xmlns=""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54" name="Text Box 47">
          <a:extLst>
            <a:ext uri="{FF2B5EF4-FFF2-40B4-BE49-F238E27FC236}">
              <a16:creationId xmlns:a16="http://schemas.microsoft.com/office/drawing/2014/main" xmlns=""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55" name="Text Box 48">
          <a:extLst>
            <a:ext uri="{FF2B5EF4-FFF2-40B4-BE49-F238E27FC236}">
              <a16:creationId xmlns:a16="http://schemas.microsoft.com/office/drawing/2014/main" xmlns=""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56" name="Text Box 44">
          <a:extLst>
            <a:ext uri="{FF2B5EF4-FFF2-40B4-BE49-F238E27FC236}">
              <a16:creationId xmlns:a16="http://schemas.microsoft.com/office/drawing/2014/main" xmlns=""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57" name="Text Box 45">
          <a:extLst>
            <a:ext uri="{FF2B5EF4-FFF2-40B4-BE49-F238E27FC236}">
              <a16:creationId xmlns:a16="http://schemas.microsoft.com/office/drawing/2014/main" xmlns=""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58" name="Text Box 46">
          <a:extLst>
            <a:ext uri="{FF2B5EF4-FFF2-40B4-BE49-F238E27FC236}">
              <a16:creationId xmlns:a16="http://schemas.microsoft.com/office/drawing/2014/main" xmlns=""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59" name="Text Box 47">
          <a:extLst>
            <a:ext uri="{FF2B5EF4-FFF2-40B4-BE49-F238E27FC236}">
              <a16:creationId xmlns:a16="http://schemas.microsoft.com/office/drawing/2014/main" xmlns=""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60" name="Text Box 48">
          <a:extLst>
            <a:ext uri="{FF2B5EF4-FFF2-40B4-BE49-F238E27FC236}">
              <a16:creationId xmlns:a16="http://schemas.microsoft.com/office/drawing/2014/main" xmlns=""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206</xdr:row>
      <xdr:rowOff>0</xdr:rowOff>
    </xdr:from>
    <xdr:ext cx="76200" cy="152400"/>
    <xdr:sp macro="" textlink="">
      <xdr:nvSpPr>
        <xdr:cNvPr id="61" name="Text Box 44">
          <a:extLst>
            <a:ext uri="{FF2B5EF4-FFF2-40B4-BE49-F238E27FC236}">
              <a16:creationId xmlns:a16="http://schemas.microsoft.com/office/drawing/2014/main" xmlns=""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62" name="Text Box 45">
          <a:extLst>
            <a:ext uri="{FF2B5EF4-FFF2-40B4-BE49-F238E27FC236}">
              <a16:creationId xmlns:a16="http://schemas.microsoft.com/office/drawing/2014/main" xmlns=""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63" name="Text Box 46">
          <a:extLst>
            <a:ext uri="{FF2B5EF4-FFF2-40B4-BE49-F238E27FC236}">
              <a16:creationId xmlns:a16="http://schemas.microsoft.com/office/drawing/2014/main" xmlns=""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64" name="Text Box 47">
          <a:extLst>
            <a:ext uri="{FF2B5EF4-FFF2-40B4-BE49-F238E27FC236}">
              <a16:creationId xmlns:a16="http://schemas.microsoft.com/office/drawing/2014/main" xmlns=""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65" name="Text Box 48">
          <a:extLst>
            <a:ext uri="{FF2B5EF4-FFF2-40B4-BE49-F238E27FC236}">
              <a16:creationId xmlns:a16="http://schemas.microsoft.com/office/drawing/2014/main" xmlns=""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206</xdr:row>
      <xdr:rowOff>0</xdr:rowOff>
    </xdr:from>
    <xdr:ext cx="76200" cy="161925"/>
    <xdr:sp macro="" textlink="">
      <xdr:nvSpPr>
        <xdr:cNvPr id="66" name="Text Box 44">
          <a:extLst>
            <a:ext uri="{FF2B5EF4-FFF2-40B4-BE49-F238E27FC236}">
              <a16:creationId xmlns:a16="http://schemas.microsoft.com/office/drawing/2014/main" xmlns=""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67" name="Text Box 44">
          <a:extLst>
            <a:ext uri="{FF2B5EF4-FFF2-40B4-BE49-F238E27FC236}">
              <a16:creationId xmlns:a16="http://schemas.microsoft.com/office/drawing/2014/main" xmlns=""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68" name="Text Box 45">
          <a:extLst>
            <a:ext uri="{FF2B5EF4-FFF2-40B4-BE49-F238E27FC236}">
              <a16:creationId xmlns:a16="http://schemas.microsoft.com/office/drawing/2014/main" xmlns=""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69" name="Text Box 46">
          <a:extLst>
            <a:ext uri="{FF2B5EF4-FFF2-40B4-BE49-F238E27FC236}">
              <a16:creationId xmlns:a16="http://schemas.microsoft.com/office/drawing/2014/main" xmlns=""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70" name="Text Box 47">
          <a:extLst>
            <a:ext uri="{FF2B5EF4-FFF2-40B4-BE49-F238E27FC236}">
              <a16:creationId xmlns:a16="http://schemas.microsoft.com/office/drawing/2014/main" xmlns=""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71" name="Text Box 48">
          <a:extLst>
            <a:ext uri="{FF2B5EF4-FFF2-40B4-BE49-F238E27FC236}">
              <a16:creationId xmlns:a16="http://schemas.microsoft.com/office/drawing/2014/main" xmlns=""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206</xdr:row>
      <xdr:rowOff>0</xdr:rowOff>
    </xdr:from>
    <xdr:ext cx="76200" cy="161925"/>
    <xdr:sp macro="" textlink="">
      <xdr:nvSpPr>
        <xdr:cNvPr id="72" name="Text Box 44">
          <a:extLst>
            <a:ext uri="{FF2B5EF4-FFF2-40B4-BE49-F238E27FC236}">
              <a16:creationId xmlns:a16="http://schemas.microsoft.com/office/drawing/2014/main" xmlns=""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206</xdr:row>
      <xdr:rowOff>0</xdr:rowOff>
    </xdr:from>
    <xdr:ext cx="83820" cy="152400"/>
    <xdr:sp macro="" textlink="">
      <xdr:nvSpPr>
        <xdr:cNvPr id="73" name="Text Box 44">
          <a:extLst>
            <a:ext uri="{FF2B5EF4-FFF2-40B4-BE49-F238E27FC236}">
              <a16:creationId xmlns:a16="http://schemas.microsoft.com/office/drawing/2014/main" xmlns=""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74" name="Text Box 45">
          <a:extLst>
            <a:ext uri="{FF2B5EF4-FFF2-40B4-BE49-F238E27FC236}">
              <a16:creationId xmlns:a16="http://schemas.microsoft.com/office/drawing/2014/main" xmlns=""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75" name="Text Box 46">
          <a:extLst>
            <a:ext uri="{FF2B5EF4-FFF2-40B4-BE49-F238E27FC236}">
              <a16:creationId xmlns:a16="http://schemas.microsoft.com/office/drawing/2014/main" xmlns=""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76" name="Text Box 47">
          <a:extLst>
            <a:ext uri="{FF2B5EF4-FFF2-40B4-BE49-F238E27FC236}">
              <a16:creationId xmlns:a16="http://schemas.microsoft.com/office/drawing/2014/main" xmlns=""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77" name="Text Box 48">
          <a:extLst>
            <a:ext uri="{FF2B5EF4-FFF2-40B4-BE49-F238E27FC236}">
              <a16:creationId xmlns:a16="http://schemas.microsoft.com/office/drawing/2014/main" xmlns=""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78" name="Text Box 44">
          <a:extLst>
            <a:ext uri="{FF2B5EF4-FFF2-40B4-BE49-F238E27FC236}">
              <a16:creationId xmlns:a16="http://schemas.microsoft.com/office/drawing/2014/main" xmlns=""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79" name="Text Box 45">
          <a:extLst>
            <a:ext uri="{FF2B5EF4-FFF2-40B4-BE49-F238E27FC236}">
              <a16:creationId xmlns:a16="http://schemas.microsoft.com/office/drawing/2014/main" xmlns=""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80" name="Text Box 46">
          <a:extLst>
            <a:ext uri="{FF2B5EF4-FFF2-40B4-BE49-F238E27FC236}">
              <a16:creationId xmlns:a16="http://schemas.microsoft.com/office/drawing/2014/main" xmlns=""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81" name="Text Box 47">
          <a:extLst>
            <a:ext uri="{FF2B5EF4-FFF2-40B4-BE49-F238E27FC236}">
              <a16:creationId xmlns:a16="http://schemas.microsoft.com/office/drawing/2014/main" xmlns=""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82" name="Text Box 48">
          <a:extLst>
            <a:ext uri="{FF2B5EF4-FFF2-40B4-BE49-F238E27FC236}">
              <a16:creationId xmlns:a16="http://schemas.microsoft.com/office/drawing/2014/main" xmlns=""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83" name="Text Box 44">
          <a:extLst>
            <a:ext uri="{FF2B5EF4-FFF2-40B4-BE49-F238E27FC236}">
              <a16:creationId xmlns:a16="http://schemas.microsoft.com/office/drawing/2014/main" xmlns=""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84" name="Text Box 45">
          <a:extLst>
            <a:ext uri="{FF2B5EF4-FFF2-40B4-BE49-F238E27FC236}">
              <a16:creationId xmlns:a16="http://schemas.microsoft.com/office/drawing/2014/main" xmlns=""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85" name="Text Box 46">
          <a:extLst>
            <a:ext uri="{FF2B5EF4-FFF2-40B4-BE49-F238E27FC236}">
              <a16:creationId xmlns:a16="http://schemas.microsoft.com/office/drawing/2014/main" xmlns=""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86" name="Text Box 47">
          <a:extLst>
            <a:ext uri="{FF2B5EF4-FFF2-40B4-BE49-F238E27FC236}">
              <a16:creationId xmlns:a16="http://schemas.microsoft.com/office/drawing/2014/main" xmlns=""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87" name="Text Box 48">
          <a:extLst>
            <a:ext uri="{FF2B5EF4-FFF2-40B4-BE49-F238E27FC236}">
              <a16:creationId xmlns:a16="http://schemas.microsoft.com/office/drawing/2014/main" xmlns=""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88" name="Text Box 44">
          <a:extLst>
            <a:ext uri="{FF2B5EF4-FFF2-40B4-BE49-F238E27FC236}">
              <a16:creationId xmlns:a16="http://schemas.microsoft.com/office/drawing/2014/main" xmlns=""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89" name="Text Box 45">
          <a:extLst>
            <a:ext uri="{FF2B5EF4-FFF2-40B4-BE49-F238E27FC236}">
              <a16:creationId xmlns:a16="http://schemas.microsoft.com/office/drawing/2014/main" xmlns=""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90" name="Text Box 46">
          <a:extLst>
            <a:ext uri="{FF2B5EF4-FFF2-40B4-BE49-F238E27FC236}">
              <a16:creationId xmlns:a16="http://schemas.microsoft.com/office/drawing/2014/main" xmlns=""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569595"/>
    <xdr:sp macro="" textlink="">
      <xdr:nvSpPr>
        <xdr:cNvPr id="91" name="Text Box 48">
          <a:extLst>
            <a:ext uri="{FF2B5EF4-FFF2-40B4-BE49-F238E27FC236}">
              <a16:creationId xmlns:a16="http://schemas.microsoft.com/office/drawing/2014/main" xmlns=""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92" name="Text Box 44">
          <a:extLst>
            <a:ext uri="{FF2B5EF4-FFF2-40B4-BE49-F238E27FC236}">
              <a16:creationId xmlns:a16="http://schemas.microsoft.com/office/drawing/2014/main" xmlns=""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93" name="Text Box 45">
          <a:extLst>
            <a:ext uri="{FF2B5EF4-FFF2-40B4-BE49-F238E27FC236}">
              <a16:creationId xmlns:a16="http://schemas.microsoft.com/office/drawing/2014/main" xmlns=""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94" name="Text Box 46">
          <a:extLst>
            <a:ext uri="{FF2B5EF4-FFF2-40B4-BE49-F238E27FC236}">
              <a16:creationId xmlns:a16="http://schemas.microsoft.com/office/drawing/2014/main" xmlns=""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95" name="Text Box 47">
          <a:extLst>
            <a:ext uri="{FF2B5EF4-FFF2-40B4-BE49-F238E27FC236}">
              <a16:creationId xmlns:a16="http://schemas.microsoft.com/office/drawing/2014/main" xmlns=""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96" name="Text Box 48">
          <a:extLst>
            <a:ext uri="{FF2B5EF4-FFF2-40B4-BE49-F238E27FC236}">
              <a16:creationId xmlns:a16="http://schemas.microsoft.com/office/drawing/2014/main" xmlns=""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567690"/>
    <xdr:sp macro="" textlink="">
      <xdr:nvSpPr>
        <xdr:cNvPr id="97" name="Text Box 48">
          <a:extLst>
            <a:ext uri="{FF2B5EF4-FFF2-40B4-BE49-F238E27FC236}">
              <a16:creationId xmlns:a16="http://schemas.microsoft.com/office/drawing/2014/main" xmlns=""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177165"/>
    <xdr:sp macro="" textlink="">
      <xdr:nvSpPr>
        <xdr:cNvPr id="98" name="Text Box 48">
          <a:extLst>
            <a:ext uri="{FF2B5EF4-FFF2-40B4-BE49-F238E27FC236}">
              <a16:creationId xmlns:a16="http://schemas.microsoft.com/office/drawing/2014/main" xmlns=""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99" name="Text Box 44">
          <a:extLst>
            <a:ext uri="{FF2B5EF4-FFF2-40B4-BE49-F238E27FC236}">
              <a16:creationId xmlns:a16="http://schemas.microsoft.com/office/drawing/2014/main" xmlns=""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100" name="Text Box 45">
          <a:extLst>
            <a:ext uri="{FF2B5EF4-FFF2-40B4-BE49-F238E27FC236}">
              <a16:creationId xmlns:a16="http://schemas.microsoft.com/office/drawing/2014/main" xmlns=""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101" name="Text Box 46">
          <a:extLst>
            <a:ext uri="{FF2B5EF4-FFF2-40B4-BE49-F238E27FC236}">
              <a16:creationId xmlns:a16="http://schemas.microsoft.com/office/drawing/2014/main" xmlns=""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02" name="Text Box 44">
          <a:extLst>
            <a:ext uri="{FF2B5EF4-FFF2-40B4-BE49-F238E27FC236}">
              <a16:creationId xmlns:a16="http://schemas.microsoft.com/office/drawing/2014/main" xmlns=""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03" name="Text Box 45">
          <a:extLst>
            <a:ext uri="{FF2B5EF4-FFF2-40B4-BE49-F238E27FC236}">
              <a16:creationId xmlns:a16="http://schemas.microsoft.com/office/drawing/2014/main" xmlns=""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04" name="Text Box 46">
          <a:extLst>
            <a:ext uri="{FF2B5EF4-FFF2-40B4-BE49-F238E27FC236}">
              <a16:creationId xmlns:a16="http://schemas.microsoft.com/office/drawing/2014/main" xmlns=""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05" name="Text Box 47">
          <a:extLst>
            <a:ext uri="{FF2B5EF4-FFF2-40B4-BE49-F238E27FC236}">
              <a16:creationId xmlns:a16="http://schemas.microsoft.com/office/drawing/2014/main" xmlns=""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06" name="Text Box 48">
          <a:extLst>
            <a:ext uri="{FF2B5EF4-FFF2-40B4-BE49-F238E27FC236}">
              <a16:creationId xmlns:a16="http://schemas.microsoft.com/office/drawing/2014/main" xmlns=""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07" name="Text Box 44">
          <a:extLst>
            <a:ext uri="{FF2B5EF4-FFF2-40B4-BE49-F238E27FC236}">
              <a16:creationId xmlns:a16="http://schemas.microsoft.com/office/drawing/2014/main" xmlns=""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08" name="Text Box 45">
          <a:extLst>
            <a:ext uri="{FF2B5EF4-FFF2-40B4-BE49-F238E27FC236}">
              <a16:creationId xmlns:a16="http://schemas.microsoft.com/office/drawing/2014/main" xmlns=""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09" name="Text Box 46">
          <a:extLst>
            <a:ext uri="{FF2B5EF4-FFF2-40B4-BE49-F238E27FC236}">
              <a16:creationId xmlns:a16="http://schemas.microsoft.com/office/drawing/2014/main" xmlns=""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10" name="Text Box 47">
          <a:extLst>
            <a:ext uri="{FF2B5EF4-FFF2-40B4-BE49-F238E27FC236}">
              <a16:creationId xmlns:a16="http://schemas.microsoft.com/office/drawing/2014/main" xmlns=""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11" name="Text Box 48">
          <a:extLst>
            <a:ext uri="{FF2B5EF4-FFF2-40B4-BE49-F238E27FC236}">
              <a16:creationId xmlns:a16="http://schemas.microsoft.com/office/drawing/2014/main" xmlns=""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205</xdr:row>
      <xdr:rowOff>0</xdr:rowOff>
    </xdr:from>
    <xdr:to>
      <xdr:col>2</xdr:col>
      <xdr:colOff>2849880</xdr:colOff>
      <xdr:row>205</xdr:row>
      <xdr:rowOff>152400</xdr:rowOff>
    </xdr:to>
    <xdr:sp macro="" textlink="">
      <xdr:nvSpPr>
        <xdr:cNvPr id="112" name="Text Box 44">
          <a:extLst>
            <a:ext uri="{FF2B5EF4-FFF2-40B4-BE49-F238E27FC236}">
              <a16:creationId xmlns:a16="http://schemas.microsoft.com/office/drawing/2014/main" xmlns=""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13" name="Text Box 45">
          <a:extLst>
            <a:ext uri="{FF2B5EF4-FFF2-40B4-BE49-F238E27FC236}">
              <a16:creationId xmlns:a16="http://schemas.microsoft.com/office/drawing/2014/main" xmlns=""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14" name="Text Box 46">
          <a:extLst>
            <a:ext uri="{FF2B5EF4-FFF2-40B4-BE49-F238E27FC236}">
              <a16:creationId xmlns:a16="http://schemas.microsoft.com/office/drawing/2014/main" xmlns=""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15" name="Text Box 47">
          <a:extLst>
            <a:ext uri="{FF2B5EF4-FFF2-40B4-BE49-F238E27FC236}">
              <a16:creationId xmlns:a16="http://schemas.microsoft.com/office/drawing/2014/main" xmlns=""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16" name="Text Box 48">
          <a:extLst>
            <a:ext uri="{FF2B5EF4-FFF2-40B4-BE49-F238E27FC236}">
              <a16:creationId xmlns:a16="http://schemas.microsoft.com/office/drawing/2014/main" xmlns=""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17" name="Text Box 44">
          <a:extLst>
            <a:ext uri="{FF2B5EF4-FFF2-40B4-BE49-F238E27FC236}">
              <a16:creationId xmlns:a16="http://schemas.microsoft.com/office/drawing/2014/main" xmlns=""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18" name="Text Box 45">
          <a:extLst>
            <a:ext uri="{FF2B5EF4-FFF2-40B4-BE49-F238E27FC236}">
              <a16:creationId xmlns:a16="http://schemas.microsoft.com/office/drawing/2014/main" xmlns=""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19" name="Text Box 46">
          <a:extLst>
            <a:ext uri="{FF2B5EF4-FFF2-40B4-BE49-F238E27FC236}">
              <a16:creationId xmlns:a16="http://schemas.microsoft.com/office/drawing/2014/main" xmlns=""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20" name="Text Box 47">
          <a:extLst>
            <a:ext uri="{FF2B5EF4-FFF2-40B4-BE49-F238E27FC236}">
              <a16:creationId xmlns:a16="http://schemas.microsoft.com/office/drawing/2014/main" xmlns=""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21" name="Text Box 48">
          <a:extLst>
            <a:ext uri="{FF2B5EF4-FFF2-40B4-BE49-F238E27FC236}">
              <a16:creationId xmlns:a16="http://schemas.microsoft.com/office/drawing/2014/main" xmlns=""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22" name="Text Box 44">
          <a:extLst>
            <a:ext uri="{FF2B5EF4-FFF2-40B4-BE49-F238E27FC236}">
              <a16:creationId xmlns:a16="http://schemas.microsoft.com/office/drawing/2014/main" xmlns=""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23" name="Text Box 45">
          <a:extLst>
            <a:ext uri="{FF2B5EF4-FFF2-40B4-BE49-F238E27FC236}">
              <a16:creationId xmlns:a16="http://schemas.microsoft.com/office/drawing/2014/main" xmlns=""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24" name="Text Box 46">
          <a:extLst>
            <a:ext uri="{FF2B5EF4-FFF2-40B4-BE49-F238E27FC236}">
              <a16:creationId xmlns:a16="http://schemas.microsoft.com/office/drawing/2014/main" xmlns=""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25" name="Text Box 47">
          <a:extLst>
            <a:ext uri="{FF2B5EF4-FFF2-40B4-BE49-F238E27FC236}">
              <a16:creationId xmlns:a16="http://schemas.microsoft.com/office/drawing/2014/main" xmlns=""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26" name="Text Box 48">
          <a:extLst>
            <a:ext uri="{FF2B5EF4-FFF2-40B4-BE49-F238E27FC236}">
              <a16:creationId xmlns:a16="http://schemas.microsoft.com/office/drawing/2014/main" xmlns=""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205</xdr:row>
      <xdr:rowOff>0</xdr:rowOff>
    </xdr:from>
    <xdr:to>
      <xdr:col>2</xdr:col>
      <xdr:colOff>3482340</xdr:colOff>
      <xdr:row>205</xdr:row>
      <xdr:rowOff>167640</xdr:rowOff>
    </xdr:to>
    <xdr:sp macro="" textlink="">
      <xdr:nvSpPr>
        <xdr:cNvPr id="127" name="Text Box 44">
          <a:extLst>
            <a:ext uri="{FF2B5EF4-FFF2-40B4-BE49-F238E27FC236}">
              <a16:creationId xmlns:a16="http://schemas.microsoft.com/office/drawing/2014/main" xmlns=""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205</xdr:row>
      <xdr:rowOff>0</xdr:rowOff>
    </xdr:from>
    <xdr:to>
      <xdr:col>2</xdr:col>
      <xdr:colOff>83820</xdr:colOff>
      <xdr:row>205</xdr:row>
      <xdr:rowOff>167640</xdr:rowOff>
    </xdr:to>
    <xdr:sp macro="" textlink="">
      <xdr:nvSpPr>
        <xdr:cNvPr id="128" name="Text Box 45">
          <a:extLst>
            <a:ext uri="{FF2B5EF4-FFF2-40B4-BE49-F238E27FC236}">
              <a16:creationId xmlns:a16="http://schemas.microsoft.com/office/drawing/2014/main" xmlns=""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205</xdr:row>
      <xdr:rowOff>0</xdr:rowOff>
    </xdr:from>
    <xdr:to>
      <xdr:col>2</xdr:col>
      <xdr:colOff>83820</xdr:colOff>
      <xdr:row>205</xdr:row>
      <xdr:rowOff>167640</xdr:rowOff>
    </xdr:to>
    <xdr:sp macro="" textlink="">
      <xdr:nvSpPr>
        <xdr:cNvPr id="129" name="Text Box 46">
          <a:extLst>
            <a:ext uri="{FF2B5EF4-FFF2-40B4-BE49-F238E27FC236}">
              <a16:creationId xmlns:a16="http://schemas.microsoft.com/office/drawing/2014/main" xmlns=""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31" name="Text Box 44">
          <a:extLst>
            <a:ext uri="{FF2B5EF4-FFF2-40B4-BE49-F238E27FC236}">
              <a16:creationId xmlns:a16="http://schemas.microsoft.com/office/drawing/2014/main" xmlns=""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32" name="Text Box 45">
          <a:extLst>
            <a:ext uri="{FF2B5EF4-FFF2-40B4-BE49-F238E27FC236}">
              <a16:creationId xmlns:a16="http://schemas.microsoft.com/office/drawing/2014/main" xmlns=""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33" name="Text Box 46">
          <a:extLst>
            <a:ext uri="{FF2B5EF4-FFF2-40B4-BE49-F238E27FC236}">
              <a16:creationId xmlns:a16="http://schemas.microsoft.com/office/drawing/2014/main" xmlns=""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34" name="Text Box 47">
          <a:extLst>
            <a:ext uri="{FF2B5EF4-FFF2-40B4-BE49-F238E27FC236}">
              <a16:creationId xmlns:a16="http://schemas.microsoft.com/office/drawing/2014/main" xmlns=""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135" name="Text Box 48">
          <a:extLst>
            <a:ext uri="{FF2B5EF4-FFF2-40B4-BE49-F238E27FC236}">
              <a16:creationId xmlns:a16="http://schemas.microsoft.com/office/drawing/2014/main" xmlns=""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205</xdr:row>
      <xdr:rowOff>0</xdr:rowOff>
    </xdr:from>
    <xdr:to>
      <xdr:col>2</xdr:col>
      <xdr:colOff>83820</xdr:colOff>
      <xdr:row>205</xdr:row>
      <xdr:rowOff>177165</xdr:rowOff>
    </xdr:to>
    <xdr:sp macro="" textlink="">
      <xdr:nvSpPr>
        <xdr:cNvPr id="137" name="Text Box 48">
          <a:extLst>
            <a:ext uri="{FF2B5EF4-FFF2-40B4-BE49-F238E27FC236}">
              <a16:creationId xmlns:a16="http://schemas.microsoft.com/office/drawing/2014/main" xmlns=""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205</xdr:row>
      <xdr:rowOff>0</xdr:rowOff>
    </xdr:from>
    <xdr:to>
      <xdr:col>2</xdr:col>
      <xdr:colOff>3482340</xdr:colOff>
      <xdr:row>205</xdr:row>
      <xdr:rowOff>167640</xdr:rowOff>
    </xdr:to>
    <xdr:sp macro="" textlink="">
      <xdr:nvSpPr>
        <xdr:cNvPr id="138" name="Text Box 44">
          <a:extLst>
            <a:ext uri="{FF2B5EF4-FFF2-40B4-BE49-F238E27FC236}">
              <a16:creationId xmlns:a16="http://schemas.microsoft.com/office/drawing/2014/main" xmlns=""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205</xdr:row>
      <xdr:rowOff>0</xdr:rowOff>
    </xdr:from>
    <xdr:to>
      <xdr:col>2</xdr:col>
      <xdr:colOff>83820</xdr:colOff>
      <xdr:row>205</xdr:row>
      <xdr:rowOff>167640</xdr:rowOff>
    </xdr:to>
    <xdr:sp macro="" textlink="">
      <xdr:nvSpPr>
        <xdr:cNvPr id="139" name="Text Box 45">
          <a:extLst>
            <a:ext uri="{FF2B5EF4-FFF2-40B4-BE49-F238E27FC236}">
              <a16:creationId xmlns:a16="http://schemas.microsoft.com/office/drawing/2014/main" xmlns=""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205</xdr:row>
      <xdr:rowOff>0</xdr:rowOff>
    </xdr:from>
    <xdr:to>
      <xdr:col>2</xdr:col>
      <xdr:colOff>83820</xdr:colOff>
      <xdr:row>205</xdr:row>
      <xdr:rowOff>167640</xdr:rowOff>
    </xdr:to>
    <xdr:sp macro="" textlink="">
      <xdr:nvSpPr>
        <xdr:cNvPr id="140" name="Text Box 46">
          <a:extLst>
            <a:ext uri="{FF2B5EF4-FFF2-40B4-BE49-F238E27FC236}">
              <a16:creationId xmlns:a16="http://schemas.microsoft.com/office/drawing/2014/main" xmlns=""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205</xdr:row>
      <xdr:rowOff>0</xdr:rowOff>
    </xdr:from>
    <xdr:ext cx="83820" cy="152400"/>
    <xdr:sp macro="" textlink="">
      <xdr:nvSpPr>
        <xdr:cNvPr id="141" name="Text Box 44">
          <a:extLst>
            <a:ext uri="{FF2B5EF4-FFF2-40B4-BE49-F238E27FC236}">
              <a16:creationId xmlns:a16="http://schemas.microsoft.com/office/drawing/2014/main" xmlns=""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142" name="Text Box 45">
          <a:extLst>
            <a:ext uri="{FF2B5EF4-FFF2-40B4-BE49-F238E27FC236}">
              <a16:creationId xmlns:a16="http://schemas.microsoft.com/office/drawing/2014/main" xmlns=""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143" name="Text Box 46">
          <a:extLst>
            <a:ext uri="{FF2B5EF4-FFF2-40B4-BE49-F238E27FC236}">
              <a16:creationId xmlns:a16="http://schemas.microsoft.com/office/drawing/2014/main" xmlns=""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144" name="Text Box 47">
          <a:extLst>
            <a:ext uri="{FF2B5EF4-FFF2-40B4-BE49-F238E27FC236}">
              <a16:creationId xmlns:a16="http://schemas.microsoft.com/office/drawing/2014/main" xmlns=""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145" name="Text Box 48">
          <a:extLst>
            <a:ext uri="{FF2B5EF4-FFF2-40B4-BE49-F238E27FC236}">
              <a16:creationId xmlns:a16="http://schemas.microsoft.com/office/drawing/2014/main" xmlns=""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146" name="Text Box 44">
          <a:extLst>
            <a:ext uri="{FF2B5EF4-FFF2-40B4-BE49-F238E27FC236}">
              <a16:creationId xmlns:a16="http://schemas.microsoft.com/office/drawing/2014/main" xmlns=""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147" name="Text Box 45">
          <a:extLst>
            <a:ext uri="{FF2B5EF4-FFF2-40B4-BE49-F238E27FC236}">
              <a16:creationId xmlns:a16="http://schemas.microsoft.com/office/drawing/2014/main" xmlns=""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148" name="Text Box 46">
          <a:extLst>
            <a:ext uri="{FF2B5EF4-FFF2-40B4-BE49-F238E27FC236}">
              <a16:creationId xmlns:a16="http://schemas.microsoft.com/office/drawing/2014/main" xmlns=""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149" name="Text Box 47">
          <a:extLst>
            <a:ext uri="{FF2B5EF4-FFF2-40B4-BE49-F238E27FC236}">
              <a16:creationId xmlns:a16="http://schemas.microsoft.com/office/drawing/2014/main" xmlns=""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150" name="Text Box 48">
          <a:extLst>
            <a:ext uri="{FF2B5EF4-FFF2-40B4-BE49-F238E27FC236}">
              <a16:creationId xmlns:a16="http://schemas.microsoft.com/office/drawing/2014/main" xmlns=""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206</xdr:row>
      <xdr:rowOff>0</xdr:rowOff>
    </xdr:from>
    <xdr:ext cx="76200" cy="152400"/>
    <xdr:sp macro="" textlink="">
      <xdr:nvSpPr>
        <xdr:cNvPr id="151" name="Text Box 44">
          <a:extLst>
            <a:ext uri="{FF2B5EF4-FFF2-40B4-BE49-F238E27FC236}">
              <a16:creationId xmlns:a16="http://schemas.microsoft.com/office/drawing/2014/main" xmlns=""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152" name="Text Box 45">
          <a:extLst>
            <a:ext uri="{FF2B5EF4-FFF2-40B4-BE49-F238E27FC236}">
              <a16:creationId xmlns:a16="http://schemas.microsoft.com/office/drawing/2014/main" xmlns=""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153" name="Text Box 46">
          <a:extLst>
            <a:ext uri="{FF2B5EF4-FFF2-40B4-BE49-F238E27FC236}">
              <a16:creationId xmlns:a16="http://schemas.microsoft.com/office/drawing/2014/main" xmlns=""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154" name="Text Box 47">
          <a:extLst>
            <a:ext uri="{FF2B5EF4-FFF2-40B4-BE49-F238E27FC236}">
              <a16:creationId xmlns:a16="http://schemas.microsoft.com/office/drawing/2014/main" xmlns=""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155" name="Text Box 48">
          <a:extLst>
            <a:ext uri="{FF2B5EF4-FFF2-40B4-BE49-F238E27FC236}">
              <a16:creationId xmlns:a16="http://schemas.microsoft.com/office/drawing/2014/main" xmlns=""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206</xdr:row>
      <xdr:rowOff>0</xdr:rowOff>
    </xdr:from>
    <xdr:ext cx="76200" cy="161925"/>
    <xdr:sp macro="" textlink="">
      <xdr:nvSpPr>
        <xdr:cNvPr id="156" name="Text Box 44">
          <a:extLst>
            <a:ext uri="{FF2B5EF4-FFF2-40B4-BE49-F238E27FC236}">
              <a16:creationId xmlns:a16="http://schemas.microsoft.com/office/drawing/2014/main" xmlns=""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157" name="Text Box 44">
          <a:extLst>
            <a:ext uri="{FF2B5EF4-FFF2-40B4-BE49-F238E27FC236}">
              <a16:creationId xmlns:a16="http://schemas.microsoft.com/office/drawing/2014/main" xmlns=""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158" name="Text Box 45">
          <a:extLst>
            <a:ext uri="{FF2B5EF4-FFF2-40B4-BE49-F238E27FC236}">
              <a16:creationId xmlns:a16="http://schemas.microsoft.com/office/drawing/2014/main" xmlns=""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159" name="Text Box 46">
          <a:extLst>
            <a:ext uri="{FF2B5EF4-FFF2-40B4-BE49-F238E27FC236}">
              <a16:creationId xmlns:a16="http://schemas.microsoft.com/office/drawing/2014/main" xmlns=""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160" name="Text Box 47">
          <a:extLst>
            <a:ext uri="{FF2B5EF4-FFF2-40B4-BE49-F238E27FC236}">
              <a16:creationId xmlns:a16="http://schemas.microsoft.com/office/drawing/2014/main" xmlns=""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161" name="Text Box 48">
          <a:extLst>
            <a:ext uri="{FF2B5EF4-FFF2-40B4-BE49-F238E27FC236}">
              <a16:creationId xmlns:a16="http://schemas.microsoft.com/office/drawing/2014/main" xmlns=""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206</xdr:row>
      <xdr:rowOff>0</xdr:rowOff>
    </xdr:from>
    <xdr:ext cx="76200" cy="161925"/>
    <xdr:sp macro="" textlink="">
      <xdr:nvSpPr>
        <xdr:cNvPr id="162" name="Text Box 44">
          <a:extLst>
            <a:ext uri="{FF2B5EF4-FFF2-40B4-BE49-F238E27FC236}">
              <a16:creationId xmlns:a16="http://schemas.microsoft.com/office/drawing/2014/main" xmlns=""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206</xdr:row>
      <xdr:rowOff>0</xdr:rowOff>
    </xdr:from>
    <xdr:ext cx="83820" cy="152400"/>
    <xdr:sp macro="" textlink="">
      <xdr:nvSpPr>
        <xdr:cNvPr id="163" name="Text Box 44">
          <a:extLst>
            <a:ext uri="{FF2B5EF4-FFF2-40B4-BE49-F238E27FC236}">
              <a16:creationId xmlns:a16="http://schemas.microsoft.com/office/drawing/2014/main" xmlns=""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64" name="Text Box 45">
          <a:extLst>
            <a:ext uri="{FF2B5EF4-FFF2-40B4-BE49-F238E27FC236}">
              <a16:creationId xmlns:a16="http://schemas.microsoft.com/office/drawing/2014/main" xmlns=""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65" name="Text Box 46">
          <a:extLst>
            <a:ext uri="{FF2B5EF4-FFF2-40B4-BE49-F238E27FC236}">
              <a16:creationId xmlns:a16="http://schemas.microsoft.com/office/drawing/2014/main" xmlns=""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66" name="Text Box 47">
          <a:extLst>
            <a:ext uri="{FF2B5EF4-FFF2-40B4-BE49-F238E27FC236}">
              <a16:creationId xmlns:a16="http://schemas.microsoft.com/office/drawing/2014/main" xmlns=""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67" name="Text Box 48">
          <a:extLst>
            <a:ext uri="{FF2B5EF4-FFF2-40B4-BE49-F238E27FC236}">
              <a16:creationId xmlns:a16="http://schemas.microsoft.com/office/drawing/2014/main" xmlns=""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68" name="Text Box 44">
          <a:extLst>
            <a:ext uri="{FF2B5EF4-FFF2-40B4-BE49-F238E27FC236}">
              <a16:creationId xmlns:a16="http://schemas.microsoft.com/office/drawing/2014/main" xmlns=""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69" name="Text Box 45">
          <a:extLst>
            <a:ext uri="{FF2B5EF4-FFF2-40B4-BE49-F238E27FC236}">
              <a16:creationId xmlns:a16="http://schemas.microsoft.com/office/drawing/2014/main" xmlns=""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70" name="Text Box 46">
          <a:extLst>
            <a:ext uri="{FF2B5EF4-FFF2-40B4-BE49-F238E27FC236}">
              <a16:creationId xmlns:a16="http://schemas.microsoft.com/office/drawing/2014/main" xmlns=""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71" name="Text Box 47">
          <a:extLst>
            <a:ext uri="{FF2B5EF4-FFF2-40B4-BE49-F238E27FC236}">
              <a16:creationId xmlns:a16="http://schemas.microsoft.com/office/drawing/2014/main" xmlns=""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72" name="Text Box 48">
          <a:extLst>
            <a:ext uri="{FF2B5EF4-FFF2-40B4-BE49-F238E27FC236}">
              <a16:creationId xmlns:a16="http://schemas.microsoft.com/office/drawing/2014/main" xmlns=""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73" name="Text Box 44">
          <a:extLst>
            <a:ext uri="{FF2B5EF4-FFF2-40B4-BE49-F238E27FC236}">
              <a16:creationId xmlns:a16="http://schemas.microsoft.com/office/drawing/2014/main" xmlns=""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74" name="Text Box 45">
          <a:extLst>
            <a:ext uri="{FF2B5EF4-FFF2-40B4-BE49-F238E27FC236}">
              <a16:creationId xmlns:a16="http://schemas.microsoft.com/office/drawing/2014/main" xmlns=""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75" name="Text Box 46">
          <a:extLst>
            <a:ext uri="{FF2B5EF4-FFF2-40B4-BE49-F238E27FC236}">
              <a16:creationId xmlns:a16="http://schemas.microsoft.com/office/drawing/2014/main" xmlns=""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76" name="Text Box 47">
          <a:extLst>
            <a:ext uri="{FF2B5EF4-FFF2-40B4-BE49-F238E27FC236}">
              <a16:creationId xmlns:a16="http://schemas.microsoft.com/office/drawing/2014/main" xmlns=""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77" name="Text Box 48">
          <a:extLst>
            <a:ext uri="{FF2B5EF4-FFF2-40B4-BE49-F238E27FC236}">
              <a16:creationId xmlns:a16="http://schemas.microsoft.com/office/drawing/2014/main" xmlns=""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178" name="Text Box 44">
          <a:extLst>
            <a:ext uri="{FF2B5EF4-FFF2-40B4-BE49-F238E27FC236}">
              <a16:creationId xmlns:a16="http://schemas.microsoft.com/office/drawing/2014/main" xmlns=""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179" name="Text Box 45">
          <a:extLst>
            <a:ext uri="{FF2B5EF4-FFF2-40B4-BE49-F238E27FC236}">
              <a16:creationId xmlns:a16="http://schemas.microsoft.com/office/drawing/2014/main" xmlns=""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180" name="Text Box 46">
          <a:extLst>
            <a:ext uri="{FF2B5EF4-FFF2-40B4-BE49-F238E27FC236}">
              <a16:creationId xmlns:a16="http://schemas.microsoft.com/office/drawing/2014/main" xmlns=""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569595"/>
    <xdr:sp macro="" textlink="">
      <xdr:nvSpPr>
        <xdr:cNvPr id="181" name="Text Box 48">
          <a:extLst>
            <a:ext uri="{FF2B5EF4-FFF2-40B4-BE49-F238E27FC236}">
              <a16:creationId xmlns:a16="http://schemas.microsoft.com/office/drawing/2014/main" xmlns=""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82" name="Text Box 44">
          <a:extLst>
            <a:ext uri="{FF2B5EF4-FFF2-40B4-BE49-F238E27FC236}">
              <a16:creationId xmlns:a16="http://schemas.microsoft.com/office/drawing/2014/main" xmlns=""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83" name="Text Box 45">
          <a:extLst>
            <a:ext uri="{FF2B5EF4-FFF2-40B4-BE49-F238E27FC236}">
              <a16:creationId xmlns:a16="http://schemas.microsoft.com/office/drawing/2014/main" xmlns=""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84" name="Text Box 46">
          <a:extLst>
            <a:ext uri="{FF2B5EF4-FFF2-40B4-BE49-F238E27FC236}">
              <a16:creationId xmlns:a16="http://schemas.microsoft.com/office/drawing/2014/main" xmlns=""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85" name="Text Box 47">
          <a:extLst>
            <a:ext uri="{FF2B5EF4-FFF2-40B4-BE49-F238E27FC236}">
              <a16:creationId xmlns:a16="http://schemas.microsoft.com/office/drawing/2014/main" xmlns=""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86" name="Text Box 48">
          <a:extLst>
            <a:ext uri="{FF2B5EF4-FFF2-40B4-BE49-F238E27FC236}">
              <a16:creationId xmlns:a16="http://schemas.microsoft.com/office/drawing/2014/main" xmlns=""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567690"/>
    <xdr:sp macro="" textlink="">
      <xdr:nvSpPr>
        <xdr:cNvPr id="187" name="Text Box 48">
          <a:extLst>
            <a:ext uri="{FF2B5EF4-FFF2-40B4-BE49-F238E27FC236}">
              <a16:creationId xmlns:a16="http://schemas.microsoft.com/office/drawing/2014/main" xmlns=""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177165"/>
    <xdr:sp macro="" textlink="">
      <xdr:nvSpPr>
        <xdr:cNvPr id="188" name="Text Box 48">
          <a:extLst>
            <a:ext uri="{FF2B5EF4-FFF2-40B4-BE49-F238E27FC236}">
              <a16:creationId xmlns:a16="http://schemas.microsoft.com/office/drawing/2014/main" xmlns=""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189" name="Text Box 44">
          <a:extLst>
            <a:ext uri="{FF2B5EF4-FFF2-40B4-BE49-F238E27FC236}">
              <a16:creationId xmlns:a16="http://schemas.microsoft.com/office/drawing/2014/main" xmlns=""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190" name="Text Box 45">
          <a:extLst>
            <a:ext uri="{FF2B5EF4-FFF2-40B4-BE49-F238E27FC236}">
              <a16:creationId xmlns:a16="http://schemas.microsoft.com/office/drawing/2014/main" xmlns=""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191" name="Text Box 46">
          <a:extLst>
            <a:ext uri="{FF2B5EF4-FFF2-40B4-BE49-F238E27FC236}">
              <a16:creationId xmlns:a16="http://schemas.microsoft.com/office/drawing/2014/main" xmlns=""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92" name="Text Box 44">
          <a:extLst>
            <a:ext uri="{FF2B5EF4-FFF2-40B4-BE49-F238E27FC236}">
              <a16:creationId xmlns:a16="http://schemas.microsoft.com/office/drawing/2014/main" xmlns=""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93" name="Text Box 45">
          <a:extLst>
            <a:ext uri="{FF2B5EF4-FFF2-40B4-BE49-F238E27FC236}">
              <a16:creationId xmlns:a16="http://schemas.microsoft.com/office/drawing/2014/main" xmlns=""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94" name="Text Box 46">
          <a:extLst>
            <a:ext uri="{FF2B5EF4-FFF2-40B4-BE49-F238E27FC236}">
              <a16:creationId xmlns:a16="http://schemas.microsoft.com/office/drawing/2014/main" xmlns=""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95" name="Text Box 47">
          <a:extLst>
            <a:ext uri="{FF2B5EF4-FFF2-40B4-BE49-F238E27FC236}">
              <a16:creationId xmlns:a16="http://schemas.microsoft.com/office/drawing/2014/main" xmlns=""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96" name="Text Box 48">
          <a:extLst>
            <a:ext uri="{FF2B5EF4-FFF2-40B4-BE49-F238E27FC236}">
              <a16:creationId xmlns:a16="http://schemas.microsoft.com/office/drawing/2014/main" xmlns=""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97" name="Text Box 44">
          <a:extLst>
            <a:ext uri="{FF2B5EF4-FFF2-40B4-BE49-F238E27FC236}">
              <a16:creationId xmlns:a16="http://schemas.microsoft.com/office/drawing/2014/main" xmlns=""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98" name="Text Box 45">
          <a:extLst>
            <a:ext uri="{FF2B5EF4-FFF2-40B4-BE49-F238E27FC236}">
              <a16:creationId xmlns:a16="http://schemas.microsoft.com/office/drawing/2014/main" xmlns=""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199" name="Text Box 46">
          <a:extLst>
            <a:ext uri="{FF2B5EF4-FFF2-40B4-BE49-F238E27FC236}">
              <a16:creationId xmlns:a16="http://schemas.microsoft.com/office/drawing/2014/main" xmlns=""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00" name="Text Box 47">
          <a:extLst>
            <a:ext uri="{FF2B5EF4-FFF2-40B4-BE49-F238E27FC236}">
              <a16:creationId xmlns:a16="http://schemas.microsoft.com/office/drawing/2014/main" xmlns=""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01" name="Text Box 48">
          <a:extLst>
            <a:ext uri="{FF2B5EF4-FFF2-40B4-BE49-F238E27FC236}">
              <a16:creationId xmlns:a16="http://schemas.microsoft.com/office/drawing/2014/main" xmlns=""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02" name="Text Box 44">
          <a:extLst>
            <a:ext uri="{FF2B5EF4-FFF2-40B4-BE49-F238E27FC236}">
              <a16:creationId xmlns:a16="http://schemas.microsoft.com/office/drawing/2014/main" xmlns=""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03" name="Text Box 45">
          <a:extLst>
            <a:ext uri="{FF2B5EF4-FFF2-40B4-BE49-F238E27FC236}">
              <a16:creationId xmlns:a16="http://schemas.microsoft.com/office/drawing/2014/main" xmlns=""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04" name="Text Box 46">
          <a:extLst>
            <a:ext uri="{FF2B5EF4-FFF2-40B4-BE49-F238E27FC236}">
              <a16:creationId xmlns:a16="http://schemas.microsoft.com/office/drawing/2014/main" xmlns=""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05" name="Text Box 47">
          <a:extLst>
            <a:ext uri="{FF2B5EF4-FFF2-40B4-BE49-F238E27FC236}">
              <a16:creationId xmlns:a16="http://schemas.microsoft.com/office/drawing/2014/main" xmlns=""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06" name="Text Box 48">
          <a:extLst>
            <a:ext uri="{FF2B5EF4-FFF2-40B4-BE49-F238E27FC236}">
              <a16:creationId xmlns:a16="http://schemas.microsoft.com/office/drawing/2014/main" xmlns=""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07" name="Text Box 44">
          <a:extLst>
            <a:ext uri="{FF2B5EF4-FFF2-40B4-BE49-F238E27FC236}">
              <a16:creationId xmlns:a16="http://schemas.microsoft.com/office/drawing/2014/main" xmlns=""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08" name="Text Box 45">
          <a:extLst>
            <a:ext uri="{FF2B5EF4-FFF2-40B4-BE49-F238E27FC236}">
              <a16:creationId xmlns:a16="http://schemas.microsoft.com/office/drawing/2014/main" xmlns=""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09" name="Text Box 46">
          <a:extLst>
            <a:ext uri="{FF2B5EF4-FFF2-40B4-BE49-F238E27FC236}">
              <a16:creationId xmlns:a16="http://schemas.microsoft.com/office/drawing/2014/main" xmlns=""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10" name="Text Box 47">
          <a:extLst>
            <a:ext uri="{FF2B5EF4-FFF2-40B4-BE49-F238E27FC236}">
              <a16:creationId xmlns:a16="http://schemas.microsoft.com/office/drawing/2014/main" xmlns=""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11" name="Text Box 48">
          <a:extLst>
            <a:ext uri="{FF2B5EF4-FFF2-40B4-BE49-F238E27FC236}">
              <a16:creationId xmlns:a16="http://schemas.microsoft.com/office/drawing/2014/main" xmlns=""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12" name="Text Box 44">
          <a:extLst>
            <a:ext uri="{FF2B5EF4-FFF2-40B4-BE49-F238E27FC236}">
              <a16:creationId xmlns:a16="http://schemas.microsoft.com/office/drawing/2014/main" xmlns=""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13" name="Text Box 45">
          <a:extLst>
            <a:ext uri="{FF2B5EF4-FFF2-40B4-BE49-F238E27FC236}">
              <a16:creationId xmlns:a16="http://schemas.microsoft.com/office/drawing/2014/main" xmlns=""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14" name="Text Box 46">
          <a:extLst>
            <a:ext uri="{FF2B5EF4-FFF2-40B4-BE49-F238E27FC236}">
              <a16:creationId xmlns:a16="http://schemas.microsoft.com/office/drawing/2014/main" xmlns=""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15" name="Text Box 47">
          <a:extLst>
            <a:ext uri="{FF2B5EF4-FFF2-40B4-BE49-F238E27FC236}">
              <a16:creationId xmlns:a16="http://schemas.microsoft.com/office/drawing/2014/main" xmlns=""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16" name="Text Box 48">
          <a:extLst>
            <a:ext uri="{FF2B5EF4-FFF2-40B4-BE49-F238E27FC236}">
              <a16:creationId xmlns:a16="http://schemas.microsoft.com/office/drawing/2014/main" xmlns=""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217" name="Text Box 44">
          <a:extLst>
            <a:ext uri="{FF2B5EF4-FFF2-40B4-BE49-F238E27FC236}">
              <a16:creationId xmlns:a16="http://schemas.microsoft.com/office/drawing/2014/main" xmlns=""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218" name="Text Box 45">
          <a:extLst>
            <a:ext uri="{FF2B5EF4-FFF2-40B4-BE49-F238E27FC236}">
              <a16:creationId xmlns:a16="http://schemas.microsoft.com/office/drawing/2014/main" xmlns=""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219" name="Text Box 46">
          <a:extLst>
            <a:ext uri="{FF2B5EF4-FFF2-40B4-BE49-F238E27FC236}">
              <a16:creationId xmlns:a16="http://schemas.microsoft.com/office/drawing/2014/main" xmlns=""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890847"/>
    <xdr:sp macro="" textlink="">
      <xdr:nvSpPr>
        <xdr:cNvPr id="220" name="Text Box 48">
          <a:extLst>
            <a:ext uri="{FF2B5EF4-FFF2-40B4-BE49-F238E27FC236}">
              <a16:creationId xmlns:a16="http://schemas.microsoft.com/office/drawing/2014/main" xmlns=""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21" name="Text Box 44">
          <a:extLst>
            <a:ext uri="{FF2B5EF4-FFF2-40B4-BE49-F238E27FC236}">
              <a16:creationId xmlns:a16="http://schemas.microsoft.com/office/drawing/2014/main" xmlns=""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22" name="Text Box 45">
          <a:extLst>
            <a:ext uri="{FF2B5EF4-FFF2-40B4-BE49-F238E27FC236}">
              <a16:creationId xmlns:a16="http://schemas.microsoft.com/office/drawing/2014/main" xmlns=""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23" name="Text Box 46">
          <a:extLst>
            <a:ext uri="{FF2B5EF4-FFF2-40B4-BE49-F238E27FC236}">
              <a16:creationId xmlns:a16="http://schemas.microsoft.com/office/drawing/2014/main" xmlns=""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24" name="Text Box 47">
          <a:extLst>
            <a:ext uri="{FF2B5EF4-FFF2-40B4-BE49-F238E27FC236}">
              <a16:creationId xmlns:a16="http://schemas.microsoft.com/office/drawing/2014/main" xmlns=""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25" name="Text Box 48">
          <a:extLst>
            <a:ext uri="{FF2B5EF4-FFF2-40B4-BE49-F238E27FC236}">
              <a16:creationId xmlns:a16="http://schemas.microsoft.com/office/drawing/2014/main" xmlns=""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765117"/>
    <xdr:sp macro="" textlink="">
      <xdr:nvSpPr>
        <xdr:cNvPr id="226" name="Text Box 48">
          <a:extLst>
            <a:ext uri="{FF2B5EF4-FFF2-40B4-BE49-F238E27FC236}">
              <a16:creationId xmlns:a16="http://schemas.microsoft.com/office/drawing/2014/main" xmlns=""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177165"/>
    <xdr:sp macro="" textlink="">
      <xdr:nvSpPr>
        <xdr:cNvPr id="227" name="Text Box 48">
          <a:extLst>
            <a:ext uri="{FF2B5EF4-FFF2-40B4-BE49-F238E27FC236}">
              <a16:creationId xmlns:a16="http://schemas.microsoft.com/office/drawing/2014/main" xmlns=""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228" name="Text Box 44">
          <a:extLst>
            <a:ext uri="{FF2B5EF4-FFF2-40B4-BE49-F238E27FC236}">
              <a16:creationId xmlns:a16="http://schemas.microsoft.com/office/drawing/2014/main" xmlns=""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229" name="Text Box 45">
          <a:extLst>
            <a:ext uri="{FF2B5EF4-FFF2-40B4-BE49-F238E27FC236}">
              <a16:creationId xmlns:a16="http://schemas.microsoft.com/office/drawing/2014/main" xmlns=""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230" name="Text Box 46">
          <a:extLst>
            <a:ext uri="{FF2B5EF4-FFF2-40B4-BE49-F238E27FC236}">
              <a16:creationId xmlns:a16="http://schemas.microsoft.com/office/drawing/2014/main" xmlns=""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31" name="Text Box 44">
          <a:extLst>
            <a:ext uri="{FF2B5EF4-FFF2-40B4-BE49-F238E27FC236}">
              <a16:creationId xmlns:a16="http://schemas.microsoft.com/office/drawing/2014/main" xmlns=""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32" name="Text Box 45">
          <a:extLst>
            <a:ext uri="{FF2B5EF4-FFF2-40B4-BE49-F238E27FC236}">
              <a16:creationId xmlns:a16="http://schemas.microsoft.com/office/drawing/2014/main" xmlns=""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33" name="Text Box 46">
          <a:extLst>
            <a:ext uri="{FF2B5EF4-FFF2-40B4-BE49-F238E27FC236}">
              <a16:creationId xmlns:a16="http://schemas.microsoft.com/office/drawing/2014/main" xmlns=""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34" name="Text Box 47">
          <a:extLst>
            <a:ext uri="{FF2B5EF4-FFF2-40B4-BE49-F238E27FC236}">
              <a16:creationId xmlns:a16="http://schemas.microsoft.com/office/drawing/2014/main" xmlns=""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35" name="Text Box 48">
          <a:extLst>
            <a:ext uri="{FF2B5EF4-FFF2-40B4-BE49-F238E27FC236}">
              <a16:creationId xmlns:a16="http://schemas.microsoft.com/office/drawing/2014/main" xmlns=""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36" name="Text Box 44">
          <a:extLst>
            <a:ext uri="{FF2B5EF4-FFF2-40B4-BE49-F238E27FC236}">
              <a16:creationId xmlns:a16="http://schemas.microsoft.com/office/drawing/2014/main" xmlns=""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37" name="Text Box 45">
          <a:extLst>
            <a:ext uri="{FF2B5EF4-FFF2-40B4-BE49-F238E27FC236}">
              <a16:creationId xmlns:a16="http://schemas.microsoft.com/office/drawing/2014/main" xmlns=""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38" name="Text Box 46">
          <a:extLst>
            <a:ext uri="{FF2B5EF4-FFF2-40B4-BE49-F238E27FC236}">
              <a16:creationId xmlns:a16="http://schemas.microsoft.com/office/drawing/2014/main" xmlns=""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39" name="Text Box 47">
          <a:extLst>
            <a:ext uri="{FF2B5EF4-FFF2-40B4-BE49-F238E27FC236}">
              <a16:creationId xmlns:a16="http://schemas.microsoft.com/office/drawing/2014/main" xmlns=""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40" name="Text Box 48">
          <a:extLst>
            <a:ext uri="{FF2B5EF4-FFF2-40B4-BE49-F238E27FC236}">
              <a16:creationId xmlns:a16="http://schemas.microsoft.com/office/drawing/2014/main" xmlns=""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41" name="Text Box 44">
          <a:extLst>
            <a:ext uri="{FF2B5EF4-FFF2-40B4-BE49-F238E27FC236}">
              <a16:creationId xmlns:a16="http://schemas.microsoft.com/office/drawing/2014/main" xmlns=""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42" name="Text Box 45">
          <a:extLst>
            <a:ext uri="{FF2B5EF4-FFF2-40B4-BE49-F238E27FC236}">
              <a16:creationId xmlns:a16="http://schemas.microsoft.com/office/drawing/2014/main" xmlns=""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43" name="Text Box 46">
          <a:extLst>
            <a:ext uri="{FF2B5EF4-FFF2-40B4-BE49-F238E27FC236}">
              <a16:creationId xmlns:a16="http://schemas.microsoft.com/office/drawing/2014/main" xmlns=""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44" name="Text Box 47">
          <a:extLst>
            <a:ext uri="{FF2B5EF4-FFF2-40B4-BE49-F238E27FC236}">
              <a16:creationId xmlns:a16="http://schemas.microsoft.com/office/drawing/2014/main" xmlns=""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45" name="Text Box 48">
          <a:extLst>
            <a:ext uri="{FF2B5EF4-FFF2-40B4-BE49-F238E27FC236}">
              <a16:creationId xmlns:a16="http://schemas.microsoft.com/office/drawing/2014/main" xmlns=""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246" name="Text Box 44">
          <a:extLst>
            <a:ext uri="{FF2B5EF4-FFF2-40B4-BE49-F238E27FC236}">
              <a16:creationId xmlns:a16="http://schemas.microsoft.com/office/drawing/2014/main" xmlns=""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50" name="Text Box 44">
          <a:extLst>
            <a:ext uri="{FF2B5EF4-FFF2-40B4-BE49-F238E27FC236}">
              <a16:creationId xmlns:a16="http://schemas.microsoft.com/office/drawing/2014/main" xmlns=""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51" name="Text Box 45">
          <a:extLst>
            <a:ext uri="{FF2B5EF4-FFF2-40B4-BE49-F238E27FC236}">
              <a16:creationId xmlns:a16="http://schemas.microsoft.com/office/drawing/2014/main" xmlns=""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52" name="Text Box 46">
          <a:extLst>
            <a:ext uri="{FF2B5EF4-FFF2-40B4-BE49-F238E27FC236}">
              <a16:creationId xmlns:a16="http://schemas.microsoft.com/office/drawing/2014/main" xmlns=""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53" name="Text Box 47">
          <a:extLst>
            <a:ext uri="{FF2B5EF4-FFF2-40B4-BE49-F238E27FC236}">
              <a16:creationId xmlns:a16="http://schemas.microsoft.com/office/drawing/2014/main" xmlns=""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54" name="Text Box 48">
          <a:extLst>
            <a:ext uri="{FF2B5EF4-FFF2-40B4-BE49-F238E27FC236}">
              <a16:creationId xmlns:a16="http://schemas.microsoft.com/office/drawing/2014/main" xmlns=""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257" name="Text Box 44">
          <a:extLst>
            <a:ext uri="{FF2B5EF4-FFF2-40B4-BE49-F238E27FC236}">
              <a16:creationId xmlns:a16="http://schemas.microsoft.com/office/drawing/2014/main" xmlns=""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60" name="Text Box 44">
          <a:extLst>
            <a:ext uri="{FF2B5EF4-FFF2-40B4-BE49-F238E27FC236}">
              <a16:creationId xmlns:a16="http://schemas.microsoft.com/office/drawing/2014/main" xmlns=""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61" name="Text Box 45">
          <a:extLst>
            <a:ext uri="{FF2B5EF4-FFF2-40B4-BE49-F238E27FC236}">
              <a16:creationId xmlns:a16="http://schemas.microsoft.com/office/drawing/2014/main" xmlns=""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62" name="Text Box 46">
          <a:extLst>
            <a:ext uri="{FF2B5EF4-FFF2-40B4-BE49-F238E27FC236}">
              <a16:creationId xmlns:a16="http://schemas.microsoft.com/office/drawing/2014/main" xmlns=""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63" name="Text Box 47">
          <a:extLst>
            <a:ext uri="{FF2B5EF4-FFF2-40B4-BE49-F238E27FC236}">
              <a16:creationId xmlns:a16="http://schemas.microsoft.com/office/drawing/2014/main" xmlns=""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64" name="Text Box 48">
          <a:extLst>
            <a:ext uri="{FF2B5EF4-FFF2-40B4-BE49-F238E27FC236}">
              <a16:creationId xmlns:a16="http://schemas.microsoft.com/office/drawing/2014/main" xmlns=""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65" name="Text Box 44">
          <a:extLst>
            <a:ext uri="{FF2B5EF4-FFF2-40B4-BE49-F238E27FC236}">
              <a16:creationId xmlns:a16="http://schemas.microsoft.com/office/drawing/2014/main" xmlns=""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66" name="Text Box 45">
          <a:extLst>
            <a:ext uri="{FF2B5EF4-FFF2-40B4-BE49-F238E27FC236}">
              <a16:creationId xmlns:a16="http://schemas.microsoft.com/office/drawing/2014/main" xmlns=""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67" name="Text Box 46">
          <a:extLst>
            <a:ext uri="{FF2B5EF4-FFF2-40B4-BE49-F238E27FC236}">
              <a16:creationId xmlns:a16="http://schemas.microsoft.com/office/drawing/2014/main" xmlns=""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68" name="Text Box 47">
          <a:extLst>
            <a:ext uri="{FF2B5EF4-FFF2-40B4-BE49-F238E27FC236}">
              <a16:creationId xmlns:a16="http://schemas.microsoft.com/office/drawing/2014/main" xmlns=""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69" name="Text Box 48">
          <a:extLst>
            <a:ext uri="{FF2B5EF4-FFF2-40B4-BE49-F238E27FC236}">
              <a16:creationId xmlns:a16="http://schemas.microsoft.com/office/drawing/2014/main" xmlns=""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70" name="Text Box 44">
          <a:extLst>
            <a:ext uri="{FF2B5EF4-FFF2-40B4-BE49-F238E27FC236}">
              <a16:creationId xmlns:a16="http://schemas.microsoft.com/office/drawing/2014/main" xmlns=""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71" name="Text Box 45">
          <a:extLst>
            <a:ext uri="{FF2B5EF4-FFF2-40B4-BE49-F238E27FC236}">
              <a16:creationId xmlns:a16="http://schemas.microsoft.com/office/drawing/2014/main" xmlns=""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72" name="Text Box 46">
          <a:extLst>
            <a:ext uri="{FF2B5EF4-FFF2-40B4-BE49-F238E27FC236}">
              <a16:creationId xmlns:a16="http://schemas.microsoft.com/office/drawing/2014/main" xmlns=""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73" name="Text Box 47">
          <a:extLst>
            <a:ext uri="{FF2B5EF4-FFF2-40B4-BE49-F238E27FC236}">
              <a16:creationId xmlns:a16="http://schemas.microsoft.com/office/drawing/2014/main" xmlns=""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74" name="Text Box 48">
          <a:extLst>
            <a:ext uri="{FF2B5EF4-FFF2-40B4-BE49-F238E27FC236}">
              <a16:creationId xmlns:a16="http://schemas.microsoft.com/office/drawing/2014/main" xmlns=""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275" name="Text Box 44">
          <a:extLst>
            <a:ext uri="{FF2B5EF4-FFF2-40B4-BE49-F238E27FC236}">
              <a16:creationId xmlns:a16="http://schemas.microsoft.com/office/drawing/2014/main" xmlns=""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276" name="Text Box 45">
          <a:extLst>
            <a:ext uri="{FF2B5EF4-FFF2-40B4-BE49-F238E27FC236}">
              <a16:creationId xmlns:a16="http://schemas.microsoft.com/office/drawing/2014/main" xmlns=""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277" name="Text Box 46">
          <a:extLst>
            <a:ext uri="{FF2B5EF4-FFF2-40B4-BE49-F238E27FC236}">
              <a16:creationId xmlns:a16="http://schemas.microsoft.com/office/drawing/2014/main" xmlns=""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890847"/>
    <xdr:sp macro="" textlink="">
      <xdr:nvSpPr>
        <xdr:cNvPr id="278" name="Text Box 48">
          <a:extLst>
            <a:ext uri="{FF2B5EF4-FFF2-40B4-BE49-F238E27FC236}">
              <a16:creationId xmlns:a16="http://schemas.microsoft.com/office/drawing/2014/main" xmlns=""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79" name="Text Box 44">
          <a:extLst>
            <a:ext uri="{FF2B5EF4-FFF2-40B4-BE49-F238E27FC236}">
              <a16:creationId xmlns:a16="http://schemas.microsoft.com/office/drawing/2014/main" xmlns=""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80" name="Text Box 45">
          <a:extLst>
            <a:ext uri="{FF2B5EF4-FFF2-40B4-BE49-F238E27FC236}">
              <a16:creationId xmlns:a16="http://schemas.microsoft.com/office/drawing/2014/main" xmlns=""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81" name="Text Box 46">
          <a:extLst>
            <a:ext uri="{FF2B5EF4-FFF2-40B4-BE49-F238E27FC236}">
              <a16:creationId xmlns:a16="http://schemas.microsoft.com/office/drawing/2014/main" xmlns=""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82" name="Text Box 47">
          <a:extLst>
            <a:ext uri="{FF2B5EF4-FFF2-40B4-BE49-F238E27FC236}">
              <a16:creationId xmlns:a16="http://schemas.microsoft.com/office/drawing/2014/main" xmlns=""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83" name="Text Box 48">
          <a:extLst>
            <a:ext uri="{FF2B5EF4-FFF2-40B4-BE49-F238E27FC236}">
              <a16:creationId xmlns:a16="http://schemas.microsoft.com/office/drawing/2014/main" xmlns=""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765117"/>
    <xdr:sp macro="" textlink="">
      <xdr:nvSpPr>
        <xdr:cNvPr id="284" name="Text Box 48">
          <a:extLst>
            <a:ext uri="{FF2B5EF4-FFF2-40B4-BE49-F238E27FC236}">
              <a16:creationId xmlns:a16="http://schemas.microsoft.com/office/drawing/2014/main" xmlns=""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177165"/>
    <xdr:sp macro="" textlink="">
      <xdr:nvSpPr>
        <xdr:cNvPr id="285" name="Text Box 48">
          <a:extLst>
            <a:ext uri="{FF2B5EF4-FFF2-40B4-BE49-F238E27FC236}">
              <a16:creationId xmlns:a16="http://schemas.microsoft.com/office/drawing/2014/main" xmlns=""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286" name="Text Box 44">
          <a:extLst>
            <a:ext uri="{FF2B5EF4-FFF2-40B4-BE49-F238E27FC236}">
              <a16:creationId xmlns:a16="http://schemas.microsoft.com/office/drawing/2014/main" xmlns=""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287" name="Text Box 45">
          <a:extLst>
            <a:ext uri="{FF2B5EF4-FFF2-40B4-BE49-F238E27FC236}">
              <a16:creationId xmlns:a16="http://schemas.microsoft.com/office/drawing/2014/main" xmlns=""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288" name="Text Box 46">
          <a:extLst>
            <a:ext uri="{FF2B5EF4-FFF2-40B4-BE49-F238E27FC236}">
              <a16:creationId xmlns:a16="http://schemas.microsoft.com/office/drawing/2014/main" xmlns=""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89" name="Text Box 44">
          <a:extLst>
            <a:ext uri="{FF2B5EF4-FFF2-40B4-BE49-F238E27FC236}">
              <a16:creationId xmlns:a16="http://schemas.microsoft.com/office/drawing/2014/main" xmlns=""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90" name="Text Box 45">
          <a:extLst>
            <a:ext uri="{FF2B5EF4-FFF2-40B4-BE49-F238E27FC236}">
              <a16:creationId xmlns:a16="http://schemas.microsoft.com/office/drawing/2014/main" xmlns=""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91" name="Text Box 46">
          <a:extLst>
            <a:ext uri="{FF2B5EF4-FFF2-40B4-BE49-F238E27FC236}">
              <a16:creationId xmlns:a16="http://schemas.microsoft.com/office/drawing/2014/main" xmlns=""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92" name="Text Box 47">
          <a:extLst>
            <a:ext uri="{FF2B5EF4-FFF2-40B4-BE49-F238E27FC236}">
              <a16:creationId xmlns:a16="http://schemas.microsoft.com/office/drawing/2014/main" xmlns=""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93" name="Text Box 48">
          <a:extLst>
            <a:ext uri="{FF2B5EF4-FFF2-40B4-BE49-F238E27FC236}">
              <a16:creationId xmlns:a16="http://schemas.microsoft.com/office/drawing/2014/main" xmlns=""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94" name="Text Box 44">
          <a:extLst>
            <a:ext uri="{FF2B5EF4-FFF2-40B4-BE49-F238E27FC236}">
              <a16:creationId xmlns:a16="http://schemas.microsoft.com/office/drawing/2014/main" xmlns=""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95" name="Text Box 45">
          <a:extLst>
            <a:ext uri="{FF2B5EF4-FFF2-40B4-BE49-F238E27FC236}">
              <a16:creationId xmlns:a16="http://schemas.microsoft.com/office/drawing/2014/main" xmlns=""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96" name="Text Box 46">
          <a:extLst>
            <a:ext uri="{FF2B5EF4-FFF2-40B4-BE49-F238E27FC236}">
              <a16:creationId xmlns:a16="http://schemas.microsoft.com/office/drawing/2014/main" xmlns=""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97" name="Text Box 47">
          <a:extLst>
            <a:ext uri="{FF2B5EF4-FFF2-40B4-BE49-F238E27FC236}">
              <a16:creationId xmlns:a16="http://schemas.microsoft.com/office/drawing/2014/main" xmlns=""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298" name="Text Box 48">
          <a:extLst>
            <a:ext uri="{FF2B5EF4-FFF2-40B4-BE49-F238E27FC236}">
              <a16:creationId xmlns:a16="http://schemas.microsoft.com/office/drawing/2014/main" xmlns=""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206</xdr:row>
      <xdr:rowOff>0</xdr:rowOff>
    </xdr:from>
    <xdr:ext cx="76200" cy="152400"/>
    <xdr:sp macro="" textlink="">
      <xdr:nvSpPr>
        <xdr:cNvPr id="299" name="Text Box 44">
          <a:extLst>
            <a:ext uri="{FF2B5EF4-FFF2-40B4-BE49-F238E27FC236}">
              <a16:creationId xmlns:a16="http://schemas.microsoft.com/office/drawing/2014/main" xmlns=""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300" name="Text Box 45">
          <a:extLst>
            <a:ext uri="{FF2B5EF4-FFF2-40B4-BE49-F238E27FC236}">
              <a16:creationId xmlns:a16="http://schemas.microsoft.com/office/drawing/2014/main" xmlns=""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301" name="Text Box 46">
          <a:extLst>
            <a:ext uri="{FF2B5EF4-FFF2-40B4-BE49-F238E27FC236}">
              <a16:creationId xmlns:a16="http://schemas.microsoft.com/office/drawing/2014/main" xmlns=""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302" name="Text Box 47">
          <a:extLst>
            <a:ext uri="{FF2B5EF4-FFF2-40B4-BE49-F238E27FC236}">
              <a16:creationId xmlns:a16="http://schemas.microsoft.com/office/drawing/2014/main" xmlns=""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303" name="Text Box 48">
          <a:extLst>
            <a:ext uri="{FF2B5EF4-FFF2-40B4-BE49-F238E27FC236}">
              <a16:creationId xmlns:a16="http://schemas.microsoft.com/office/drawing/2014/main" xmlns=""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206</xdr:row>
      <xdr:rowOff>0</xdr:rowOff>
    </xdr:from>
    <xdr:ext cx="76200" cy="161925"/>
    <xdr:sp macro="" textlink="">
      <xdr:nvSpPr>
        <xdr:cNvPr id="304" name="Text Box 44">
          <a:extLst>
            <a:ext uri="{FF2B5EF4-FFF2-40B4-BE49-F238E27FC236}">
              <a16:creationId xmlns:a16="http://schemas.microsoft.com/office/drawing/2014/main" xmlns=""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305" name="Text Box 44">
          <a:extLst>
            <a:ext uri="{FF2B5EF4-FFF2-40B4-BE49-F238E27FC236}">
              <a16:creationId xmlns:a16="http://schemas.microsoft.com/office/drawing/2014/main" xmlns=""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306" name="Text Box 45">
          <a:extLst>
            <a:ext uri="{FF2B5EF4-FFF2-40B4-BE49-F238E27FC236}">
              <a16:creationId xmlns:a16="http://schemas.microsoft.com/office/drawing/2014/main" xmlns=""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307" name="Text Box 46">
          <a:extLst>
            <a:ext uri="{FF2B5EF4-FFF2-40B4-BE49-F238E27FC236}">
              <a16:creationId xmlns:a16="http://schemas.microsoft.com/office/drawing/2014/main" xmlns=""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308" name="Text Box 47">
          <a:extLst>
            <a:ext uri="{FF2B5EF4-FFF2-40B4-BE49-F238E27FC236}">
              <a16:creationId xmlns:a16="http://schemas.microsoft.com/office/drawing/2014/main" xmlns=""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206</xdr:row>
      <xdr:rowOff>0</xdr:rowOff>
    </xdr:from>
    <xdr:ext cx="76200" cy="152400"/>
    <xdr:sp macro="" textlink="">
      <xdr:nvSpPr>
        <xdr:cNvPr id="309" name="Text Box 48">
          <a:extLst>
            <a:ext uri="{FF2B5EF4-FFF2-40B4-BE49-F238E27FC236}">
              <a16:creationId xmlns:a16="http://schemas.microsoft.com/office/drawing/2014/main" xmlns=""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206</xdr:row>
      <xdr:rowOff>0</xdr:rowOff>
    </xdr:from>
    <xdr:ext cx="76200" cy="161925"/>
    <xdr:sp macro="" textlink="">
      <xdr:nvSpPr>
        <xdr:cNvPr id="310" name="Text Box 44">
          <a:extLst>
            <a:ext uri="{FF2B5EF4-FFF2-40B4-BE49-F238E27FC236}">
              <a16:creationId xmlns:a16="http://schemas.microsoft.com/office/drawing/2014/main" xmlns=""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206</xdr:row>
      <xdr:rowOff>0</xdr:rowOff>
    </xdr:from>
    <xdr:ext cx="83820" cy="152400"/>
    <xdr:sp macro="" textlink="">
      <xdr:nvSpPr>
        <xdr:cNvPr id="311" name="Text Box 44">
          <a:extLst>
            <a:ext uri="{FF2B5EF4-FFF2-40B4-BE49-F238E27FC236}">
              <a16:creationId xmlns:a16="http://schemas.microsoft.com/office/drawing/2014/main" xmlns=""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12" name="Text Box 45">
          <a:extLst>
            <a:ext uri="{FF2B5EF4-FFF2-40B4-BE49-F238E27FC236}">
              <a16:creationId xmlns:a16="http://schemas.microsoft.com/office/drawing/2014/main" xmlns=""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13" name="Text Box 46">
          <a:extLst>
            <a:ext uri="{FF2B5EF4-FFF2-40B4-BE49-F238E27FC236}">
              <a16:creationId xmlns:a16="http://schemas.microsoft.com/office/drawing/2014/main" xmlns=""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14" name="Text Box 47">
          <a:extLst>
            <a:ext uri="{FF2B5EF4-FFF2-40B4-BE49-F238E27FC236}">
              <a16:creationId xmlns:a16="http://schemas.microsoft.com/office/drawing/2014/main" xmlns=""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15" name="Text Box 48">
          <a:extLst>
            <a:ext uri="{FF2B5EF4-FFF2-40B4-BE49-F238E27FC236}">
              <a16:creationId xmlns:a16="http://schemas.microsoft.com/office/drawing/2014/main" xmlns=""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16" name="Text Box 44">
          <a:extLst>
            <a:ext uri="{FF2B5EF4-FFF2-40B4-BE49-F238E27FC236}">
              <a16:creationId xmlns:a16="http://schemas.microsoft.com/office/drawing/2014/main" xmlns=""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17" name="Text Box 45">
          <a:extLst>
            <a:ext uri="{FF2B5EF4-FFF2-40B4-BE49-F238E27FC236}">
              <a16:creationId xmlns:a16="http://schemas.microsoft.com/office/drawing/2014/main" xmlns=""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18" name="Text Box 46">
          <a:extLst>
            <a:ext uri="{FF2B5EF4-FFF2-40B4-BE49-F238E27FC236}">
              <a16:creationId xmlns:a16="http://schemas.microsoft.com/office/drawing/2014/main" xmlns=""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19" name="Text Box 47">
          <a:extLst>
            <a:ext uri="{FF2B5EF4-FFF2-40B4-BE49-F238E27FC236}">
              <a16:creationId xmlns:a16="http://schemas.microsoft.com/office/drawing/2014/main" xmlns=""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20" name="Text Box 48">
          <a:extLst>
            <a:ext uri="{FF2B5EF4-FFF2-40B4-BE49-F238E27FC236}">
              <a16:creationId xmlns:a16="http://schemas.microsoft.com/office/drawing/2014/main" xmlns=""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21" name="Text Box 44">
          <a:extLst>
            <a:ext uri="{FF2B5EF4-FFF2-40B4-BE49-F238E27FC236}">
              <a16:creationId xmlns:a16="http://schemas.microsoft.com/office/drawing/2014/main" xmlns=""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22" name="Text Box 45">
          <a:extLst>
            <a:ext uri="{FF2B5EF4-FFF2-40B4-BE49-F238E27FC236}">
              <a16:creationId xmlns:a16="http://schemas.microsoft.com/office/drawing/2014/main" xmlns=""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23" name="Text Box 46">
          <a:extLst>
            <a:ext uri="{FF2B5EF4-FFF2-40B4-BE49-F238E27FC236}">
              <a16:creationId xmlns:a16="http://schemas.microsoft.com/office/drawing/2014/main" xmlns=""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24" name="Text Box 47">
          <a:extLst>
            <a:ext uri="{FF2B5EF4-FFF2-40B4-BE49-F238E27FC236}">
              <a16:creationId xmlns:a16="http://schemas.microsoft.com/office/drawing/2014/main" xmlns=""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25" name="Text Box 48">
          <a:extLst>
            <a:ext uri="{FF2B5EF4-FFF2-40B4-BE49-F238E27FC236}">
              <a16:creationId xmlns:a16="http://schemas.microsoft.com/office/drawing/2014/main" xmlns=""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326" name="Text Box 44">
          <a:extLst>
            <a:ext uri="{FF2B5EF4-FFF2-40B4-BE49-F238E27FC236}">
              <a16:creationId xmlns:a16="http://schemas.microsoft.com/office/drawing/2014/main" xmlns=""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327" name="Text Box 45">
          <a:extLst>
            <a:ext uri="{FF2B5EF4-FFF2-40B4-BE49-F238E27FC236}">
              <a16:creationId xmlns:a16="http://schemas.microsoft.com/office/drawing/2014/main" xmlns=""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328" name="Text Box 46">
          <a:extLst>
            <a:ext uri="{FF2B5EF4-FFF2-40B4-BE49-F238E27FC236}">
              <a16:creationId xmlns:a16="http://schemas.microsoft.com/office/drawing/2014/main" xmlns=""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569595"/>
    <xdr:sp macro="" textlink="">
      <xdr:nvSpPr>
        <xdr:cNvPr id="329" name="Text Box 48">
          <a:extLst>
            <a:ext uri="{FF2B5EF4-FFF2-40B4-BE49-F238E27FC236}">
              <a16:creationId xmlns:a16="http://schemas.microsoft.com/office/drawing/2014/main" xmlns=""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30" name="Text Box 44">
          <a:extLst>
            <a:ext uri="{FF2B5EF4-FFF2-40B4-BE49-F238E27FC236}">
              <a16:creationId xmlns:a16="http://schemas.microsoft.com/office/drawing/2014/main" xmlns=""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31" name="Text Box 45">
          <a:extLst>
            <a:ext uri="{FF2B5EF4-FFF2-40B4-BE49-F238E27FC236}">
              <a16:creationId xmlns:a16="http://schemas.microsoft.com/office/drawing/2014/main" xmlns=""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32" name="Text Box 46">
          <a:extLst>
            <a:ext uri="{FF2B5EF4-FFF2-40B4-BE49-F238E27FC236}">
              <a16:creationId xmlns:a16="http://schemas.microsoft.com/office/drawing/2014/main" xmlns=""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33" name="Text Box 47">
          <a:extLst>
            <a:ext uri="{FF2B5EF4-FFF2-40B4-BE49-F238E27FC236}">
              <a16:creationId xmlns:a16="http://schemas.microsoft.com/office/drawing/2014/main" xmlns=""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34" name="Text Box 48">
          <a:extLst>
            <a:ext uri="{FF2B5EF4-FFF2-40B4-BE49-F238E27FC236}">
              <a16:creationId xmlns:a16="http://schemas.microsoft.com/office/drawing/2014/main" xmlns=""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567690"/>
    <xdr:sp macro="" textlink="">
      <xdr:nvSpPr>
        <xdr:cNvPr id="335" name="Text Box 48">
          <a:extLst>
            <a:ext uri="{FF2B5EF4-FFF2-40B4-BE49-F238E27FC236}">
              <a16:creationId xmlns:a16="http://schemas.microsoft.com/office/drawing/2014/main" xmlns=""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206</xdr:row>
      <xdr:rowOff>0</xdr:rowOff>
    </xdr:from>
    <xdr:ext cx="87630" cy="177165"/>
    <xdr:sp macro="" textlink="">
      <xdr:nvSpPr>
        <xdr:cNvPr id="336" name="Text Box 48">
          <a:extLst>
            <a:ext uri="{FF2B5EF4-FFF2-40B4-BE49-F238E27FC236}">
              <a16:creationId xmlns:a16="http://schemas.microsoft.com/office/drawing/2014/main" xmlns=""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206</xdr:row>
      <xdr:rowOff>0</xdr:rowOff>
    </xdr:from>
    <xdr:ext cx="83820" cy="167640"/>
    <xdr:sp macro="" textlink="">
      <xdr:nvSpPr>
        <xdr:cNvPr id="337" name="Text Box 44">
          <a:extLst>
            <a:ext uri="{FF2B5EF4-FFF2-40B4-BE49-F238E27FC236}">
              <a16:creationId xmlns:a16="http://schemas.microsoft.com/office/drawing/2014/main" xmlns=""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338" name="Text Box 45">
          <a:extLst>
            <a:ext uri="{FF2B5EF4-FFF2-40B4-BE49-F238E27FC236}">
              <a16:creationId xmlns:a16="http://schemas.microsoft.com/office/drawing/2014/main" xmlns=""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206</xdr:row>
      <xdr:rowOff>0</xdr:rowOff>
    </xdr:from>
    <xdr:ext cx="81915" cy="167640"/>
    <xdr:sp macro="" textlink="">
      <xdr:nvSpPr>
        <xdr:cNvPr id="339" name="Text Box 46">
          <a:extLst>
            <a:ext uri="{FF2B5EF4-FFF2-40B4-BE49-F238E27FC236}">
              <a16:creationId xmlns:a16="http://schemas.microsoft.com/office/drawing/2014/main" xmlns=""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40" name="Text Box 44">
          <a:extLst>
            <a:ext uri="{FF2B5EF4-FFF2-40B4-BE49-F238E27FC236}">
              <a16:creationId xmlns:a16="http://schemas.microsoft.com/office/drawing/2014/main" xmlns=""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41" name="Text Box 45">
          <a:extLst>
            <a:ext uri="{FF2B5EF4-FFF2-40B4-BE49-F238E27FC236}">
              <a16:creationId xmlns:a16="http://schemas.microsoft.com/office/drawing/2014/main" xmlns=""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42" name="Text Box 46">
          <a:extLst>
            <a:ext uri="{FF2B5EF4-FFF2-40B4-BE49-F238E27FC236}">
              <a16:creationId xmlns:a16="http://schemas.microsoft.com/office/drawing/2014/main" xmlns=""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43" name="Text Box 47">
          <a:extLst>
            <a:ext uri="{FF2B5EF4-FFF2-40B4-BE49-F238E27FC236}">
              <a16:creationId xmlns:a16="http://schemas.microsoft.com/office/drawing/2014/main" xmlns=""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44" name="Text Box 48">
          <a:extLst>
            <a:ext uri="{FF2B5EF4-FFF2-40B4-BE49-F238E27FC236}">
              <a16:creationId xmlns:a16="http://schemas.microsoft.com/office/drawing/2014/main" xmlns=""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45" name="Text Box 44">
          <a:extLst>
            <a:ext uri="{FF2B5EF4-FFF2-40B4-BE49-F238E27FC236}">
              <a16:creationId xmlns:a16="http://schemas.microsoft.com/office/drawing/2014/main" xmlns=""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46" name="Text Box 45">
          <a:extLst>
            <a:ext uri="{FF2B5EF4-FFF2-40B4-BE49-F238E27FC236}">
              <a16:creationId xmlns:a16="http://schemas.microsoft.com/office/drawing/2014/main" xmlns=""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47" name="Text Box 46">
          <a:extLst>
            <a:ext uri="{FF2B5EF4-FFF2-40B4-BE49-F238E27FC236}">
              <a16:creationId xmlns:a16="http://schemas.microsoft.com/office/drawing/2014/main" xmlns=""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48" name="Text Box 47">
          <a:extLst>
            <a:ext uri="{FF2B5EF4-FFF2-40B4-BE49-F238E27FC236}">
              <a16:creationId xmlns:a16="http://schemas.microsoft.com/office/drawing/2014/main" xmlns=""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206</xdr:row>
      <xdr:rowOff>0</xdr:rowOff>
    </xdr:from>
    <xdr:ext cx="83820" cy="152400"/>
    <xdr:sp macro="" textlink="">
      <xdr:nvSpPr>
        <xdr:cNvPr id="349" name="Text Box 48">
          <a:extLst>
            <a:ext uri="{FF2B5EF4-FFF2-40B4-BE49-F238E27FC236}">
              <a16:creationId xmlns:a16="http://schemas.microsoft.com/office/drawing/2014/main" xmlns=""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205</xdr:row>
      <xdr:rowOff>0</xdr:rowOff>
    </xdr:from>
    <xdr:to>
      <xdr:col>2</xdr:col>
      <xdr:colOff>2849880</xdr:colOff>
      <xdr:row>205</xdr:row>
      <xdr:rowOff>152400</xdr:rowOff>
    </xdr:to>
    <xdr:sp macro="" textlink="">
      <xdr:nvSpPr>
        <xdr:cNvPr id="350" name="Text Box 44">
          <a:extLst>
            <a:ext uri="{FF2B5EF4-FFF2-40B4-BE49-F238E27FC236}">
              <a16:creationId xmlns:a16="http://schemas.microsoft.com/office/drawing/2014/main" xmlns="" id="{C145DAF7-3F51-460C-BB1F-9866D04CA6D8}"/>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51" name="Text Box 45">
          <a:extLst>
            <a:ext uri="{FF2B5EF4-FFF2-40B4-BE49-F238E27FC236}">
              <a16:creationId xmlns:a16="http://schemas.microsoft.com/office/drawing/2014/main" xmlns="" id="{3B23DB63-B0AC-4107-AC97-D45C5A1BE12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52" name="Text Box 46">
          <a:extLst>
            <a:ext uri="{FF2B5EF4-FFF2-40B4-BE49-F238E27FC236}">
              <a16:creationId xmlns:a16="http://schemas.microsoft.com/office/drawing/2014/main" xmlns="" id="{4B0701BB-8081-4D90-A2D4-909961CE945C}"/>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53" name="Text Box 47">
          <a:extLst>
            <a:ext uri="{FF2B5EF4-FFF2-40B4-BE49-F238E27FC236}">
              <a16:creationId xmlns:a16="http://schemas.microsoft.com/office/drawing/2014/main" xmlns="" id="{6767E77D-1408-4C99-9E73-8536C7D9F716}"/>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54" name="Text Box 48">
          <a:extLst>
            <a:ext uri="{FF2B5EF4-FFF2-40B4-BE49-F238E27FC236}">
              <a16:creationId xmlns:a16="http://schemas.microsoft.com/office/drawing/2014/main" xmlns="" id="{87D13776-640A-461D-93F9-56EEA0FFBA1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55" name="Text Box 44">
          <a:extLst>
            <a:ext uri="{FF2B5EF4-FFF2-40B4-BE49-F238E27FC236}">
              <a16:creationId xmlns:a16="http://schemas.microsoft.com/office/drawing/2014/main" xmlns="" id="{F2434B70-BCE7-469D-9795-C2AD0169DC5B}"/>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56" name="Text Box 45">
          <a:extLst>
            <a:ext uri="{FF2B5EF4-FFF2-40B4-BE49-F238E27FC236}">
              <a16:creationId xmlns:a16="http://schemas.microsoft.com/office/drawing/2014/main" xmlns="" id="{12326BAC-1847-4626-BB52-9D0B63E2A5B5}"/>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57" name="Text Box 46">
          <a:extLst>
            <a:ext uri="{FF2B5EF4-FFF2-40B4-BE49-F238E27FC236}">
              <a16:creationId xmlns:a16="http://schemas.microsoft.com/office/drawing/2014/main" xmlns="" id="{BBF99944-EA11-438D-9AF7-A25D4AE6D307}"/>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58" name="Text Box 47">
          <a:extLst>
            <a:ext uri="{FF2B5EF4-FFF2-40B4-BE49-F238E27FC236}">
              <a16:creationId xmlns:a16="http://schemas.microsoft.com/office/drawing/2014/main" xmlns="" id="{8450CE1F-EEB4-40FF-825D-9AA7EC7E046D}"/>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59" name="Text Box 48">
          <a:extLst>
            <a:ext uri="{FF2B5EF4-FFF2-40B4-BE49-F238E27FC236}">
              <a16:creationId xmlns:a16="http://schemas.microsoft.com/office/drawing/2014/main" xmlns="" id="{1C0526E3-06A7-40F5-B6D2-D6CD27E16359}"/>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60" name="Text Box 44">
          <a:extLst>
            <a:ext uri="{FF2B5EF4-FFF2-40B4-BE49-F238E27FC236}">
              <a16:creationId xmlns:a16="http://schemas.microsoft.com/office/drawing/2014/main" xmlns="" id="{DBC5C958-C149-4164-99B4-B9EC47C6191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61" name="Text Box 45">
          <a:extLst>
            <a:ext uri="{FF2B5EF4-FFF2-40B4-BE49-F238E27FC236}">
              <a16:creationId xmlns:a16="http://schemas.microsoft.com/office/drawing/2014/main" xmlns="" id="{8F39F3ED-D265-4F72-A4D5-6BB7AFE47E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62" name="Text Box 46">
          <a:extLst>
            <a:ext uri="{FF2B5EF4-FFF2-40B4-BE49-F238E27FC236}">
              <a16:creationId xmlns:a16="http://schemas.microsoft.com/office/drawing/2014/main" xmlns="" id="{993CBE8B-F3E5-4B37-B432-C84A1BFC5A6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63" name="Text Box 47">
          <a:extLst>
            <a:ext uri="{FF2B5EF4-FFF2-40B4-BE49-F238E27FC236}">
              <a16:creationId xmlns:a16="http://schemas.microsoft.com/office/drawing/2014/main" xmlns="" id="{CCF9B337-AA92-4D45-8373-1BA6BCD76086}"/>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64" name="Text Box 48">
          <a:extLst>
            <a:ext uri="{FF2B5EF4-FFF2-40B4-BE49-F238E27FC236}">
              <a16:creationId xmlns:a16="http://schemas.microsoft.com/office/drawing/2014/main" xmlns="" id="{FCE17B00-A22B-4FE5-B5B1-1C96EA67BD5C}"/>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205</xdr:row>
      <xdr:rowOff>0</xdr:rowOff>
    </xdr:from>
    <xdr:to>
      <xdr:col>2</xdr:col>
      <xdr:colOff>3482340</xdr:colOff>
      <xdr:row>205</xdr:row>
      <xdr:rowOff>167640</xdr:rowOff>
    </xdr:to>
    <xdr:sp macro="" textlink="">
      <xdr:nvSpPr>
        <xdr:cNvPr id="365" name="Text Box 44">
          <a:extLst>
            <a:ext uri="{FF2B5EF4-FFF2-40B4-BE49-F238E27FC236}">
              <a16:creationId xmlns:a16="http://schemas.microsoft.com/office/drawing/2014/main" xmlns="" id="{79562F5C-52CC-4DD2-AE5C-A1C07379125E}"/>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69" name="Text Box 44">
          <a:extLst>
            <a:ext uri="{FF2B5EF4-FFF2-40B4-BE49-F238E27FC236}">
              <a16:creationId xmlns:a16="http://schemas.microsoft.com/office/drawing/2014/main" xmlns="" id="{E3636479-C384-40E2-8C07-C8B0B05C982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70" name="Text Box 45">
          <a:extLst>
            <a:ext uri="{FF2B5EF4-FFF2-40B4-BE49-F238E27FC236}">
              <a16:creationId xmlns:a16="http://schemas.microsoft.com/office/drawing/2014/main" xmlns="" id="{19691EA0-CB98-4435-9FDE-4DF1D7A9409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71" name="Text Box 46">
          <a:extLst>
            <a:ext uri="{FF2B5EF4-FFF2-40B4-BE49-F238E27FC236}">
              <a16:creationId xmlns:a16="http://schemas.microsoft.com/office/drawing/2014/main" xmlns="" id="{6EE59618-F768-4E8F-98DE-403E5D819988}"/>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72" name="Text Box 47">
          <a:extLst>
            <a:ext uri="{FF2B5EF4-FFF2-40B4-BE49-F238E27FC236}">
              <a16:creationId xmlns:a16="http://schemas.microsoft.com/office/drawing/2014/main" xmlns="" id="{3DFBC863-D316-4924-9B8F-BDC5EAAC90F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205</xdr:row>
      <xdr:rowOff>0</xdr:rowOff>
    </xdr:from>
    <xdr:to>
      <xdr:col>2</xdr:col>
      <xdr:colOff>2849880</xdr:colOff>
      <xdr:row>205</xdr:row>
      <xdr:rowOff>152400</xdr:rowOff>
    </xdr:to>
    <xdr:sp macro="" textlink="">
      <xdr:nvSpPr>
        <xdr:cNvPr id="373" name="Text Box 48">
          <a:extLst>
            <a:ext uri="{FF2B5EF4-FFF2-40B4-BE49-F238E27FC236}">
              <a16:creationId xmlns:a16="http://schemas.microsoft.com/office/drawing/2014/main" xmlns="" id="{3A25EE9D-233B-4D9E-B13E-400E1DCD7EC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205</xdr:row>
      <xdr:rowOff>0</xdr:rowOff>
    </xdr:from>
    <xdr:to>
      <xdr:col>2</xdr:col>
      <xdr:colOff>3482340</xdr:colOff>
      <xdr:row>205</xdr:row>
      <xdr:rowOff>167640</xdr:rowOff>
    </xdr:to>
    <xdr:sp macro="" textlink="">
      <xdr:nvSpPr>
        <xdr:cNvPr id="376" name="Text Box 44">
          <a:extLst>
            <a:ext uri="{FF2B5EF4-FFF2-40B4-BE49-F238E27FC236}">
              <a16:creationId xmlns:a16="http://schemas.microsoft.com/office/drawing/2014/main" xmlns="" id="{D53AD3BA-5AFE-45AF-823C-F2113EF2116B}"/>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205</xdr:row>
      <xdr:rowOff>0</xdr:rowOff>
    </xdr:from>
    <xdr:ext cx="83820" cy="152400"/>
    <xdr:sp macro="" textlink="">
      <xdr:nvSpPr>
        <xdr:cNvPr id="379" name="Text Box 44">
          <a:extLst>
            <a:ext uri="{FF2B5EF4-FFF2-40B4-BE49-F238E27FC236}">
              <a16:creationId xmlns:a16="http://schemas.microsoft.com/office/drawing/2014/main" xmlns="" id="{22C4A6BE-59D3-44A4-AA02-A1094B2B7AA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380" name="Text Box 45">
          <a:extLst>
            <a:ext uri="{FF2B5EF4-FFF2-40B4-BE49-F238E27FC236}">
              <a16:creationId xmlns:a16="http://schemas.microsoft.com/office/drawing/2014/main" xmlns="" id="{58FC9AF1-3559-4B9A-B93D-730CB1C75D7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381" name="Text Box 46">
          <a:extLst>
            <a:ext uri="{FF2B5EF4-FFF2-40B4-BE49-F238E27FC236}">
              <a16:creationId xmlns:a16="http://schemas.microsoft.com/office/drawing/2014/main" xmlns="" id="{D699D0C5-FB55-47A3-B956-971C432D728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382" name="Text Box 47">
          <a:extLst>
            <a:ext uri="{FF2B5EF4-FFF2-40B4-BE49-F238E27FC236}">
              <a16:creationId xmlns:a16="http://schemas.microsoft.com/office/drawing/2014/main" xmlns="" id="{DF46E776-0A83-4074-87BE-48FF43F83D8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383" name="Text Box 48">
          <a:extLst>
            <a:ext uri="{FF2B5EF4-FFF2-40B4-BE49-F238E27FC236}">
              <a16:creationId xmlns:a16="http://schemas.microsoft.com/office/drawing/2014/main" xmlns="" id="{A579E98C-E931-4C16-970F-D3343FC1FE7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384" name="Text Box 44">
          <a:extLst>
            <a:ext uri="{FF2B5EF4-FFF2-40B4-BE49-F238E27FC236}">
              <a16:creationId xmlns:a16="http://schemas.microsoft.com/office/drawing/2014/main" xmlns="" id="{0382256E-B9B4-425C-A727-6EA0E58AA22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385" name="Text Box 45">
          <a:extLst>
            <a:ext uri="{FF2B5EF4-FFF2-40B4-BE49-F238E27FC236}">
              <a16:creationId xmlns:a16="http://schemas.microsoft.com/office/drawing/2014/main" xmlns="" id="{0FDB7808-CBDB-46B6-B153-FE439E0908F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386" name="Text Box 46">
          <a:extLst>
            <a:ext uri="{FF2B5EF4-FFF2-40B4-BE49-F238E27FC236}">
              <a16:creationId xmlns:a16="http://schemas.microsoft.com/office/drawing/2014/main" xmlns="" id="{BA71066B-6D64-4B50-98C8-A10D462892D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387" name="Text Box 47">
          <a:extLst>
            <a:ext uri="{FF2B5EF4-FFF2-40B4-BE49-F238E27FC236}">
              <a16:creationId xmlns:a16="http://schemas.microsoft.com/office/drawing/2014/main" xmlns="" id="{402FFC54-EC5A-4541-8D2A-115A66100AC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205</xdr:row>
      <xdr:rowOff>0</xdr:rowOff>
    </xdr:from>
    <xdr:ext cx="83820" cy="152400"/>
    <xdr:sp macro="" textlink="">
      <xdr:nvSpPr>
        <xdr:cNvPr id="388" name="Text Box 48">
          <a:extLst>
            <a:ext uri="{FF2B5EF4-FFF2-40B4-BE49-F238E27FC236}">
              <a16:creationId xmlns:a16="http://schemas.microsoft.com/office/drawing/2014/main" xmlns="" id="{CB7F6B9F-8681-4F7A-9A06-1F49826D12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198</xdr:row>
      <xdr:rowOff>0</xdr:rowOff>
    </xdr:from>
    <xdr:to>
      <xdr:col>2</xdr:col>
      <xdr:colOff>2849880</xdr:colOff>
      <xdr:row>198</xdr:row>
      <xdr:rowOff>152400</xdr:rowOff>
    </xdr:to>
    <xdr:sp macro="" textlink="">
      <xdr:nvSpPr>
        <xdr:cNvPr id="374" name="Text Box 44">
          <a:extLst>
            <a:ext uri="{FF2B5EF4-FFF2-40B4-BE49-F238E27FC236}">
              <a16:creationId xmlns:a16="http://schemas.microsoft.com/office/drawing/2014/main" xmlns="" id="{4BF25341-BD03-460F-BC2D-114348EE6ED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75" name="Text Box 45">
          <a:extLst>
            <a:ext uri="{FF2B5EF4-FFF2-40B4-BE49-F238E27FC236}">
              <a16:creationId xmlns:a16="http://schemas.microsoft.com/office/drawing/2014/main" xmlns="" id="{FFAF3C6B-88E5-46B4-AFBE-60AE40218FD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77" name="Text Box 46">
          <a:extLst>
            <a:ext uri="{FF2B5EF4-FFF2-40B4-BE49-F238E27FC236}">
              <a16:creationId xmlns:a16="http://schemas.microsoft.com/office/drawing/2014/main" xmlns="" id="{863772BA-2D2F-4743-9165-CCE92F83140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78" name="Text Box 47">
          <a:extLst>
            <a:ext uri="{FF2B5EF4-FFF2-40B4-BE49-F238E27FC236}">
              <a16:creationId xmlns:a16="http://schemas.microsoft.com/office/drawing/2014/main" xmlns="" id="{D9E7A56A-BBFE-408C-B4BE-7AB7051E43D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89" name="Text Box 48">
          <a:extLst>
            <a:ext uri="{FF2B5EF4-FFF2-40B4-BE49-F238E27FC236}">
              <a16:creationId xmlns:a16="http://schemas.microsoft.com/office/drawing/2014/main" xmlns="" id="{75F58DCC-A452-4B9A-8AB4-B30A34D734E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198</xdr:row>
      <xdr:rowOff>0</xdr:rowOff>
    </xdr:from>
    <xdr:to>
      <xdr:col>2</xdr:col>
      <xdr:colOff>3482340</xdr:colOff>
      <xdr:row>198</xdr:row>
      <xdr:rowOff>167640</xdr:rowOff>
    </xdr:to>
    <xdr:sp macro="" textlink="">
      <xdr:nvSpPr>
        <xdr:cNvPr id="390" name="Text Box 44">
          <a:extLst>
            <a:ext uri="{FF2B5EF4-FFF2-40B4-BE49-F238E27FC236}">
              <a16:creationId xmlns:a16="http://schemas.microsoft.com/office/drawing/2014/main" xmlns="" id="{CFD4C9F7-49BC-4E08-9E95-90C4F458082A}"/>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391" name="Text Box 45">
          <a:extLst>
            <a:ext uri="{FF2B5EF4-FFF2-40B4-BE49-F238E27FC236}">
              <a16:creationId xmlns:a16="http://schemas.microsoft.com/office/drawing/2014/main" xmlns="" id="{3415F152-85EB-485D-97F7-81B63813FD0D}"/>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392" name="Text Box 46">
          <a:extLst>
            <a:ext uri="{FF2B5EF4-FFF2-40B4-BE49-F238E27FC236}">
              <a16:creationId xmlns:a16="http://schemas.microsoft.com/office/drawing/2014/main" xmlns="" id="{DC23AC68-257A-48DB-AD1B-85435585668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93" name="Text Box 44">
          <a:extLst>
            <a:ext uri="{FF2B5EF4-FFF2-40B4-BE49-F238E27FC236}">
              <a16:creationId xmlns:a16="http://schemas.microsoft.com/office/drawing/2014/main" xmlns="" id="{38DE8B81-2E64-4D20-9E56-4E785A18BC2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94" name="Text Box 45">
          <a:extLst>
            <a:ext uri="{FF2B5EF4-FFF2-40B4-BE49-F238E27FC236}">
              <a16:creationId xmlns:a16="http://schemas.microsoft.com/office/drawing/2014/main" xmlns="" id="{25A25BAC-5A41-4968-BD01-D021993B4CA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95" name="Text Box 46">
          <a:extLst>
            <a:ext uri="{FF2B5EF4-FFF2-40B4-BE49-F238E27FC236}">
              <a16:creationId xmlns:a16="http://schemas.microsoft.com/office/drawing/2014/main" xmlns="" id="{5CBE8CD7-CCB5-4E08-8A0B-AB9C2BB5A0B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96" name="Text Box 47">
          <a:extLst>
            <a:ext uri="{FF2B5EF4-FFF2-40B4-BE49-F238E27FC236}">
              <a16:creationId xmlns:a16="http://schemas.microsoft.com/office/drawing/2014/main" xmlns="" id="{250C5873-2BE8-4524-886D-0C55F033BFE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97" name="Text Box 48">
          <a:extLst>
            <a:ext uri="{FF2B5EF4-FFF2-40B4-BE49-F238E27FC236}">
              <a16:creationId xmlns:a16="http://schemas.microsoft.com/office/drawing/2014/main" xmlns="" id="{7F17CCFA-AEA9-4CF0-84A5-D62FA00B9E9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198</xdr:row>
      <xdr:rowOff>0</xdr:rowOff>
    </xdr:from>
    <xdr:to>
      <xdr:col>2</xdr:col>
      <xdr:colOff>83820</xdr:colOff>
      <xdr:row>198</xdr:row>
      <xdr:rowOff>177165</xdr:rowOff>
    </xdr:to>
    <xdr:sp macro="" textlink="">
      <xdr:nvSpPr>
        <xdr:cNvPr id="398" name="Text Box 48">
          <a:extLst>
            <a:ext uri="{FF2B5EF4-FFF2-40B4-BE49-F238E27FC236}">
              <a16:creationId xmlns:a16="http://schemas.microsoft.com/office/drawing/2014/main" xmlns="" id="{F9F9DE98-91AF-41C1-8561-9F7397A12E6F}"/>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198</xdr:row>
      <xdr:rowOff>0</xdr:rowOff>
    </xdr:from>
    <xdr:to>
      <xdr:col>2</xdr:col>
      <xdr:colOff>3482340</xdr:colOff>
      <xdr:row>198</xdr:row>
      <xdr:rowOff>167640</xdr:rowOff>
    </xdr:to>
    <xdr:sp macro="" textlink="">
      <xdr:nvSpPr>
        <xdr:cNvPr id="399" name="Text Box 44">
          <a:extLst>
            <a:ext uri="{FF2B5EF4-FFF2-40B4-BE49-F238E27FC236}">
              <a16:creationId xmlns:a16="http://schemas.microsoft.com/office/drawing/2014/main" xmlns="" id="{7051AA1E-94CC-4D5F-970E-D235E1F0B6FC}"/>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400" name="Text Box 45">
          <a:extLst>
            <a:ext uri="{FF2B5EF4-FFF2-40B4-BE49-F238E27FC236}">
              <a16:creationId xmlns:a16="http://schemas.microsoft.com/office/drawing/2014/main" xmlns="" id="{8401849F-09EB-492F-ABFB-DDDA16B653E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401" name="Text Box 46">
          <a:extLst>
            <a:ext uri="{FF2B5EF4-FFF2-40B4-BE49-F238E27FC236}">
              <a16:creationId xmlns:a16="http://schemas.microsoft.com/office/drawing/2014/main" xmlns="" id="{398A4B42-2FBB-4931-BEF3-EF4295A6E13C}"/>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198</xdr:row>
      <xdr:rowOff>0</xdr:rowOff>
    </xdr:from>
    <xdr:ext cx="83820" cy="152400"/>
    <xdr:sp macro="" textlink="">
      <xdr:nvSpPr>
        <xdr:cNvPr id="402" name="Text Box 44">
          <a:extLst>
            <a:ext uri="{FF2B5EF4-FFF2-40B4-BE49-F238E27FC236}">
              <a16:creationId xmlns:a16="http://schemas.microsoft.com/office/drawing/2014/main" xmlns="" id="{8C4B160D-E23F-42B6-8334-64BC59E0C45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03" name="Text Box 45">
          <a:extLst>
            <a:ext uri="{FF2B5EF4-FFF2-40B4-BE49-F238E27FC236}">
              <a16:creationId xmlns:a16="http://schemas.microsoft.com/office/drawing/2014/main" xmlns="" id="{5DF7617E-A3CA-4BE2-8F01-3F3DE9E13CC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04" name="Text Box 46">
          <a:extLst>
            <a:ext uri="{FF2B5EF4-FFF2-40B4-BE49-F238E27FC236}">
              <a16:creationId xmlns:a16="http://schemas.microsoft.com/office/drawing/2014/main" xmlns="" id="{1EFE7C6F-F461-40D7-899D-F041ED93385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05" name="Text Box 47">
          <a:extLst>
            <a:ext uri="{FF2B5EF4-FFF2-40B4-BE49-F238E27FC236}">
              <a16:creationId xmlns:a16="http://schemas.microsoft.com/office/drawing/2014/main" xmlns="" id="{4D0ED8DC-ECFD-4945-A1A1-5E7A99631F2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06" name="Text Box 48">
          <a:extLst>
            <a:ext uri="{FF2B5EF4-FFF2-40B4-BE49-F238E27FC236}">
              <a16:creationId xmlns:a16="http://schemas.microsoft.com/office/drawing/2014/main" xmlns="" id="{9000A8CC-034E-4945-A0D4-16EEA21C779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07" name="Text Box 44">
          <a:extLst>
            <a:ext uri="{FF2B5EF4-FFF2-40B4-BE49-F238E27FC236}">
              <a16:creationId xmlns:a16="http://schemas.microsoft.com/office/drawing/2014/main" xmlns="" id="{5CDC26C8-1ABE-4F4D-873A-B410C34AD7A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08" name="Text Box 45">
          <a:extLst>
            <a:ext uri="{FF2B5EF4-FFF2-40B4-BE49-F238E27FC236}">
              <a16:creationId xmlns:a16="http://schemas.microsoft.com/office/drawing/2014/main" xmlns="" id="{125D23EB-642C-4608-9EAD-7B58DC1DBE5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09" name="Text Box 46">
          <a:extLst>
            <a:ext uri="{FF2B5EF4-FFF2-40B4-BE49-F238E27FC236}">
              <a16:creationId xmlns:a16="http://schemas.microsoft.com/office/drawing/2014/main" xmlns="" id="{6FEDE1CC-73DA-4349-9368-AA8E68B3E35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10" name="Text Box 47">
          <a:extLst>
            <a:ext uri="{FF2B5EF4-FFF2-40B4-BE49-F238E27FC236}">
              <a16:creationId xmlns:a16="http://schemas.microsoft.com/office/drawing/2014/main" xmlns="" id="{23A20056-DA10-41A3-8B6E-7B4868D11DE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11" name="Text Box 48">
          <a:extLst>
            <a:ext uri="{FF2B5EF4-FFF2-40B4-BE49-F238E27FC236}">
              <a16:creationId xmlns:a16="http://schemas.microsoft.com/office/drawing/2014/main" xmlns="" id="{9BDE9811-DAF5-48BC-8E6D-C9E3C3E2C69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204</xdr:row>
      <xdr:rowOff>0</xdr:rowOff>
    </xdr:from>
    <xdr:to>
      <xdr:col>2</xdr:col>
      <xdr:colOff>2849880</xdr:colOff>
      <xdr:row>204</xdr:row>
      <xdr:rowOff>152400</xdr:rowOff>
    </xdr:to>
    <xdr:sp macro="" textlink="">
      <xdr:nvSpPr>
        <xdr:cNvPr id="412" name="Text Box 44">
          <a:extLst>
            <a:ext uri="{FF2B5EF4-FFF2-40B4-BE49-F238E27FC236}">
              <a16:creationId xmlns:a16="http://schemas.microsoft.com/office/drawing/2014/main" xmlns="" id="{1B0E73D0-606C-4222-A9B3-A3090640418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204</xdr:row>
      <xdr:rowOff>0</xdr:rowOff>
    </xdr:from>
    <xdr:to>
      <xdr:col>2</xdr:col>
      <xdr:colOff>2849880</xdr:colOff>
      <xdr:row>204</xdr:row>
      <xdr:rowOff>152400</xdr:rowOff>
    </xdr:to>
    <xdr:sp macro="" textlink="">
      <xdr:nvSpPr>
        <xdr:cNvPr id="413" name="Text Box 45">
          <a:extLst>
            <a:ext uri="{FF2B5EF4-FFF2-40B4-BE49-F238E27FC236}">
              <a16:creationId xmlns:a16="http://schemas.microsoft.com/office/drawing/2014/main" xmlns="" id="{BE6E7DF5-4E47-4746-992F-EBB4BA370ECA}"/>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204</xdr:row>
      <xdr:rowOff>0</xdr:rowOff>
    </xdr:from>
    <xdr:to>
      <xdr:col>2</xdr:col>
      <xdr:colOff>2849880</xdr:colOff>
      <xdr:row>204</xdr:row>
      <xdr:rowOff>152400</xdr:rowOff>
    </xdr:to>
    <xdr:sp macro="" textlink="">
      <xdr:nvSpPr>
        <xdr:cNvPr id="414" name="Text Box 46">
          <a:extLst>
            <a:ext uri="{FF2B5EF4-FFF2-40B4-BE49-F238E27FC236}">
              <a16:creationId xmlns:a16="http://schemas.microsoft.com/office/drawing/2014/main" xmlns="" id="{0D1A8FDC-14B4-433B-B5F6-A94EB64CECC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204</xdr:row>
      <xdr:rowOff>0</xdr:rowOff>
    </xdr:from>
    <xdr:to>
      <xdr:col>2</xdr:col>
      <xdr:colOff>2849880</xdr:colOff>
      <xdr:row>204</xdr:row>
      <xdr:rowOff>152400</xdr:rowOff>
    </xdr:to>
    <xdr:sp macro="" textlink="">
      <xdr:nvSpPr>
        <xdr:cNvPr id="415" name="Text Box 47">
          <a:extLst>
            <a:ext uri="{FF2B5EF4-FFF2-40B4-BE49-F238E27FC236}">
              <a16:creationId xmlns:a16="http://schemas.microsoft.com/office/drawing/2014/main" xmlns="" id="{8F3EA623-6F04-4F37-B35C-AF28CF5AD87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204</xdr:row>
      <xdr:rowOff>0</xdr:rowOff>
    </xdr:from>
    <xdr:to>
      <xdr:col>2</xdr:col>
      <xdr:colOff>2849880</xdr:colOff>
      <xdr:row>204</xdr:row>
      <xdr:rowOff>152400</xdr:rowOff>
    </xdr:to>
    <xdr:sp macro="" textlink="">
      <xdr:nvSpPr>
        <xdr:cNvPr id="416" name="Text Box 48">
          <a:extLst>
            <a:ext uri="{FF2B5EF4-FFF2-40B4-BE49-F238E27FC236}">
              <a16:creationId xmlns:a16="http://schemas.microsoft.com/office/drawing/2014/main" xmlns="" id="{108B2B42-D722-403B-B06A-41F957A4DEF2}"/>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204</xdr:row>
      <xdr:rowOff>0</xdr:rowOff>
    </xdr:from>
    <xdr:to>
      <xdr:col>2</xdr:col>
      <xdr:colOff>2849880</xdr:colOff>
      <xdr:row>204</xdr:row>
      <xdr:rowOff>152400</xdr:rowOff>
    </xdr:to>
    <xdr:sp macro="" textlink="">
      <xdr:nvSpPr>
        <xdr:cNvPr id="417" name="Text Box 44">
          <a:extLst>
            <a:ext uri="{FF2B5EF4-FFF2-40B4-BE49-F238E27FC236}">
              <a16:creationId xmlns:a16="http://schemas.microsoft.com/office/drawing/2014/main" xmlns="" id="{0EFC29BE-3C9E-4B00-BCB0-08A7157EDF2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204</xdr:row>
      <xdr:rowOff>0</xdr:rowOff>
    </xdr:from>
    <xdr:to>
      <xdr:col>2</xdr:col>
      <xdr:colOff>2849880</xdr:colOff>
      <xdr:row>204</xdr:row>
      <xdr:rowOff>152400</xdr:rowOff>
    </xdr:to>
    <xdr:sp macro="" textlink="">
      <xdr:nvSpPr>
        <xdr:cNvPr id="418" name="Text Box 45">
          <a:extLst>
            <a:ext uri="{FF2B5EF4-FFF2-40B4-BE49-F238E27FC236}">
              <a16:creationId xmlns:a16="http://schemas.microsoft.com/office/drawing/2014/main" xmlns="" id="{ABC88C80-B117-466F-A1B6-B3E0B9DFA31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204</xdr:row>
      <xdr:rowOff>0</xdr:rowOff>
    </xdr:from>
    <xdr:to>
      <xdr:col>2</xdr:col>
      <xdr:colOff>2849880</xdr:colOff>
      <xdr:row>204</xdr:row>
      <xdr:rowOff>152400</xdr:rowOff>
    </xdr:to>
    <xdr:sp macro="" textlink="">
      <xdr:nvSpPr>
        <xdr:cNvPr id="419" name="Text Box 46">
          <a:extLst>
            <a:ext uri="{FF2B5EF4-FFF2-40B4-BE49-F238E27FC236}">
              <a16:creationId xmlns:a16="http://schemas.microsoft.com/office/drawing/2014/main" xmlns="" id="{357FD7CD-2F32-4970-9BE0-37D42EADB8B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204</xdr:row>
      <xdr:rowOff>0</xdr:rowOff>
    </xdr:from>
    <xdr:to>
      <xdr:col>2</xdr:col>
      <xdr:colOff>2849880</xdr:colOff>
      <xdr:row>204</xdr:row>
      <xdr:rowOff>152400</xdr:rowOff>
    </xdr:to>
    <xdr:sp macro="" textlink="">
      <xdr:nvSpPr>
        <xdr:cNvPr id="420" name="Text Box 47">
          <a:extLst>
            <a:ext uri="{FF2B5EF4-FFF2-40B4-BE49-F238E27FC236}">
              <a16:creationId xmlns:a16="http://schemas.microsoft.com/office/drawing/2014/main" xmlns="" id="{D371CCC6-985B-4585-BE81-FA4F184FC82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204</xdr:row>
      <xdr:rowOff>0</xdr:rowOff>
    </xdr:from>
    <xdr:to>
      <xdr:col>2</xdr:col>
      <xdr:colOff>2849880</xdr:colOff>
      <xdr:row>204</xdr:row>
      <xdr:rowOff>152400</xdr:rowOff>
    </xdr:to>
    <xdr:sp macro="" textlink="">
      <xdr:nvSpPr>
        <xdr:cNvPr id="421" name="Text Box 48">
          <a:extLst>
            <a:ext uri="{FF2B5EF4-FFF2-40B4-BE49-F238E27FC236}">
              <a16:creationId xmlns:a16="http://schemas.microsoft.com/office/drawing/2014/main" xmlns="" id="{AADAF197-8AF3-407E-B646-4B3324BEDFD6}"/>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22" name="Text Box 44">
          <a:extLst>
            <a:ext uri="{FF2B5EF4-FFF2-40B4-BE49-F238E27FC236}">
              <a16:creationId xmlns:a16="http://schemas.microsoft.com/office/drawing/2014/main" xmlns="" id="{28C5B7AB-15CC-42EF-A526-1A3C408F2F6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23" name="Text Box 45">
          <a:extLst>
            <a:ext uri="{FF2B5EF4-FFF2-40B4-BE49-F238E27FC236}">
              <a16:creationId xmlns:a16="http://schemas.microsoft.com/office/drawing/2014/main" xmlns="" id="{6B8FAC00-E0F0-41BB-869F-27BD8BD557B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24" name="Text Box 46">
          <a:extLst>
            <a:ext uri="{FF2B5EF4-FFF2-40B4-BE49-F238E27FC236}">
              <a16:creationId xmlns:a16="http://schemas.microsoft.com/office/drawing/2014/main" xmlns="" id="{B8ECA63F-1B4D-4E9C-B7B6-C5B34106E3E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25" name="Text Box 47">
          <a:extLst>
            <a:ext uri="{FF2B5EF4-FFF2-40B4-BE49-F238E27FC236}">
              <a16:creationId xmlns:a16="http://schemas.microsoft.com/office/drawing/2014/main" xmlns="" id="{9B138761-F185-411C-B322-3D16C7E7D07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26" name="Text Box 48">
          <a:extLst>
            <a:ext uri="{FF2B5EF4-FFF2-40B4-BE49-F238E27FC236}">
              <a16:creationId xmlns:a16="http://schemas.microsoft.com/office/drawing/2014/main" xmlns="" id="{392EE337-0FED-403E-AE87-A8A7A10EA29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198</xdr:row>
      <xdr:rowOff>0</xdr:rowOff>
    </xdr:from>
    <xdr:to>
      <xdr:col>2</xdr:col>
      <xdr:colOff>3482340</xdr:colOff>
      <xdr:row>198</xdr:row>
      <xdr:rowOff>167640</xdr:rowOff>
    </xdr:to>
    <xdr:sp macro="" textlink="">
      <xdr:nvSpPr>
        <xdr:cNvPr id="427" name="Text Box 44">
          <a:extLst>
            <a:ext uri="{FF2B5EF4-FFF2-40B4-BE49-F238E27FC236}">
              <a16:creationId xmlns:a16="http://schemas.microsoft.com/office/drawing/2014/main" xmlns="" id="{36E17E59-042A-4134-8750-746FEAEEECC3}"/>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428" name="Text Box 45">
          <a:extLst>
            <a:ext uri="{FF2B5EF4-FFF2-40B4-BE49-F238E27FC236}">
              <a16:creationId xmlns:a16="http://schemas.microsoft.com/office/drawing/2014/main" xmlns="" id="{C70106E1-9413-4046-951A-1C3D41FBBEAB}"/>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429" name="Text Box 46">
          <a:extLst>
            <a:ext uri="{FF2B5EF4-FFF2-40B4-BE49-F238E27FC236}">
              <a16:creationId xmlns:a16="http://schemas.microsoft.com/office/drawing/2014/main" xmlns="" id="{EC099B90-31C3-419B-AC86-B58CAC80E9B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198</xdr:row>
      <xdr:rowOff>0</xdr:rowOff>
    </xdr:from>
    <xdr:to>
      <xdr:col>2</xdr:col>
      <xdr:colOff>83820</xdr:colOff>
      <xdr:row>202</xdr:row>
      <xdr:rowOff>382758</xdr:rowOff>
    </xdr:to>
    <xdr:sp macro="" textlink="">
      <xdr:nvSpPr>
        <xdr:cNvPr id="430" name="Text Box 48">
          <a:extLst>
            <a:ext uri="{FF2B5EF4-FFF2-40B4-BE49-F238E27FC236}">
              <a16:creationId xmlns:a16="http://schemas.microsoft.com/office/drawing/2014/main" xmlns="" id="{C081D70D-4189-45FA-9237-A7B161996974}"/>
            </a:ext>
          </a:extLst>
        </xdr:cNvPr>
        <xdr:cNvSpPr txBox="1">
          <a:spLocks noChangeArrowheads="1"/>
        </xdr:cNvSpPr>
      </xdr:nvSpPr>
      <xdr:spPr bwMode="auto">
        <a:xfrm>
          <a:off x="758190" y="869727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31" name="Text Box 44">
          <a:extLst>
            <a:ext uri="{FF2B5EF4-FFF2-40B4-BE49-F238E27FC236}">
              <a16:creationId xmlns:a16="http://schemas.microsoft.com/office/drawing/2014/main" xmlns="" id="{7DE2FE07-E4E3-4578-9836-570FF1DBC62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32" name="Text Box 45">
          <a:extLst>
            <a:ext uri="{FF2B5EF4-FFF2-40B4-BE49-F238E27FC236}">
              <a16:creationId xmlns:a16="http://schemas.microsoft.com/office/drawing/2014/main" xmlns="" id="{18A819D8-7503-4CE8-A5BC-CBFE2ED2423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33" name="Text Box 46">
          <a:extLst>
            <a:ext uri="{FF2B5EF4-FFF2-40B4-BE49-F238E27FC236}">
              <a16:creationId xmlns:a16="http://schemas.microsoft.com/office/drawing/2014/main" xmlns="" id="{7186EAB8-F380-4B6B-A8E0-97AF1600C3B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34" name="Text Box 47">
          <a:extLst>
            <a:ext uri="{FF2B5EF4-FFF2-40B4-BE49-F238E27FC236}">
              <a16:creationId xmlns:a16="http://schemas.microsoft.com/office/drawing/2014/main" xmlns="" id="{B498AB4E-94BC-4EB8-99CD-ADB023EE62C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35" name="Text Box 48">
          <a:extLst>
            <a:ext uri="{FF2B5EF4-FFF2-40B4-BE49-F238E27FC236}">
              <a16:creationId xmlns:a16="http://schemas.microsoft.com/office/drawing/2014/main" xmlns="" id="{C9B54C2A-D971-4B98-A7D3-967B6E2F5DC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198</xdr:row>
      <xdr:rowOff>0</xdr:rowOff>
    </xdr:from>
    <xdr:to>
      <xdr:col>2</xdr:col>
      <xdr:colOff>83820</xdr:colOff>
      <xdr:row>201</xdr:row>
      <xdr:rowOff>457053</xdr:rowOff>
    </xdr:to>
    <xdr:sp macro="" textlink="">
      <xdr:nvSpPr>
        <xdr:cNvPr id="436" name="Text Box 48">
          <a:extLst>
            <a:ext uri="{FF2B5EF4-FFF2-40B4-BE49-F238E27FC236}">
              <a16:creationId xmlns:a16="http://schemas.microsoft.com/office/drawing/2014/main" xmlns="" id="{CCD130DB-755A-459E-AEB3-08B7DCE3F4C6}"/>
            </a:ext>
          </a:extLst>
        </xdr:cNvPr>
        <xdr:cNvSpPr txBox="1">
          <a:spLocks noChangeArrowheads="1"/>
        </xdr:cNvSpPr>
      </xdr:nvSpPr>
      <xdr:spPr bwMode="auto">
        <a:xfrm>
          <a:off x="758190" y="869727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198</xdr:row>
      <xdr:rowOff>0</xdr:rowOff>
    </xdr:from>
    <xdr:to>
      <xdr:col>2</xdr:col>
      <xdr:colOff>83820</xdr:colOff>
      <xdr:row>198</xdr:row>
      <xdr:rowOff>177165</xdr:rowOff>
    </xdr:to>
    <xdr:sp macro="" textlink="">
      <xdr:nvSpPr>
        <xdr:cNvPr id="437" name="Text Box 48">
          <a:extLst>
            <a:ext uri="{FF2B5EF4-FFF2-40B4-BE49-F238E27FC236}">
              <a16:creationId xmlns:a16="http://schemas.microsoft.com/office/drawing/2014/main" xmlns="" id="{83D3BFB0-4655-4DBF-B593-78053771971A}"/>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198</xdr:row>
      <xdr:rowOff>0</xdr:rowOff>
    </xdr:from>
    <xdr:to>
      <xdr:col>2</xdr:col>
      <xdr:colOff>3482340</xdr:colOff>
      <xdr:row>198</xdr:row>
      <xdr:rowOff>167640</xdr:rowOff>
    </xdr:to>
    <xdr:sp macro="" textlink="">
      <xdr:nvSpPr>
        <xdr:cNvPr id="438" name="Text Box 44">
          <a:extLst>
            <a:ext uri="{FF2B5EF4-FFF2-40B4-BE49-F238E27FC236}">
              <a16:creationId xmlns:a16="http://schemas.microsoft.com/office/drawing/2014/main" xmlns="" id="{B106D9D6-BDA4-47D5-9620-CC3E44092428}"/>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439" name="Text Box 45">
          <a:extLst>
            <a:ext uri="{FF2B5EF4-FFF2-40B4-BE49-F238E27FC236}">
              <a16:creationId xmlns:a16="http://schemas.microsoft.com/office/drawing/2014/main" xmlns="" id="{72CD1A12-876B-46D3-AB7F-E9E7307CD69A}"/>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440" name="Text Box 46">
          <a:extLst>
            <a:ext uri="{FF2B5EF4-FFF2-40B4-BE49-F238E27FC236}">
              <a16:creationId xmlns:a16="http://schemas.microsoft.com/office/drawing/2014/main" xmlns="" id="{DAA04BCA-C303-479F-8F51-067492A07C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198</xdr:row>
      <xdr:rowOff>0</xdr:rowOff>
    </xdr:from>
    <xdr:ext cx="83820" cy="152400"/>
    <xdr:sp macro="" textlink="">
      <xdr:nvSpPr>
        <xdr:cNvPr id="441" name="Text Box 44">
          <a:extLst>
            <a:ext uri="{FF2B5EF4-FFF2-40B4-BE49-F238E27FC236}">
              <a16:creationId xmlns:a16="http://schemas.microsoft.com/office/drawing/2014/main" xmlns="" id="{6E4F81F2-FBB7-458F-88F9-A35D11CB8BC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42" name="Text Box 45">
          <a:extLst>
            <a:ext uri="{FF2B5EF4-FFF2-40B4-BE49-F238E27FC236}">
              <a16:creationId xmlns:a16="http://schemas.microsoft.com/office/drawing/2014/main" xmlns="" id="{1E2C758D-0589-4790-90B7-AC47138CE3B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43" name="Text Box 46">
          <a:extLst>
            <a:ext uri="{FF2B5EF4-FFF2-40B4-BE49-F238E27FC236}">
              <a16:creationId xmlns:a16="http://schemas.microsoft.com/office/drawing/2014/main" xmlns="" id="{EE854521-AFC1-44D8-B760-9478232A181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44" name="Text Box 47">
          <a:extLst>
            <a:ext uri="{FF2B5EF4-FFF2-40B4-BE49-F238E27FC236}">
              <a16:creationId xmlns:a16="http://schemas.microsoft.com/office/drawing/2014/main" xmlns="" id="{7B2A3043-C61C-4150-A3A8-7708DB7726E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45" name="Text Box 48">
          <a:extLst>
            <a:ext uri="{FF2B5EF4-FFF2-40B4-BE49-F238E27FC236}">
              <a16:creationId xmlns:a16="http://schemas.microsoft.com/office/drawing/2014/main" xmlns="" id="{26EB697F-888E-4D32-A624-2477F4E2850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46" name="Text Box 44">
          <a:extLst>
            <a:ext uri="{FF2B5EF4-FFF2-40B4-BE49-F238E27FC236}">
              <a16:creationId xmlns:a16="http://schemas.microsoft.com/office/drawing/2014/main" xmlns="" id="{7D72A173-3B2E-44D1-BE4D-2A34F67BF86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47" name="Text Box 45">
          <a:extLst>
            <a:ext uri="{FF2B5EF4-FFF2-40B4-BE49-F238E27FC236}">
              <a16:creationId xmlns:a16="http://schemas.microsoft.com/office/drawing/2014/main" xmlns="" id="{926D3DF0-FD66-4831-A239-540D9EF5E32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48" name="Text Box 46">
          <a:extLst>
            <a:ext uri="{FF2B5EF4-FFF2-40B4-BE49-F238E27FC236}">
              <a16:creationId xmlns:a16="http://schemas.microsoft.com/office/drawing/2014/main" xmlns="" id="{D36167E0-4D25-48B5-BCA1-5C7B5B8784C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49" name="Text Box 47">
          <a:extLst>
            <a:ext uri="{FF2B5EF4-FFF2-40B4-BE49-F238E27FC236}">
              <a16:creationId xmlns:a16="http://schemas.microsoft.com/office/drawing/2014/main" xmlns="" id="{C1BAEC52-6727-4F48-98A2-AADD7337279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450" name="Text Box 48">
          <a:extLst>
            <a:ext uri="{FF2B5EF4-FFF2-40B4-BE49-F238E27FC236}">
              <a16:creationId xmlns:a16="http://schemas.microsoft.com/office/drawing/2014/main" xmlns="" id="{DC6543C8-4C78-4061-A973-CDDE7FDF25F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51" name="Text Box 44">
          <a:extLst>
            <a:ext uri="{FF2B5EF4-FFF2-40B4-BE49-F238E27FC236}">
              <a16:creationId xmlns:a16="http://schemas.microsoft.com/office/drawing/2014/main" xmlns="" id="{B1430657-FECC-4C9F-ABE8-3BFD01C88B1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52" name="Text Box 45">
          <a:extLst>
            <a:ext uri="{FF2B5EF4-FFF2-40B4-BE49-F238E27FC236}">
              <a16:creationId xmlns:a16="http://schemas.microsoft.com/office/drawing/2014/main" xmlns="" id="{BB6081CA-C2F5-4581-9F30-B4DF8F744DF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53" name="Text Box 46">
          <a:extLst>
            <a:ext uri="{FF2B5EF4-FFF2-40B4-BE49-F238E27FC236}">
              <a16:creationId xmlns:a16="http://schemas.microsoft.com/office/drawing/2014/main" xmlns="" id="{AC48AD85-8F42-4CA1-A861-E7DF3E4C0A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54" name="Text Box 47">
          <a:extLst>
            <a:ext uri="{FF2B5EF4-FFF2-40B4-BE49-F238E27FC236}">
              <a16:creationId xmlns:a16="http://schemas.microsoft.com/office/drawing/2014/main" xmlns="" id="{3F4B0A21-78CE-4E78-BF58-FC5526CAB11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55" name="Text Box 48">
          <a:extLst>
            <a:ext uri="{FF2B5EF4-FFF2-40B4-BE49-F238E27FC236}">
              <a16:creationId xmlns:a16="http://schemas.microsoft.com/office/drawing/2014/main" xmlns="" id="{4008D31A-765D-45C1-BF12-D96A7E3650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201</xdr:row>
      <xdr:rowOff>0</xdr:rowOff>
    </xdr:from>
    <xdr:ext cx="83820" cy="167640"/>
    <xdr:sp macro="" textlink="">
      <xdr:nvSpPr>
        <xdr:cNvPr id="456" name="Text Box 44">
          <a:extLst>
            <a:ext uri="{FF2B5EF4-FFF2-40B4-BE49-F238E27FC236}">
              <a16:creationId xmlns:a16="http://schemas.microsoft.com/office/drawing/2014/main" xmlns="" id="{609C17A7-53E4-41B5-B0DA-05C3BD62E255}"/>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201</xdr:row>
      <xdr:rowOff>0</xdr:rowOff>
    </xdr:from>
    <xdr:ext cx="81915" cy="167640"/>
    <xdr:sp macro="" textlink="">
      <xdr:nvSpPr>
        <xdr:cNvPr id="457" name="Text Box 45">
          <a:extLst>
            <a:ext uri="{FF2B5EF4-FFF2-40B4-BE49-F238E27FC236}">
              <a16:creationId xmlns:a16="http://schemas.microsoft.com/office/drawing/2014/main" xmlns="" id="{665004F4-5824-4185-A6CE-4AD652D19A0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201</xdr:row>
      <xdr:rowOff>0</xdr:rowOff>
    </xdr:from>
    <xdr:ext cx="81915" cy="167640"/>
    <xdr:sp macro="" textlink="">
      <xdr:nvSpPr>
        <xdr:cNvPr id="458" name="Text Box 46">
          <a:extLst>
            <a:ext uri="{FF2B5EF4-FFF2-40B4-BE49-F238E27FC236}">
              <a16:creationId xmlns:a16="http://schemas.microsoft.com/office/drawing/2014/main" xmlns="" id="{A6FEF67C-DFA1-4C9F-A09F-6F9660F45F3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59" name="Text Box 44">
          <a:extLst>
            <a:ext uri="{FF2B5EF4-FFF2-40B4-BE49-F238E27FC236}">
              <a16:creationId xmlns:a16="http://schemas.microsoft.com/office/drawing/2014/main" xmlns="" id="{C01F57FC-1911-4976-8A23-05A23A16960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60" name="Text Box 45">
          <a:extLst>
            <a:ext uri="{FF2B5EF4-FFF2-40B4-BE49-F238E27FC236}">
              <a16:creationId xmlns:a16="http://schemas.microsoft.com/office/drawing/2014/main" xmlns="" id="{F7EE070C-C119-4249-A2B2-CE8B3D9DE8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61" name="Text Box 46">
          <a:extLst>
            <a:ext uri="{FF2B5EF4-FFF2-40B4-BE49-F238E27FC236}">
              <a16:creationId xmlns:a16="http://schemas.microsoft.com/office/drawing/2014/main" xmlns="" id="{3F3CD21F-03AB-4986-B4A7-12F078092408}"/>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62" name="Text Box 47">
          <a:extLst>
            <a:ext uri="{FF2B5EF4-FFF2-40B4-BE49-F238E27FC236}">
              <a16:creationId xmlns:a16="http://schemas.microsoft.com/office/drawing/2014/main" xmlns="" id="{E8925EA6-5AEB-48F4-82C7-2F582D6809F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63" name="Text Box 48">
          <a:extLst>
            <a:ext uri="{FF2B5EF4-FFF2-40B4-BE49-F238E27FC236}">
              <a16:creationId xmlns:a16="http://schemas.microsoft.com/office/drawing/2014/main" xmlns="" id="{57D424C2-C5C9-4991-8D95-32287BFC4B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201</xdr:row>
      <xdr:rowOff>0</xdr:rowOff>
    </xdr:from>
    <xdr:ext cx="87630" cy="177165"/>
    <xdr:sp macro="" textlink="">
      <xdr:nvSpPr>
        <xdr:cNvPr id="464" name="Text Box 48">
          <a:extLst>
            <a:ext uri="{FF2B5EF4-FFF2-40B4-BE49-F238E27FC236}">
              <a16:creationId xmlns:a16="http://schemas.microsoft.com/office/drawing/2014/main" xmlns="" id="{0DA866E0-FD39-4DDE-A137-F9BCDF9A9AC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201</xdr:row>
      <xdr:rowOff>0</xdr:rowOff>
    </xdr:from>
    <xdr:ext cx="83820" cy="167640"/>
    <xdr:sp macro="" textlink="">
      <xdr:nvSpPr>
        <xdr:cNvPr id="465" name="Text Box 44">
          <a:extLst>
            <a:ext uri="{FF2B5EF4-FFF2-40B4-BE49-F238E27FC236}">
              <a16:creationId xmlns:a16="http://schemas.microsoft.com/office/drawing/2014/main" xmlns="" id="{277E5B3D-EC16-4165-90EC-A5CE8C0DDEFA}"/>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201</xdr:row>
      <xdr:rowOff>0</xdr:rowOff>
    </xdr:from>
    <xdr:ext cx="81915" cy="167640"/>
    <xdr:sp macro="" textlink="">
      <xdr:nvSpPr>
        <xdr:cNvPr id="466" name="Text Box 45">
          <a:extLst>
            <a:ext uri="{FF2B5EF4-FFF2-40B4-BE49-F238E27FC236}">
              <a16:creationId xmlns:a16="http://schemas.microsoft.com/office/drawing/2014/main" xmlns="" id="{A02927DB-7382-49D3-BF83-D9B3208E99E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201</xdr:row>
      <xdr:rowOff>0</xdr:rowOff>
    </xdr:from>
    <xdr:ext cx="81915" cy="167640"/>
    <xdr:sp macro="" textlink="">
      <xdr:nvSpPr>
        <xdr:cNvPr id="467" name="Text Box 46">
          <a:extLst>
            <a:ext uri="{FF2B5EF4-FFF2-40B4-BE49-F238E27FC236}">
              <a16:creationId xmlns:a16="http://schemas.microsoft.com/office/drawing/2014/main" xmlns="" id="{3E0F8BFF-7BD5-4910-AA64-408EA5F0475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68" name="Text Box 44">
          <a:extLst>
            <a:ext uri="{FF2B5EF4-FFF2-40B4-BE49-F238E27FC236}">
              <a16:creationId xmlns:a16="http://schemas.microsoft.com/office/drawing/2014/main" xmlns="" id="{C1D54900-5815-4CDD-9B35-61B1C44BA25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69" name="Text Box 45">
          <a:extLst>
            <a:ext uri="{FF2B5EF4-FFF2-40B4-BE49-F238E27FC236}">
              <a16:creationId xmlns:a16="http://schemas.microsoft.com/office/drawing/2014/main" xmlns="" id="{B4229F0E-80DB-4C04-838F-E6615E4C010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70" name="Text Box 46">
          <a:extLst>
            <a:ext uri="{FF2B5EF4-FFF2-40B4-BE49-F238E27FC236}">
              <a16:creationId xmlns:a16="http://schemas.microsoft.com/office/drawing/2014/main" xmlns="" id="{DBE32D2C-8042-4062-BB32-FF1A606141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71" name="Text Box 47">
          <a:extLst>
            <a:ext uri="{FF2B5EF4-FFF2-40B4-BE49-F238E27FC236}">
              <a16:creationId xmlns:a16="http://schemas.microsoft.com/office/drawing/2014/main" xmlns="" id="{8C88F1AA-6059-4D74-ACFA-29E14E6772B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72" name="Text Box 48">
          <a:extLst>
            <a:ext uri="{FF2B5EF4-FFF2-40B4-BE49-F238E27FC236}">
              <a16:creationId xmlns:a16="http://schemas.microsoft.com/office/drawing/2014/main" xmlns="" id="{0650529A-0042-498A-AFFA-33FE5C83D4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73" name="Text Box 44">
          <a:extLst>
            <a:ext uri="{FF2B5EF4-FFF2-40B4-BE49-F238E27FC236}">
              <a16:creationId xmlns:a16="http://schemas.microsoft.com/office/drawing/2014/main" xmlns="" id="{92B2615E-C567-4BD5-8B3A-C031B16189E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74" name="Text Box 45">
          <a:extLst>
            <a:ext uri="{FF2B5EF4-FFF2-40B4-BE49-F238E27FC236}">
              <a16:creationId xmlns:a16="http://schemas.microsoft.com/office/drawing/2014/main" xmlns="" id="{FBAEC784-DA8A-480E-828B-58E8F5A867C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75" name="Text Box 46">
          <a:extLst>
            <a:ext uri="{FF2B5EF4-FFF2-40B4-BE49-F238E27FC236}">
              <a16:creationId xmlns:a16="http://schemas.microsoft.com/office/drawing/2014/main" xmlns="" id="{02D0AE36-4032-46C3-BE15-69A1F03B7D8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76" name="Text Box 47">
          <a:extLst>
            <a:ext uri="{FF2B5EF4-FFF2-40B4-BE49-F238E27FC236}">
              <a16:creationId xmlns:a16="http://schemas.microsoft.com/office/drawing/2014/main" xmlns="" id="{3330334A-C294-4A5C-BB8E-B971F2D6300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77" name="Text Box 48">
          <a:extLst>
            <a:ext uri="{FF2B5EF4-FFF2-40B4-BE49-F238E27FC236}">
              <a16:creationId xmlns:a16="http://schemas.microsoft.com/office/drawing/2014/main" xmlns="" id="{4D344379-3299-4B4B-8F85-6A9182C60B7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78" name="Text Box 44">
          <a:extLst>
            <a:ext uri="{FF2B5EF4-FFF2-40B4-BE49-F238E27FC236}">
              <a16:creationId xmlns:a16="http://schemas.microsoft.com/office/drawing/2014/main" xmlns="" id="{F18879E0-23A4-4A70-A4F7-51B9E6777D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79" name="Text Box 45">
          <a:extLst>
            <a:ext uri="{FF2B5EF4-FFF2-40B4-BE49-F238E27FC236}">
              <a16:creationId xmlns:a16="http://schemas.microsoft.com/office/drawing/2014/main" xmlns="" id="{2598238D-D4D6-4616-BCAB-F1CD6508E7C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80" name="Text Box 46">
          <a:extLst>
            <a:ext uri="{FF2B5EF4-FFF2-40B4-BE49-F238E27FC236}">
              <a16:creationId xmlns:a16="http://schemas.microsoft.com/office/drawing/2014/main" xmlns="" id="{684C8CD1-B10C-4FA0-99B5-251199DD990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81" name="Text Box 47">
          <a:extLst>
            <a:ext uri="{FF2B5EF4-FFF2-40B4-BE49-F238E27FC236}">
              <a16:creationId xmlns:a16="http://schemas.microsoft.com/office/drawing/2014/main" xmlns="" id="{4A378139-41F2-477C-9FD5-D52B4BF3619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82" name="Text Box 48">
          <a:extLst>
            <a:ext uri="{FF2B5EF4-FFF2-40B4-BE49-F238E27FC236}">
              <a16:creationId xmlns:a16="http://schemas.microsoft.com/office/drawing/2014/main" xmlns="" id="{19AA0EE8-A6DE-4C3D-9F82-6F2498B4805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201</xdr:row>
      <xdr:rowOff>0</xdr:rowOff>
    </xdr:from>
    <xdr:ext cx="83820" cy="167640"/>
    <xdr:sp macro="" textlink="">
      <xdr:nvSpPr>
        <xdr:cNvPr id="483" name="Text Box 44">
          <a:extLst>
            <a:ext uri="{FF2B5EF4-FFF2-40B4-BE49-F238E27FC236}">
              <a16:creationId xmlns:a16="http://schemas.microsoft.com/office/drawing/2014/main" xmlns="" id="{55EC463B-E407-4C25-9777-66FBB13E6C12}"/>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201</xdr:row>
      <xdr:rowOff>0</xdr:rowOff>
    </xdr:from>
    <xdr:ext cx="81915" cy="167640"/>
    <xdr:sp macro="" textlink="">
      <xdr:nvSpPr>
        <xdr:cNvPr id="484" name="Text Box 45">
          <a:extLst>
            <a:ext uri="{FF2B5EF4-FFF2-40B4-BE49-F238E27FC236}">
              <a16:creationId xmlns:a16="http://schemas.microsoft.com/office/drawing/2014/main" xmlns="" id="{1FB0C2D0-8A62-4361-9F55-331563A44399}"/>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201</xdr:row>
      <xdr:rowOff>0</xdr:rowOff>
    </xdr:from>
    <xdr:ext cx="81915" cy="167640"/>
    <xdr:sp macro="" textlink="">
      <xdr:nvSpPr>
        <xdr:cNvPr id="485" name="Text Box 46">
          <a:extLst>
            <a:ext uri="{FF2B5EF4-FFF2-40B4-BE49-F238E27FC236}">
              <a16:creationId xmlns:a16="http://schemas.microsoft.com/office/drawing/2014/main" xmlns="" id="{B1B7B9F0-183C-4FC9-BFA0-F8ABE656A26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86" name="Text Box 44">
          <a:extLst>
            <a:ext uri="{FF2B5EF4-FFF2-40B4-BE49-F238E27FC236}">
              <a16:creationId xmlns:a16="http://schemas.microsoft.com/office/drawing/2014/main" xmlns="" id="{2DB58FE8-A711-4E56-A472-6979269519B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87" name="Text Box 45">
          <a:extLst>
            <a:ext uri="{FF2B5EF4-FFF2-40B4-BE49-F238E27FC236}">
              <a16:creationId xmlns:a16="http://schemas.microsoft.com/office/drawing/2014/main" xmlns="" id="{11DB0E24-E4DF-4945-A8C0-D63C1A2A1BB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88" name="Text Box 46">
          <a:extLst>
            <a:ext uri="{FF2B5EF4-FFF2-40B4-BE49-F238E27FC236}">
              <a16:creationId xmlns:a16="http://schemas.microsoft.com/office/drawing/2014/main" xmlns="" id="{0F574DBD-8D11-4734-862A-FF4546BC894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89" name="Text Box 47">
          <a:extLst>
            <a:ext uri="{FF2B5EF4-FFF2-40B4-BE49-F238E27FC236}">
              <a16:creationId xmlns:a16="http://schemas.microsoft.com/office/drawing/2014/main" xmlns="" id="{5EB22D46-D50F-419B-8957-91E80DB932F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90" name="Text Box 48">
          <a:extLst>
            <a:ext uri="{FF2B5EF4-FFF2-40B4-BE49-F238E27FC236}">
              <a16:creationId xmlns:a16="http://schemas.microsoft.com/office/drawing/2014/main" xmlns="" id="{44DC85A8-41F8-44E9-8194-C7DA3DC0BA6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201</xdr:row>
      <xdr:rowOff>0</xdr:rowOff>
    </xdr:from>
    <xdr:ext cx="87630" cy="177165"/>
    <xdr:sp macro="" textlink="">
      <xdr:nvSpPr>
        <xdr:cNvPr id="491" name="Text Box 48">
          <a:extLst>
            <a:ext uri="{FF2B5EF4-FFF2-40B4-BE49-F238E27FC236}">
              <a16:creationId xmlns:a16="http://schemas.microsoft.com/office/drawing/2014/main" xmlns="" id="{8B23799E-7EFA-492B-9A63-38C75BBC90F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201</xdr:row>
      <xdr:rowOff>0</xdr:rowOff>
    </xdr:from>
    <xdr:ext cx="83820" cy="167640"/>
    <xdr:sp macro="" textlink="">
      <xdr:nvSpPr>
        <xdr:cNvPr id="492" name="Text Box 44">
          <a:extLst>
            <a:ext uri="{FF2B5EF4-FFF2-40B4-BE49-F238E27FC236}">
              <a16:creationId xmlns:a16="http://schemas.microsoft.com/office/drawing/2014/main" xmlns="" id="{65548E6D-5DEC-443C-A6EA-4023D51B04BC}"/>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201</xdr:row>
      <xdr:rowOff>0</xdr:rowOff>
    </xdr:from>
    <xdr:ext cx="81915" cy="167640"/>
    <xdr:sp macro="" textlink="">
      <xdr:nvSpPr>
        <xdr:cNvPr id="493" name="Text Box 45">
          <a:extLst>
            <a:ext uri="{FF2B5EF4-FFF2-40B4-BE49-F238E27FC236}">
              <a16:creationId xmlns:a16="http://schemas.microsoft.com/office/drawing/2014/main" xmlns="" id="{7B8FB84B-2C86-440F-9835-37B1BD827612}"/>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201</xdr:row>
      <xdr:rowOff>0</xdr:rowOff>
    </xdr:from>
    <xdr:ext cx="81915" cy="167640"/>
    <xdr:sp macro="" textlink="">
      <xdr:nvSpPr>
        <xdr:cNvPr id="494" name="Text Box 46">
          <a:extLst>
            <a:ext uri="{FF2B5EF4-FFF2-40B4-BE49-F238E27FC236}">
              <a16:creationId xmlns:a16="http://schemas.microsoft.com/office/drawing/2014/main" xmlns="" id="{68F2D916-6083-42F7-BE8E-D72850765E14}"/>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95" name="Text Box 44">
          <a:extLst>
            <a:ext uri="{FF2B5EF4-FFF2-40B4-BE49-F238E27FC236}">
              <a16:creationId xmlns:a16="http://schemas.microsoft.com/office/drawing/2014/main" xmlns="" id="{963AB6FD-3D39-4AF1-94FB-EA2C0662F41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96" name="Text Box 45">
          <a:extLst>
            <a:ext uri="{FF2B5EF4-FFF2-40B4-BE49-F238E27FC236}">
              <a16:creationId xmlns:a16="http://schemas.microsoft.com/office/drawing/2014/main" xmlns="" id="{9E0ED1A7-3DB3-45CA-A059-323AACF8ADD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97" name="Text Box 46">
          <a:extLst>
            <a:ext uri="{FF2B5EF4-FFF2-40B4-BE49-F238E27FC236}">
              <a16:creationId xmlns:a16="http://schemas.microsoft.com/office/drawing/2014/main" xmlns="" id="{87A0CABB-11DD-4D02-AF2A-B2B4A8D1608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98" name="Text Box 47">
          <a:extLst>
            <a:ext uri="{FF2B5EF4-FFF2-40B4-BE49-F238E27FC236}">
              <a16:creationId xmlns:a16="http://schemas.microsoft.com/office/drawing/2014/main" xmlns="" id="{8C25EA15-6845-4764-9AA5-C4505BA8748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499" name="Text Box 48">
          <a:extLst>
            <a:ext uri="{FF2B5EF4-FFF2-40B4-BE49-F238E27FC236}">
              <a16:creationId xmlns:a16="http://schemas.microsoft.com/office/drawing/2014/main" xmlns="" id="{309188A3-A96E-4715-9033-78BFE8F87F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500" name="Text Box 44">
          <a:extLst>
            <a:ext uri="{FF2B5EF4-FFF2-40B4-BE49-F238E27FC236}">
              <a16:creationId xmlns:a16="http://schemas.microsoft.com/office/drawing/2014/main" xmlns="" id="{AD9F77AC-CEC9-4C96-840A-887EB1EC503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501" name="Text Box 45">
          <a:extLst>
            <a:ext uri="{FF2B5EF4-FFF2-40B4-BE49-F238E27FC236}">
              <a16:creationId xmlns:a16="http://schemas.microsoft.com/office/drawing/2014/main" xmlns="" id="{42AC58CD-1A9C-4E1D-89AE-B98F102B5CC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502" name="Text Box 46">
          <a:extLst>
            <a:ext uri="{FF2B5EF4-FFF2-40B4-BE49-F238E27FC236}">
              <a16:creationId xmlns:a16="http://schemas.microsoft.com/office/drawing/2014/main" xmlns="" id="{5D6D168F-3A80-4E6E-8C53-713C0E690FCF}"/>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503" name="Text Box 47">
          <a:extLst>
            <a:ext uri="{FF2B5EF4-FFF2-40B4-BE49-F238E27FC236}">
              <a16:creationId xmlns:a16="http://schemas.microsoft.com/office/drawing/2014/main" xmlns="" id="{31EDE4EF-7997-4BFB-9EAB-DDE758E685A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201</xdr:row>
      <xdr:rowOff>0</xdr:rowOff>
    </xdr:from>
    <xdr:ext cx="83820" cy="152400"/>
    <xdr:sp macro="" textlink="">
      <xdr:nvSpPr>
        <xdr:cNvPr id="504" name="Text Box 48">
          <a:extLst>
            <a:ext uri="{FF2B5EF4-FFF2-40B4-BE49-F238E27FC236}">
              <a16:creationId xmlns:a16="http://schemas.microsoft.com/office/drawing/2014/main" xmlns="" id="{8F931CA0-2895-404D-8618-0BC5EEA191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13" transitionEvaluation="1" transitionEntry="1">
    <tabColor indexed="42"/>
    <pageSetUpPr fitToPage="1"/>
  </sheetPr>
  <dimension ref="A1:L229"/>
  <sheetViews>
    <sheetView showGridLines="0" showZeros="0" tabSelected="1" topLeftCell="E13" zoomScale="140" zoomScaleNormal="140" zoomScaleSheetLayoutView="120" workbookViewId="0">
      <selection activeCell="G8" sqref="G8"/>
    </sheetView>
  </sheetViews>
  <sheetFormatPr baseColWidth="10" defaultColWidth="11" defaultRowHeight="12"/>
  <cols>
    <col min="1" max="1" width="5.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34.7109375"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c r="A1" s="1"/>
    </row>
    <row r="2" spans="1:12" ht="22.5" customHeight="1">
      <c r="A2" s="1"/>
      <c r="B2" s="2"/>
      <c r="C2" s="3"/>
      <c r="D2" s="210" t="s">
        <v>213</v>
      </c>
      <c r="E2" s="211"/>
      <c r="F2" s="212"/>
      <c r="G2" s="95"/>
      <c r="H2" s="4"/>
      <c r="I2" s="5"/>
    </row>
    <row r="3" spans="1:12" ht="23.25" customHeight="1">
      <c r="A3" s="1"/>
      <c r="B3" s="6"/>
      <c r="C3" s="7"/>
      <c r="D3" s="213"/>
      <c r="E3" s="214"/>
      <c r="F3" s="215"/>
      <c r="G3" s="96"/>
      <c r="H3" s="8"/>
      <c r="I3" s="5"/>
    </row>
    <row r="4" spans="1:12" ht="19.5" customHeight="1">
      <c r="A4" s="1"/>
      <c r="B4" s="6"/>
      <c r="C4" s="7"/>
      <c r="D4" s="213"/>
      <c r="E4" s="214"/>
      <c r="F4" s="215"/>
      <c r="G4" s="96"/>
      <c r="H4" s="9"/>
    </row>
    <row r="5" spans="1:12" ht="18" customHeight="1">
      <c r="A5" s="1"/>
      <c r="B5" s="10"/>
      <c r="C5" s="7"/>
      <c r="D5" s="213"/>
      <c r="E5" s="214"/>
      <c r="F5" s="215"/>
      <c r="G5" s="96"/>
      <c r="H5" s="9"/>
    </row>
    <row r="6" spans="1:12" ht="12.75">
      <c r="A6" s="1"/>
      <c r="B6" s="10"/>
      <c r="C6" s="11"/>
      <c r="D6" s="213"/>
      <c r="E6" s="214"/>
      <c r="F6" s="215"/>
      <c r="G6" s="98"/>
      <c r="H6" s="79"/>
    </row>
    <row r="7" spans="1:12" ht="13.9" customHeight="1">
      <c r="A7" s="1"/>
      <c r="B7" s="216" t="s">
        <v>44</v>
      </c>
      <c r="C7" s="217"/>
      <c r="D7" s="77" t="s">
        <v>165</v>
      </c>
      <c r="E7" s="12"/>
      <c r="F7" s="13"/>
      <c r="G7" s="97" t="s">
        <v>214</v>
      </c>
      <c r="H7" s="130" t="s">
        <v>0</v>
      </c>
    </row>
    <row r="8" spans="1:12" ht="12.75">
      <c r="A8" s="1"/>
      <c r="B8" s="218"/>
      <c r="C8" s="219"/>
      <c r="D8" s="78" t="s">
        <v>149</v>
      </c>
      <c r="E8" s="14"/>
      <c r="F8" s="15"/>
      <c r="G8" s="76" t="s">
        <v>1</v>
      </c>
      <c r="H8" s="131" t="s">
        <v>2</v>
      </c>
    </row>
    <row r="9" spans="1:12" ht="11.25">
      <c r="A9" s="1"/>
    </row>
    <row r="10" spans="1:12" ht="16.5">
      <c r="A10" s="1"/>
      <c r="C10" s="194" t="s">
        <v>114</v>
      </c>
    </row>
    <row r="11" spans="1:12" ht="11.25">
      <c r="A11" s="1"/>
    </row>
    <row r="12" spans="1:12" s="63" customFormat="1" ht="16.899999999999999" customHeight="1">
      <c r="B12" s="64" t="s">
        <v>3</v>
      </c>
      <c r="C12" s="65" t="s">
        <v>49</v>
      </c>
      <c r="D12" s="66"/>
      <c r="E12" s="66"/>
      <c r="F12" s="66"/>
      <c r="G12" s="66"/>
      <c r="H12" s="66">
        <f>H50</f>
        <v>54.06</v>
      </c>
      <c r="I12" s="62"/>
      <c r="J12" s="62"/>
      <c r="K12" s="62"/>
      <c r="L12" s="62"/>
    </row>
    <row r="13" spans="1:12" s="63" customFormat="1" ht="16.899999999999999" customHeight="1">
      <c r="B13" s="64" t="s">
        <v>5</v>
      </c>
      <c r="C13" s="125" t="s">
        <v>4</v>
      </c>
      <c r="D13" s="126"/>
      <c r="E13" s="126"/>
      <c r="F13" s="126"/>
      <c r="G13" s="126"/>
      <c r="H13" s="126">
        <f>H101</f>
        <v>2729394.18</v>
      </c>
      <c r="I13" s="62"/>
      <c r="J13" s="62"/>
      <c r="K13" s="62"/>
      <c r="L13" s="62"/>
    </row>
    <row r="14" spans="1:12" s="63" customFormat="1" ht="16.899999999999999" customHeight="1">
      <c r="B14" s="64" t="s">
        <v>7</v>
      </c>
      <c r="C14" s="125" t="s">
        <v>6</v>
      </c>
      <c r="D14" s="126"/>
      <c r="E14" s="126"/>
      <c r="F14" s="126"/>
      <c r="G14" s="127"/>
      <c r="H14" s="126">
        <f>H118</f>
        <v>3119729.5900000003</v>
      </c>
      <c r="I14" s="62"/>
      <c r="J14" s="62"/>
      <c r="K14" s="62"/>
      <c r="L14" s="62"/>
    </row>
    <row r="15" spans="1:12" s="63" customFormat="1" ht="16.899999999999999" customHeight="1">
      <c r="B15" s="64" t="s">
        <v>8</v>
      </c>
      <c r="C15" s="125" t="s">
        <v>9</v>
      </c>
      <c r="D15" s="126"/>
      <c r="E15" s="126"/>
      <c r="F15" s="126"/>
      <c r="G15" s="127"/>
      <c r="H15" s="126">
        <f>H126</f>
        <v>1973444</v>
      </c>
      <c r="I15" s="62"/>
      <c r="J15" s="62"/>
      <c r="K15" s="62"/>
      <c r="L15" s="62"/>
    </row>
    <row r="16" spans="1:12" s="63" customFormat="1" ht="16.899999999999999" customHeight="1">
      <c r="B16" s="64" t="s">
        <v>10</v>
      </c>
      <c r="C16" s="128" t="s">
        <v>11</v>
      </c>
      <c r="D16" s="126"/>
      <c r="E16" s="126"/>
      <c r="F16" s="126"/>
      <c r="G16" s="126"/>
      <c r="H16" s="126">
        <f>H135</f>
        <v>1662029.34</v>
      </c>
      <c r="I16" s="62"/>
      <c r="J16" s="62"/>
      <c r="K16" s="62"/>
      <c r="L16" s="62"/>
    </row>
    <row r="17" spans="1:12" s="62" customFormat="1" ht="16.899999999999999" customHeight="1">
      <c r="B17" s="67" t="s">
        <v>12</v>
      </c>
      <c r="C17" s="128" t="s">
        <v>15</v>
      </c>
      <c r="D17" s="129"/>
      <c r="E17" s="129"/>
      <c r="F17" s="129"/>
      <c r="G17" s="129"/>
      <c r="H17" s="126">
        <f>H144</f>
        <v>331698618.25</v>
      </c>
    </row>
    <row r="18" spans="1:12" s="62" customFormat="1" ht="16.899999999999999" customHeight="1">
      <c r="B18" s="67" t="s">
        <v>14</v>
      </c>
      <c r="C18" s="128" t="s">
        <v>200</v>
      </c>
      <c r="D18" s="129"/>
      <c r="E18" s="129"/>
      <c r="F18" s="129"/>
      <c r="G18" s="129"/>
      <c r="H18" s="126">
        <f>H156</f>
        <v>24713</v>
      </c>
    </row>
    <row r="19" spans="1:12" s="62" customFormat="1" ht="16.899999999999999" customHeight="1">
      <c r="B19" s="67" t="s">
        <v>16</v>
      </c>
      <c r="C19" s="128" t="s">
        <v>17</v>
      </c>
      <c r="D19" s="129"/>
      <c r="E19" s="129"/>
      <c r="F19" s="129"/>
      <c r="G19" s="129"/>
      <c r="H19" s="126">
        <f>H166</f>
        <v>101255129</v>
      </c>
    </row>
    <row r="20" spans="1:12" s="62" customFormat="1" ht="16.899999999999999" customHeight="1">
      <c r="B20" s="67" t="s">
        <v>43</v>
      </c>
      <c r="C20" s="128" t="s">
        <v>18</v>
      </c>
      <c r="D20" s="129"/>
      <c r="E20" s="129"/>
      <c r="F20" s="129"/>
      <c r="G20" s="129"/>
      <c r="H20" s="126">
        <f>H182</f>
        <v>428753</v>
      </c>
    </row>
    <row r="21" spans="1:12" s="62" customFormat="1" ht="16.899999999999999" customHeight="1">
      <c r="B21" s="67" t="s">
        <v>68</v>
      </c>
      <c r="C21" s="128" t="s">
        <v>67</v>
      </c>
      <c r="D21" s="129"/>
      <c r="E21" s="129"/>
      <c r="F21" s="129"/>
      <c r="G21" s="129"/>
      <c r="H21" s="126">
        <f>H188</f>
        <v>5200</v>
      </c>
    </row>
    <row r="22" spans="1:12" s="62" customFormat="1" ht="16.899999999999999" customHeight="1">
      <c r="B22" s="67" t="s">
        <v>104</v>
      </c>
      <c r="C22" s="128" t="s">
        <v>103</v>
      </c>
      <c r="D22" s="129"/>
      <c r="E22" s="129"/>
      <c r="F22" s="129"/>
      <c r="G22" s="129"/>
      <c r="H22" s="126">
        <f>H192</f>
        <v>650</v>
      </c>
    </row>
    <row r="23" spans="1:12" s="62" customFormat="1" ht="16.899999999999999" customHeight="1">
      <c r="B23" s="67" t="s">
        <v>199</v>
      </c>
      <c r="C23" s="128" t="s">
        <v>13</v>
      </c>
      <c r="D23" s="129"/>
      <c r="E23" s="129"/>
      <c r="F23" s="129"/>
      <c r="G23" s="129"/>
      <c r="H23" s="126">
        <f>H206</f>
        <v>414965</v>
      </c>
    </row>
    <row r="24" spans="1:12" s="16" customFormat="1" ht="8.1" customHeight="1" thickBot="1">
      <c r="C24" s="17"/>
      <c r="D24" s="17"/>
      <c r="E24" s="195"/>
      <c r="F24" s="195"/>
      <c r="G24" s="195"/>
      <c r="H24" s="17"/>
      <c r="I24" s="1"/>
      <c r="J24" s="1"/>
      <c r="K24" s="1"/>
      <c r="L24" s="1"/>
    </row>
    <row r="25" spans="1:12" s="16" customFormat="1" ht="8.1" customHeight="1" thickTop="1">
      <c r="B25" s="18"/>
      <c r="C25" s="19"/>
      <c r="D25" s="19"/>
      <c r="E25" s="19"/>
      <c r="F25" s="19"/>
      <c r="G25" s="19"/>
      <c r="H25" s="20"/>
      <c r="I25" s="1"/>
      <c r="J25" s="1"/>
      <c r="K25" s="1"/>
      <c r="L25" s="1"/>
    </row>
    <row r="26" spans="1:12" s="16" customFormat="1" ht="16.5">
      <c r="B26" s="18"/>
      <c r="C26" s="17"/>
      <c r="D26" s="17"/>
      <c r="E26" s="17"/>
      <c r="F26" s="21"/>
      <c r="G26" s="21" t="s">
        <v>19</v>
      </c>
      <c r="H26" s="17">
        <f>SUM(H12:H23)</f>
        <v>443312679.42000002</v>
      </c>
      <c r="I26" s="17">
        <f>I207</f>
        <v>443312679.42000002</v>
      </c>
      <c r="J26" s="91"/>
      <c r="K26" s="17"/>
      <c r="L26" s="1"/>
    </row>
    <row r="27" spans="1:12" s="16" customFormat="1" ht="8.1" customHeight="1">
      <c r="B27" s="18"/>
      <c r="D27" s="19"/>
      <c r="E27" s="19"/>
      <c r="F27" s="19"/>
      <c r="G27" s="19"/>
      <c r="H27" s="19"/>
      <c r="I27" s="1"/>
      <c r="J27" s="1"/>
      <c r="K27" s="17"/>
      <c r="L27" s="1"/>
    </row>
    <row r="28" spans="1:12" ht="16.899999999999999" customHeight="1">
      <c r="A28" s="1"/>
      <c r="B28" s="18"/>
      <c r="C28" s="75"/>
      <c r="D28" s="19"/>
      <c r="E28" s="19"/>
      <c r="F28" s="19"/>
      <c r="G28" s="19"/>
      <c r="H28" s="17"/>
    </row>
    <row r="29" spans="1:12" ht="16.899999999999999" customHeight="1">
      <c r="A29" s="1"/>
      <c r="B29" s="18"/>
      <c r="C29" s="22" t="s">
        <v>115</v>
      </c>
      <c r="D29" s="19"/>
      <c r="E29" s="19"/>
      <c r="F29" s="19"/>
      <c r="G29" s="19"/>
      <c r="H29" s="17"/>
    </row>
    <row r="30" spans="1:12" s="16" customFormat="1" ht="18">
      <c r="B30" s="18"/>
      <c r="C30" s="22"/>
      <c r="D30" s="23"/>
      <c r="E30" s="23"/>
      <c r="F30" s="23"/>
      <c r="G30" s="21"/>
      <c r="H30" s="17"/>
      <c r="I30" s="1"/>
      <c r="J30" s="1"/>
      <c r="K30" s="1"/>
      <c r="L30" s="1"/>
    </row>
    <row r="31" spans="1:12" s="16" customFormat="1" ht="18">
      <c r="B31" s="18"/>
      <c r="C31" s="99"/>
      <c r="D31" s="23"/>
      <c r="E31" s="23"/>
      <c r="F31" s="23"/>
      <c r="G31" s="21"/>
      <c r="H31" s="17"/>
      <c r="I31" s="1"/>
      <c r="J31" s="1"/>
      <c r="K31" s="1"/>
      <c r="L31" s="1"/>
    </row>
    <row r="32" spans="1:12" s="16" customFormat="1" ht="15.75">
      <c r="B32" s="18"/>
      <c r="C32" s="19"/>
      <c r="D32" s="19"/>
      <c r="E32" s="19"/>
      <c r="F32" s="21"/>
      <c r="G32" s="21"/>
      <c r="H32" s="17"/>
      <c r="I32" s="1"/>
      <c r="J32" s="1"/>
      <c r="K32" s="1"/>
      <c r="L32" s="1"/>
    </row>
    <row r="33" spans="1:9" ht="15" customHeight="1">
      <c r="A33" s="1"/>
      <c r="B33" s="2"/>
      <c r="C33" s="3"/>
      <c r="D33" s="220" t="str">
        <f>D2</f>
        <v>OBRA:  PAVIMENTACIÓN CON CONCRETO HIDRÁULICO DE LA CALLE FÉLIX ORTEGA, TRAMO JUAN MARÍA DE SALVATIERRA A VICENTE GUERRERO, EN LA CIUDAD DE LA PAZ, MUNICIPIO DE LA PAZ, BAJA CALIFORNIA SUR.</v>
      </c>
      <c r="E33" s="221"/>
      <c r="F33" s="222"/>
      <c r="G33" s="115"/>
      <c r="H33" s="4"/>
    </row>
    <row r="34" spans="1:9" ht="15" customHeight="1">
      <c r="A34" s="1"/>
      <c r="B34" s="6"/>
      <c r="C34" s="7"/>
      <c r="D34" s="223"/>
      <c r="E34" s="224"/>
      <c r="F34" s="225"/>
      <c r="G34" s="116"/>
      <c r="H34" s="8"/>
    </row>
    <row r="35" spans="1:9" ht="15" customHeight="1">
      <c r="A35" s="1"/>
      <c r="B35" s="6"/>
      <c r="C35" s="7"/>
      <c r="D35" s="223"/>
      <c r="E35" s="224"/>
      <c r="F35" s="225"/>
      <c r="G35" s="116"/>
      <c r="H35" s="9"/>
    </row>
    <row r="36" spans="1:9" ht="24.75" customHeight="1">
      <c r="A36" s="1"/>
      <c r="B36" s="10"/>
      <c r="C36" s="7"/>
      <c r="D36" s="223"/>
      <c r="E36" s="224"/>
      <c r="F36" s="225"/>
      <c r="G36" s="116"/>
      <c r="H36" s="9"/>
    </row>
    <row r="37" spans="1:9" ht="33" customHeight="1">
      <c r="A37" s="1"/>
      <c r="B37" s="10"/>
      <c r="C37" s="11"/>
      <c r="D37" s="223"/>
      <c r="E37" s="224"/>
      <c r="F37" s="225"/>
      <c r="G37" s="116"/>
      <c r="H37" s="9"/>
    </row>
    <row r="38" spans="1:9" ht="12.75">
      <c r="A38" s="1"/>
      <c r="B38" s="10"/>
      <c r="C38" s="11"/>
      <c r="D38" s="24">
        <v>0</v>
      </c>
      <c r="E38" s="12"/>
      <c r="F38" s="13"/>
      <c r="G38" s="134"/>
      <c r="H38" s="79"/>
    </row>
    <row r="39" spans="1:9" ht="13.9" customHeight="1">
      <c r="A39" s="1"/>
      <c r="B39" s="216" t="s">
        <v>44</v>
      </c>
      <c r="C39" s="217"/>
      <c r="D39" s="77" t="str">
        <f>D7</f>
        <v>UBICACION : CD. DE LA PAZ</v>
      </c>
      <c r="E39" s="12"/>
      <c r="F39" s="13"/>
      <c r="G39" s="132" t="str">
        <f>G7</f>
        <v>LICITACIÓN No  LPO-000000007-036-2024</v>
      </c>
      <c r="H39" s="133" t="s">
        <v>0</v>
      </c>
    </row>
    <row r="40" spans="1:9" ht="13.9" customHeight="1">
      <c r="A40" s="1"/>
      <c r="B40" s="218"/>
      <c r="C40" s="219"/>
      <c r="D40" s="78" t="str">
        <f>D8</f>
        <v>MUNICIPIO : LA PAZ, B.C.S.</v>
      </c>
      <c r="E40" s="14"/>
      <c r="F40" s="15"/>
      <c r="G40" s="79" t="str">
        <f>G8</f>
        <v xml:space="preserve">CONCURSO No.  </v>
      </c>
      <c r="H40" s="131" t="s">
        <v>2</v>
      </c>
    </row>
    <row r="41" spans="1:9" ht="11.25">
      <c r="A41" s="1"/>
      <c r="B41" s="25"/>
      <c r="C41" s="26"/>
      <c r="D41" s="27"/>
      <c r="E41" s="26"/>
      <c r="F41" s="28" t="s">
        <v>20</v>
      </c>
      <c r="G41" s="28" t="s">
        <v>21</v>
      </c>
      <c r="H41" s="28"/>
    </row>
    <row r="42" spans="1:9" ht="11.25">
      <c r="A42" s="1"/>
      <c r="B42" s="29" t="s">
        <v>22</v>
      </c>
      <c r="C42" s="30" t="s">
        <v>23</v>
      </c>
      <c r="D42" s="31" t="s">
        <v>24</v>
      </c>
      <c r="E42" s="30" t="s">
        <v>25</v>
      </c>
      <c r="F42" s="32" t="s">
        <v>26</v>
      </c>
      <c r="G42" s="33" t="s">
        <v>27</v>
      </c>
      <c r="H42" s="32" t="s">
        <v>28</v>
      </c>
    </row>
    <row r="43" spans="1:9" s="17" customFormat="1" ht="15.75">
      <c r="A43" s="34"/>
      <c r="B43" s="35"/>
      <c r="C43" s="36" t="s">
        <v>46</v>
      </c>
      <c r="D43" s="37"/>
      <c r="E43" s="38"/>
      <c r="F43" s="39"/>
      <c r="G43" s="39"/>
      <c r="H43" s="40"/>
      <c r="I43" s="41"/>
    </row>
    <row r="44" spans="1:9" s="17" customFormat="1" ht="60" customHeight="1">
      <c r="A44" s="34"/>
      <c r="B44" s="60">
        <v>1</v>
      </c>
      <c r="C44" s="54" t="s">
        <v>92</v>
      </c>
      <c r="D44" s="201" t="s">
        <v>31</v>
      </c>
      <c r="E44" s="202">
        <v>5</v>
      </c>
      <c r="F44" s="150">
        <v>5</v>
      </c>
      <c r="G44" s="68"/>
      <c r="H44" s="203">
        <f>ROUND($E44*F44,2)</f>
        <v>25</v>
      </c>
      <c r="I44" s="124">
        <f>ROUND(E44*F44,2)</f>
        <v>25</v>
      </c>
    </row>
    <row r="45" spans="1:9" s="17" customFormat="1" ht="50.1" customHeight="1">
      <c r="A45" s="34"/>
      <c r="B45" s="60">
        <f>B44+1</f>
        <v>2</v>
      </c>
      <c r="C45" s="54" t="s">
        <v>131</v>
      </c>
      <c r="D45" s="174" t="s">
        <v>31</v>
      </c>
      <c r="E45" s="161">
        <v>3</v>
      </c>
      <c r="F45" s="150">
        <v>3</v>
      </c>
      <c r="G45" s="70"/>
      <c r="H45" s="203">
        <f t="shared" ref="H45:H49" si="0">ROUND($E45*F45,2)</f>
        <v>9</v>
      </c>
      <c r="I45" s="124">
        <f t="shared" ref="I45:I108" si="1">ROUND(E45*F45,2)</f>
        <v>9</v>
      </c>
    </row>
    <row r="46" spans="1:9" s="17" customFormat="1" ht="50.1" customHeight="1">
      <c r="A46" s="34"/>
      <c r="B46" s="60">
        <f t="shared" ref="B46:B49" si="2">B45+1</f>
        <v>3</v>
      </c>
      <c r="C46" s="54" t="s">
        <v>132</v>
      </c>
      <c r="D46" s="174" t="s">
        <v>31</v>
      </c>
      <c r="E46" s="161">
        <v>2</v>
      </c>
      <c r="F46" s="150">
        <v>2</v>
      </c>
      <c r="G46" s="70"/>
      <c r="H46" s="203">
        <f t="shared" si="0"/>
        <v>4</v>
      </c>
      <c r="I46" s="124">
        <f t="shared" si="1"/>
        <v>4</v>
      </c>
    </row>
    <row r="47" spans="1:9" s="17" customFormat="1" ht="50.1" customHeight="1">
      <c r="A47" s="34"/>
      <c r="B47" s="60">
        <f t="shared" si="2"/>
        <v>4</v>
      </c>
      <c r="C47" s="55" t="s">
        <v>211</v>
      </c>
      <c r="D47" s="174" t="s">
        <v>31</v>
      </c>
      <c r="E47" s="161">
        <v>1</v>
      </c>
      <c r="F47" s="162">
        <v>1</v>
      </c>
      <c r="G47" s="70"/>
      <c r="H47" s="203">
        <f t="shared" si="0"/>
        <v>1</v>
      </c>
      <c r="I47" s="124">
        <f t="shared" si="1"/>
        <v>1</v>
      </c>
    </row>
    <row r="48" spans="1:9" s="17" customFormat="1" ht="65.099999999999994" customHeight="1">
      <c r="A48" s="34"/>
      <c r="B48" s="60">
        <f t="shared" si="2"/>
        <v>5</v>
      </c>
      <c r="C48" s="55" t="s">
        <v>212</v>
      </c>
      <c r="D48" s="174" t="s">
        <v>210</v>
      </c>
      <c r="E48" s="161">
        <v>1</v>
      </c>
      <c r="F48" s="162">
        <v>1</v>
      </c>
      <c r="G48" s="70"/>
      <c r="H48" s="203">
        <f t="shared" si="0"/>
        <v>1</v>
      </c>
      <c r="I48" s="124">
        <f t="shared" si="1"/>
        <v>1</v>
      </c>
    </row>
    <row r="49" spans="1:9" s="17" customFormat="1" ht="42" customHeight="1">
      <c r="A49" s="34"/>
      <c r="B49" s="60">
        <f t="shared" si="2"/>
        <v>6</v>
      </c>
      <c r="C49" s="55" t="s">
        <v>93</v>
      </c>
      <c r="D49" s="151" t="s">
        <v>29</v>
      </c>
      <c r="E49" s="152">
        <v>3.75</v>
      </c>
      <c r="F49" s="150">
        <v>3.75</v>
      </c>
      <c r="G49" s="69"/>
      <c r="H49" s="203">
        <f t="shared" si="0"/>
        <v>14.06</v>
      </c>
      <c r="I49" s="124">
        <f t="shared" si="1"/>
        <v>14.06</v>
      </c>
    </row>
    <row r="50" spans="1:9" s="17" customFormat="1" ht="17.25" customHeight="1">
      <c r="A50" s="34"/>
      <c r="B50" s="45"/>
      <c r="C50" s="46" t="s">
        <v>47</v>
      </c>
      <c r="D50" s="153"/>
      <c r="E50" s="154"/>
      <c r="F50" s="155"/>
      <c r="G50" s="71"/>
      <c r="H50" s="74">
        <f>SUM(H44:H49)</f>
        <v>54.06</v>
      </c>
      <c r="I50" s="124">
        <f t="shared" si="1"/>
        <v>0</v>
      </c>
    </row>
    <row r="51" spans="1:9" s="17" customFormat="1" ht="15.75">
      <c r="A51" s="34"/>
      <c r="B51" s="35"/>
      <c r="C51" s="36" t="s">
        <v>48</v>
      </c>
      <c r="D51" s="156"/>
      <c r="E51" s="157"/>
      <c r="F51" s="158"/>
      <c r="G51" s="147"/>
      <c r="H51" s="192"/>
      <c r="I51" s="124">
        <f t="shared" si="1"/>
        <v>0</v>
      </c>
    </row>
    <row r="52" spans="1:9" s="17" customFormat="1" ht="89.25" customHeight="1">
      <c r="A52" s="34"/>
      <c r="B52" s="60">
        <v>1</v>
      </c>
      <c r="C52" s="54" t="s">
        <v>76</v>
      </c>
      <c r="D52" s="148" t="s">
        <v>29</v>
      </c>
      <c r="E52" s="149">
        <v>1017.79</v>
      </c>
      <c r="F52" s="150">
        <v>1017.79</v>
      </c>
      <c r="G52" s="68"/>
      <c r="H52" s="203">
        <f t="shared" ref="H52:H100" si="3">ROUND($E52*F52,2)</f>
        <v>1035896.48</v>
      </c>
      <c r="I52" s="124">
        <f t="shared" si="1"/>
        <v>1035896.48</v>
      </c>
    </row>
    <row r="53" spans="1:9" s="17" customFormat="1" ht="74.25" customHeight="1">
      <c r="A53" s="34"/>
      <c r="B53" s="60">
        <f>B52+1</f>
        <v>2</v>
      </c>
      <c r="C53" s="55" t="s">
        <v>77</v>
      </c>
      <c r="D53" s="151" t="s">
        <v>29</v>
      </c>
      <c r="E53" s="159">
        <v>209.99</v>
      </c>
      <c r="F53" s="150">
        <v>209.99</v>
      </c>
      <c r="G53" s="69"/>
      <c r="H53" s="203">
        <f t="shared" si="3"/>
        <v>44095.8</v>
      </c>
      <c r="I53" s="124">
        <f t="shared" si="1"/>
        <v>44095.8</v>
      </c>
    </row>
    <row r="54" spans="1:9" s="17" customFormat="1" ht="57" customHeight="1">
      <c r="A54" s="34"/>
      <c r="B54" s="60">
        <f t="shared" ref="B54:B100" si="4">B53+1</f>
        <v>3</v>
      </c>
      <c r="C54" s="55" t="s">
        <v>78</v>
      </c>
      <c r="D54" s="160" t="s">
        <v>29</v>
      </c>
      <c r="E54" s="159">
        <v>36</v>
      </c>
      <c r="F54" s="150">
        <v>36</v>
      </c>
      <c r="G54" s="69"/>
      <c r="H54" s="203">
        <f t="shared" si="3"/>
        <v>1296</v>
      </c>
      <c r="I54" s="124">
        <f t="shared" si="1"/>
        <v>1296</v>
      </c>
    </row>
    <row r="55" spans="1:9" s="17" customFormat="1" ht="128.25" customHeight="1">
      <c r="A55" s="34"/>
      <c r="B55" s="60">
        <f t="shared" si="4"/>
        <v>4</v>
      </c>
      <c r="C55" s="56" t="s">
        <v>169</v>
      </c>
      <c r="D55" s="160" t="s">
        <v>31</v>
      </c>
      <c r="E55" s="161">
        <v>1</v>
      </c>
      <c r="F55" s="150">
        <v>1</v>
      </c>
      <c r="G55" s="69"/>
      <c r="H55" s="203">
        <f t="shared" si="3"/>
        <v>1</v>
      </c>
      <c r="I55" s="124">
        <f t="shared" si="1"/>
        <v>1</v>
      </c>
    </row>
    <row r="56" spans="1:9" s="17" customFormat="1" ht="128.25" customHeight="1">
      <c r="A56" s="34"/>
      <c r="B56" s="60">
        <f t="shared" si="4"/>
        <v>5</v>
      </c>
      <c r="C56" s="56" t="s">
        <v>170</v>
      </c>
      <c r="D56" s="160" t="s">
        <v>31</v>
      </c>
      <c r="E56" s="161">
        <v>14</v>
      </c>
      <c r="F56" s="150">
        <v>14</v>
      </c>
      <c r="G56" s="69"/>
      <c r="H56" s="203">
        <f t="shared" si="3"/>
        <v>196</v>
      </c>
      <c r="I56" s="124">
        <f t="shared" si="1"/>
        <v>196</v>
      </c>
    </row>
    <row r="57" spans="1:9" s="17" customFormat="1" ht="135" customHeight="1">
      <c r="A57" s="34"/>
      <c r="B57" s="60">
        <f t="shared" si="4"/>
        <v>6</v>
      </c>
      <c r="C57" s="56" t="s">
        <v>171</v>
      </c>
      <c r="D57" s="160" t="s">
        <v>31</v>
      </c>
      <c r="E57" s="161">
        <v>16</v>
      </c>
      <c r="F57" s="150">
        <v>16</v>
      </c>
      <c r="G57" s="69"/>
      <c r="H57" s="203">
        <f t="shared" si="3"/>
        <v>256</v>
      </c>
      <c r="I57" s="124">
        <f t="shared" si="1"/>
        <v>256</v>
      </c>
    </row>
    <row r="58" spans="1:9" s="17" customFormat="1" ht="66" customHeight="1">
      <c r="A58" s="34"/>
      <c r="B58" s="60">
        <f t="shared" si="4"/>
        <v>7</v>
      </c>
      <c r="C58" s="54" t="s">
        <v>79</v>
      </c>
      <c r="D58" s="160" t="s">
        <v>29</v>
      </c>
      <c r="E58" s="161">
        <v>1211.24</v>
      </c>
      <c r="F58" s="150">
        <v>1211.24</v>
      </c>
      <c r="G58" s="69"/>
      <c r="H58" s="203">
        <f t="shared" si="3"/>
        <v>1467102.34</v>
      </c>
      <c r="I58" s="124">
        <f t="shared" si="1"/>
        <v>1467102.34</v>
      </c>
    </row>
    <row r="59" spans="1:9" s="17" customFormat="1" ht="50.1" customHeight="1">
      <c r="A59" s="34"/>
      <c r="B59" s="60">
        <f t="shared" si="4"/>
        <v>8</v>
      </c>
      <c r="C59" s="56" t="s">
        <v>178</v>
      </c>
      <c r="D59" s="160" t="s">
        <v>30</v>
      </c>
      <c r="E59" s="152">
        <v>30</v>
      </c>
      <c r="F59" s="162">
        <v>30</v>
      </c>
      <c r="G59" s="69"/>
      <c r="H59" s="203">
        <f t="shared" si="3"/>
        <v>900</v>
      </c>
      <c r="I59" s="124">
        <f t="shared" si="1"/>
        <v>900</v>
      </c>
    </row>
    <row r="60" spans="1:9" s="17" customFormat="1" ht="50.1" customHeight="1">
      <c r="A60" s="34"/>
      <c r="B60" s="60">
        <f t="shared" si="4"/>
        <v>9</v>
      </c>
      <c r="C60" s="56" t="s">
        <v>150</v>
      </c>
      <c r="D60" s="160" t="s">
        <v>30</v>
      </c>
      <c r="E60" s="152">
        <v>100</v>
      </c>
      <c r="F60" s="162">
        <v>100</v>
      </c>
      <c r="G60" s="69"/>
      <c r="H60" s="203">
        <f t="shared" si="3"/>
        <v>10000</v>
      </c>
      <c r="I60" s="124">
        <f t="shared" si="1"/>
        <v>10000</v>
      </c>
    </row>
    <row r="61" spans="1:9" s="17" customFormat="1" ht="50.1" customHeight="1">
      <c r="A61" s="34"/>
      <c r="B61" s="60">
        <f t="shared" si="4"/>
        <v>10</v>
      </c>
      <c r="C61" s="56" t="s">
        <v>108</v>
      </c>
      <c r="D61" s="160" t="s">
        <v>30</v>
      </c>
      <c r="E61" s="152">
        <v>400</v>
      </c>
      <c r="F61" s="162">
        <v>400</v>
      </c>
      <c r="G61" s="69"/>
      <c r="H61" s="203">
        <f t="shared" si="3"/>
        <v>160000</v>
      </c>
      <c r="I61" s="124">
        <f t="shared" si="1"/>
        <v>160000</v>
      </c>
    </row>
    <row r="62" spans="1:9" s="17" customFormat="1" ht="30" customHeight="1">
      <c r="A62" s="34"/>
      <c r="B62" s="60">
        <f t="shared" si="4"/>
        <v>11</v>
      </c>
      <c r="C62" s="56" t="s">
        <v>179</v>
      </c>
      <c r="D62" s="160" t="s">
        <v>31</v>
      </c>
      <c r="E62" s="152">
        <v>1</v>
      </c>
      <c r="F62" s="162">
        <v>1</v>
      </c>
      <c r="G62" s="69"/>
      <c r="H62" s="203">
        <f t="shared" si="3"/>
        <v>1</v>
      </c>
      <c r="I62" s="124">
        <f t="shared" si="1"/>
        <v>1</v>
      </c>
    </row>
    <row r="63" spans="1:9" s="17" customFormat="1" ht="30" customHeight="1">
      <c r="A63" s="34"/>
      <c r="B63" s="60">
        <f t="shared" si="4"/>
        <v>12</v>
      </c>
      <c r="C63" s="56" t="s">
        <v>157</v>
      </c>
      <c r="D63" s="160" t="s">
        <v>31</v>
      </c>
      <c r="E63" s="152">
        <v>6</v>
      </c>
      <c r="F63" s="162">
        <v>6</v>
      </c>
      <c r="G63" s="69"/>
      <c r="H63" s="203">
        <f t="shared" si="3"/>
        <v>36</v>
      </c>
      <c r="I63" s="124">
        <f t="shared" si="1"/>
        <v>36</v>
      </c>
    </row>
    <row r="64" spans="1:9" s="17" customFormat="1" ht="30" customHeight="1">
      <c r="A64" s="34"/>
      <c r="B64" s="60">
        <f t="shared" si="4"/>
        <v>13</v>
      </c>
      <c r="C64" s="56" t="s">
        <v>180</v>
      </c>
      <c r="D64" s="160" t="s">
        <v>31</v>
      </c>
      <c r="E64" s="152">
        <v>1</v>
      </c>
      <c r="F64" s="162">
        <v>1</v>
      </c>
      <c r="G64" s="69"/>
      <c r="H64" s="203">
        <f t="shared" si="3"/>
        <v>1</v>
      </c>
      <c r="I64" s="124">
        <f t="shared" si="1"/>
        <v>1</v>
      </c>
    </row>
    <row r="65" spans="1:9" s="17" customFormat="1" ht="30" customHeight="1">
      <c r="A65" s="34"/>
      <c r="B65" s="60">
        <f t="shared" si="4"/>
        <v>14</v>
      </c>
      <c r="C65" s="56" t="s">
        <v>158</v>
      </c>
      <c r="D65" s="160" t="s">
        <v>31</v>
      </c>
      <c r="E65" s="152">
        <v>2</v>
      </c>
      <c r="F65" s="162">
        <v>2</v>
      </c>
      <c r="G65" s="69"/>
      <c r="H65" s="203">
        <f t="shared" si="3"/>
        <v>4</v>
      </c>
      <c r="I65" s="124">
        <f t="shared" si="1"/>
        <v>4</v>
      </c>
    </row>
    <row r="66" spans="1:9" s="17" customFormat="1" ht="30" customHeight="1">
      <c r="A66" s="34"/>
      <c r="B66" s="60">
        <f t="shared" si="4"/>
        <v>15</v>
      </c>
      <c r="C66" s="56" t="s">
        <v>167</v>
      </c>
      <c r="D66" s="160" t="s">
        <v>31</v>
      </c>
      <c r="E66" s="152">
        <v>1</v>
      </c>
      <c r="F66" s="162">
        <v>1</v>
      </c>
      <c r="G66" s="69"/>
      <c r="H66" s="203">
        <f t="shared" si="3"/>
        <v>1</v>
      </c>
      <c r="I66" s="124">
        <f t="shared" si="1"/>
        <v>1</v>
      </c>
    </row>
    <row r="67" spans="1:9" s="17" customFormat="1" ht="30" customHeight="1">
      <c r="A67" s="34"/>
      <c r="B67" s="60">
        <f t="shared" si="4"/>
        <v>16</v>
      </c>
      <c r="C67" s="56" t="s">
        <v>181</v>
      </c>
      <c r="D67" s="160" t="s">
        <v>31</v>
      </c>
      <c r="E67" s="152">
        <v>1</v>
      </c>
      <c r="F67" s="162">
        <v>1</v>
      </c>
      <c r="G67" s="69"/>
      <c r="H67" s="203">
        <f t="shared" si="3"/>
        <v>1</v>
      </c>
      <c r="I67" s="124">
        <f t="shared" si="1"/>
        <v>1</v>
      </c>
    </row>
    <row r="68" spans="1:9" s="17" customFormat="1" ht="30" customHeight="1">
      <c r="A68" s="34"/>
      <c r="B68" s="60">
        <f t="shared" si="4"/>
        <v>17</v>
      </c>
      <c r="C68" s="56" t="s">
        <v>133</v>
      </c>
      <c r="D68" s="160" t="s">
        <v>31</v>
      </c>
      <c r="E68" s="152">
        <v>1</v>
      </c>
      <c r="F68" s="162">
        <v>1</v>
      </c>
      <c r="G68" s="69"/>
      <c r="H68" s="203">
        <f t="shared" si="3"/>
        <v>1</v>
      </c>
      <c r="I68" s="124">
        <f t="shared" si="1"/>
        <v>1</v>
      </c>
    </row>
    <row r="69" spans="1:9" s="17" customFormat="1" ht="30" customHeight="1">
      <c r="A69" s="34"/>
      <c r="B69" s="60">
        <f t="shared" si="4"/>
        <v>18</v>
      </c>
      <c r="C69" s="56" t="s">
        <v>162</v>
      </c>
      <c r="D69" s="160" t="s">
        <v>31</v>
      </c>
      <c r="E69" s="152">
        <v>1</v>
      </c>
      <c r="F69" s="162">
        <v>1</v>
      </c>
      <c r="G69" s="69"/>
      <c r="H69" s="203">
        <f t="shared" si="3"/>
        <v>1</v>
      </c>
      <c r="I69" s="124">
        <f t="shared" si="1"/>
        <v>1</v>
      </c>
    </row>
    <row r="70" spans="1:9" s="17" customFormat="1" ht="30" customHeight="1">
      <c r="A70" s="34"/>
      <c r="B70" s="60">
        <f t="shared" si="4"/>
        <v>19</v>
      </c>
      <c r="C70" s="56" t="s">
        <v>166</v>
      </c>
      <c r="D70" s="160" t="s">
        <v>31</v>
      </c>
      <c r="E70" s="152">
        <v>1</v>
      </c>
      <c r="F70" s="162">
        <v>1</v>
      </c>
      <c r="G70" s="69"/>
      <c r="H70" s="203">
        <f t="shared" si="3"/>
        <v>1</v>
      </c>
      <c r="I70" s="124">
        <f t="shared" si="1"/>
        <v>1</v>
      </c>
    </row>
    <row r="71" spans="1:9" s="17" customFormat="1" ht="30" customHeight="1">
      <c r="A71" s="34"/>
      <c r="B71" s="60">
        <f t="shared" si="4"/>
        <v>20</v>
      </c>
      <c r="C71" s="56" t="s">
        <v>163</v>
      </c>
      <c r="D71" s="160" t="s">
        <v>31</v>
      </c>
      <c r="E71" s="152">
        <v>3</v>
      </c>
      <c r="F71" s="162">
        <v>3</v>
      </c>
      <c r="G71" s="69"/>
      <c r="H71" s="203">
        <f t="shared" si="3"/>
        <v>9</v>
      </c>
      <c r="I71" s="124">
        <f t="shared" si="1"/>
        <v>9</v>
      </c>
    </row>
    <row r="72" spans="1:9" s="17" customFormat="1" ht="30" customHeight="1">
      <c r="A72" s="34"/>
      <c r="B72" s="60">
        <f t="shared" si="4"/>
        <v>21</v>
      </c>
      <c r="C72" s="56" t="s">
        <v>182</v>
      </c>
      <c r="D72" s="160" t="s">
        <v>31</v>
      </c>
      <c r="E72" s="163">
        <v>1</v>
      </c>
      <c r="F72" s="162">
        <v>1</v>
      </c>
      <c r="G72" s="69"/>
      <c r="H72" s="203">
        <f t="shared" si="3"/>
        <v>1</v>
      </c>
      <c r="I72" s="124">
        <f t="shared" si="1"/>
        <v>1</v>
      </c>
    </row>
    <row r="73" spans="1:9" s="17" customFormat="1" ht="30" customHeight="1">
      <c r="A73" s="34"/>
      <c r="B73" s="60">
        <f t="shared" si="4"/>
        <v>22</v>
      </c>
      <c r="C73" s="56" t="s">
        <v>151</v>
      </c>
      <c r="D73" s="160" t="s">
        <v>31</v>
      </c>
      <c r="E73" s="163">
        <v>1</v>
      </c>
      <c r="F73" s="162">
        <v>1</v>
      </c>
      <c r="G73" s="69"/>
      <c r="H73" s="203">
        <f t="shared" si="3"/>
        <v>1</v>
      </c>
      <c r="I73" s="124">
        <f t="shared" si="1"/>
        <v>1</v>
      </c>
    </row>
    <row r="74" spans="1:9" s="17" customFormat="1" ht="30" customHeight="1">
      <c r="A74" s="34"/>
      <c r="B74" s="60">
        <f t="shared" si="4"/>
        <v>23</v>
      </c>
      <c r="C74" s="56" t="s">
        <v>58</v>
      </c>
      <c r="D74" s="160" t="s">
        <v>31</v>
      </c>
      <c r="E74" s="152">
        <v>2</v>
      </c>
      <c r="F74" s="162">
        <v>2</v>
      </c>
      <c r="G74" s="69"/>
      <c r="H74" s="203">
        <f t="shared" si="3"/>
        <v>4</v>
      </c>
      <c r="I74" s="124">
        <f t="shared" si="1"/>
        <v>4</v>
      </c>
    </row>
    <row r="75" spans="1:9" s="17" customFormat="1" ht="35.1" customHeight="1">
      <c r="A75" s="34"/>
      <c r="B75" s="60">
        <f t="shared" si="4"/>
        <v>24</v>
      </c>
      <c r="C75" s="56" t="s">
        <v>183</v>
      </c>
      <c r="D75" s="160" t="s">
        <v>31</v>
      </c>
      <c r="E75" s="161">
        <v>1</v>
      </c>
      <c r="F75" s="162">
        <v>1</v>
      </c>
      <c r="G75" s="69"/>
      <c r="H75" s="203">
        <f t="shared" si="3"/>
        <v>1</v>
      </c>
      <c r="I75" s="124">
        <f t="shared" si="1"/>
        <v>1</v>
      </c>
    </row>
    <row r="76" spans="1:9" s="17" customFormat="1" ht="35.1" customHeight="1">
      <c r="A76" s="34"/>
      <c r="B76" s="60">
        <f t="shared" si="4"/>
        <v>25</v>
      </c>
      <c r="C76" s="56" t="s">
        <v>152</v>
      </c>
      <c r="D76" s="160" t="s">
        <v>31</v>
      </c>
      <c r="E76" s="161">
        <v>1</v>
      </c>
      <c r="F76" s="162">
        <v>1</v>
      </c>
      <c r="G76" s="69"/>
      <c r="H76" s="203">
        <f t="shared" si="3"/>
        <v>1</v>
      </c>
      <c r="I76" s="124">
        <f t="shared" si="1"/>
        <v>1</v>
      </c>
    </row>
    <row r="77" spans="1:9" s="17" customFormat="1" ht="35.1" customHeight="1">
      <c r="A77" s="34"/>
      <c r="B77" s="60">
        <f t="shared" si="4"/>
        <v>26</v>
      </c>
      <c r="C77" s="56" t="s">
        <v>70</v>
      </c>
      <c r="D77" s="160" t="s">
        <v>31</v>
      </c>
      <c r="E77" s="163">
        <v>6</v>
      </c>
      <c r="F77" s="162">
        <v>6</v>
      </c>
      <c r="G77" s="69"/>
      <c r="H77" s="203">
        <f t="shared" si="3"/>
        <v>36</v>
      </c>
      <c r="I77" s="124">
        <f t="shared" si="1"/>
        <v>36</v>
      </c>
    </row>
    <row r="78" spans="1:9" s="17" customFormat="1" ht="35.1" customHeight="1">
      <c r="A78" s="34"/>
      <c r="B78" s="60">
        <f t="shared" si="4"/>
        <v>27</v>
      </c>
      <c r="C78" s="56" t="s">
        <v>184</v>
      </c>
      <c r="D78" s="160" t="s">
        <v>31</v>
      </c>
      <c r="E78" s="152">
        <v>1</v>
      </c>
      <c r="F78" s="162">
        <v>1</v>
      </c>
      <c r="G78" s="69"/>
      <c r="H78" s="203">
        <f t="shared" si="3"/>
        <v>1</v>
      </c>
      <c r="I78" s="124">
        <f t="shared" si="1"/>
        <v>1</v>
      </c>
    </row>
    <row r="79" spans="1:9" s="17" customFormat="1" ht="35.1" customHeight="1">
      <c r="A79" s="34"/>
      <c r="B79" s="60">
        <f t="shared" si="4"/>
        <v>28</v>
      </c>
      <c r="C79" s="56" t="s">
        <v>153</v>
      </c>
      <c r="D79" s="160" t="s">
        <v>31</v>
      </c>
      <c r="E79" s="152">
        <v>1</v>
      </c>
      <c r="F79" s="162">
        <v>1</v>
      </c>
      <c r="G79" s="69"/>
      <c r="H79" s="203">
        <f t="shared" si="3"/>
        <v>1</v>
      </c>
      <c r="I79" s="124">
        <f t="shared" si="1"/>
        <v>1</v>
      </c>
    </row>
    <row r="80" spans="1:9" s="17" customFormat="1" ht="35.1" customHeight="1">
      <c r="A80" s="34"/>
      <c r="B80" s="60">
        <f t="shared" si="4"/>
        <v>29</v>
      </c>
      <c r="C80" s="56" t="s">
        <v>109</v>
      </c>
      <c r="D80" s="160" t="s">
        <v>31</v>
      </c>
      <c r="E80" s="152">
        <v>5</v>
      </c>
      <c r="F80" s="162">
        <v>5</v>
      </c>
      <c r="G80" s="69"/>
      <c r="H80" s="203">
        <f t="shared" si="3"/>
        <v>25</v>
      </c>
      <c r="I80" s="124">
        <f t="shared" si="1"/>
        <v>25</v>
      </c>
    </row>
    <row r="81" spans="1:9" s="17" customFormat="1" ht="30" customHeight="1">
      <c r="A81" s="34"/>
      <c r="B81" s="60">
        <f t="shared" si="4"/>
        <v>30</v>
      </c>
      <c r="C81" s="56" t="s">
        <v>185</v>
      </c>
      <c r="D81" s="160" t="s">
        <v>31</v>
      </c>
      <c r="E81" s="152">
        <v>1</v>
      </c>
      <c r="F81" s="162">
        <v>1</v>
      </c>
      <c r="G81" s="69"/>
      <c r="H81" s="203">
        <f t="shared" si="3"/>
        <v>1</v>
      </c>
      <c r="I81" s="124">
        <f t="shared" si="1"/>
        <v>1</v>
      </c>
    </row>
    <row r="82" spans="1:9" s="17" customFormat="1" ht="30" customHeight="1">
      <c r="A82" s="34"/>
      <c r="B82" s="60">
        <f t="shared" si="4"/>
        <v>31</v>
      </c>
      <c r="C82" s="56" t="s">
        <v>154</v>
      </c>
      <c r="D82" s="160" t="s">
        <v>31</v>
      </c>
      <c r="E82" s="152">
        <v>1</v>
      </c>
      <c r="F82" s="162">
        <v>1</v>
      </c>
      <c r="G82" s="69"/>
      <c r="H82" s="203">
        <f t="shared" si="3"/>
        <v>1</v>
      </c>
      <c r="I82" s="124">
        <f t="shared" si="1"/>
        <v>1</v>
      </c>
    </row>
    <row r="83" spans="1:9" s="17" customFormat="1" ht="30" customHeight="1">
      <c r="A83" s="34"/>
      <c r="B83" s="60">
        <f t="shared" si="4"/>
        <v>32</v>
      </c>
      <c r="C83" s="56" t="s">
        <v>110</v>
      </c>
      <c r="D83" s="160" t="s">
        <v>31</v>
      </c>
      <c r="E83" s="152">
        <v>7</v>
      </c>
      <c r="F83" s="162">
        <v>7</v>
      </c>
      <c r="G83" s="69"/>
      <c r="H83" s="203">
        <f t="shared" si="3"/>
        <v>49</v>
      </c>
      <c r="I83" s="124">
        <f t="shared" si="1"/>
        <v>49</v>
      </c>
    </row>
    <row r="84" spans="1:9" s="17" customFormat="1" ht="30" customHeight="1">
      <c r="A84" s="34"/>
      <c r="B84" s="60">
        <f t="shared" si="4"/>
        <v>33</v>
      </c>
      <c r="C84" s="56" t="s">
        <v>186</v>
      </c>
      <c r="D84" s="160" t="s">
        <v>31</v>
      </c>
      <c r="E84" s="161">
        <v>2</v>
      </c>
      <c r="F84" s="162">
        <v>2</v>
      </c>
      <c r="G84" s="69"/>
      <c r="H84" s="203">
        <f t="shared" si="3"/>
        <v>4</v>
      </c>
      <c r="I84" s="124">
        <f t="shared" si="1"/>
        <v>4</v>
      </c>
    </row>
    <row r="85" spans="1:9" s="17" customFormat="1" ht="30" customHeight="1">
      <c r="A85" s="34"/>
      <c r="B85" s="60">
        <f t="shared" si="4"/>
        <v>34</v>
      </c>
      <c r="C85" s="56" t="s">
        <v>155</v>
      </c>
      <c r="D85" s="160" t="s">
        <v>31</v>
      </c>
      <c r="E85" s="161">
        <v>1</v>
      </c>
      <c r="F85" s="162">
        <v>1</v>
      </c>
      <c r="G85" s="69"/>
      <c r="H85" s="203">
        <f t="shared" si="3"/>
        <v>1</v>
      </c>
      <c r="I85" s="124">
        <f t="shared" si="1"/>
        <v>1</v>
      </c>
    </row>
    <row r="86" spans="1:9" s="17" customFormat="1" ht="30" customHeight="1">
      <c r="A86" s="34"/>
      <c r="B86" s="60">
        <f t="shared" si="4"/>
        <v>35</v>
      </c>
      <c r="C86" s="56" t="s">
        <v>71</v>
      </c>
      <c r="D86" s="160" t="s">
        <v>31</v>
      </c>
      <c r="E86" s="161">
        <v>12</v>
      </c>
      <c r="F86" s="162">
        <v>12</v>
      </c>
      <c r="G86" s="69"/>
      <c r="H86" s="203">
        <f t="shared" si="3"/>
        <v>144</v>
      </c>
      <c r="I86" s="124">
        <f t="shared" si="1"/>
        <v>144</v>
      </c>
    </row>
    <row r="87" spans="1:9" s="17" customFormat="1" ht="30" customHeight="1">
      <c r="A87" s="34"/>
      <c r="B87" s="60">
        <f t="shared" si="4"/>
        <v>36</v>
      </c>
      <c r="C87" s="56" t="s">
        <v>187</v>
      </c>
      <c r="D87" s="160" t="s">
        <v>31</v>
      </c>
      <c r="E87" s="152">
        <v>1</v>
      </c>
      <c r="F87" s="162">
        <v>1</v>
      </c>
      <c r="G87" s="69"/>
      <c r="H87" s="203">
        <f t="shared" si="3"/>
        <v>1</v>
      </c>
      <c r="I87" s="124">
        <f t="shared" si="1"/>
        <v>1</v>
      </c>
    </row>
    <row r="88" spans="1:9" s="17" customFormat="1" ht="30" customHeight="1">
      <c r="A88" s="34"/>
      <c r="B88" s="60">
        <f t="shared" si="4"/>
        <v>37</v>
      </c>
      <c r="C88" s="56" t="s">
        <v>156</v>
      </c>
      <c r="D88" s="160" t="s">
        <v>31</v>
      </c>
      <c r="E88" s="152">
        <v>1</v>
      </c>
      <c r="F88" s="162">
        <v>1</v>
      </c>
      <c r="G88" s="69"/>
      <c r="H88" s="203">
        <f t="shared" si="3"/>
        <v>1</v>
      </c>
      <c r="I88" s="124">
        <f t="shared" si="1"/>
        <v>1</v>
      </c>
    </row>
    <row r="89" spans="1:9" s="17" customFormat="1" ht="30" customHeight="1">
      <c r="A89" s="34"/>
      <c r="B89" s="60">
        <f t="shared" si="4"/>
        <v>38</v>
      </c>
      <c r="C89" s="56" t="s">
        <v>159</v>
      </c>
      <c r="D89" s="160" t="s">
        <v>31</v>
      </c>
      <c r="E89" s="152">
        <v>6</v>
      </c>
      <c r="F89" s="162">
        <v>6</v>
      </c>
      <c r="G89" s="69"/>
      <c r="H89" s="203">
        <f t="shared" si="3"/>
        <v>36</v>
      </c>
      <c r="I89" s="124">
        <f t="shared" si="1"/>
        <v>36</v>
      </c>
    </row>
    <row r="90" spans="1:9" s="17" customFormat="1" ht="39.950000000000003" customHeight="1">
      <c r="A90" s="34"/>
      <c r="B90" s="60">
        <f t="shared" si="4"/>
        <v>39</v>
      </c>
      <c r="C90" s="56" t="s">
        <v>111</v>
      </c>
      <c r="D90" s="160" t="s">
        <v>31</v>
      </c>
      <c r="E90" s="152">
        <v>96</v>
      </c>
      <c r="F90" s="162">
        <v>96</v>
      </c>
      <c r="G90" s="70"/>
      <c r="H90" s="203">
        <f t="shared" si="3"/>
        <v>9216</v>
      </c>
      <c r="I90" s="124">
        <f t="shared" si="1"/>
        <v>9216</v>
      </c>
    </row>
    <row r="91" spans="1:9" s="17" customFormat="1" ht="50.1" customHeight="1">
      <c r="A91" s="34"/>
      <c r="B91" s="60">
        <f t="shared" si="4"/>
        <v>40</v>
      </c>
      <c r="C91" s="56" t="s">
        <v>63</v>
      </c>
      <c r="D91" s="160" t="s">
        <v>31</v>
      </c>
      <c r="E91" s="152">
        <v>3</v>
      </c>
      <c r="F91" s="162">
        <v>3</v>
      </c>
      <c r="G91" s="70"/>
      <c r="H91" s="203">
        <f t="shared" si="3"/>
        <v>9</v>
      </c>
      <c r="I91" s="124">
        <f t="shared" si="1"/>
        <v>9</v>
      </c>
    </row>
    <row r="92" spans="1:9" s="17" customFormat="1" ht="30" customHeight="1">
      <c r="A92" s="34"/>
      <c r="B92" s="60">
        <f t="shared" si="4"/>
        <v>41</v>
      </c>
      <c r="C92" s="56" t="s">
        <v>64</v>
      </c>
      <c r="D92" s="160" t="s">
        <v>31</v>
      </c>
      <c r="E92" s="152">
        <v>3</v>
      </c>
      <c r="F92" s="162">
        <v>3</v>
      </c>
      <c r="G92" s="69"/>
      <c r="H92" s="203">
        <f t="shared" si="3"/>
        <v>9</v>
      </c>
      <c r="I92" s="124">
        <f t="shared" si="1"/>
        <v>9</v>
      </c>
    </row>
    <row r="93" spans="1:9" s="17" customFormat="1" ht="39.950000000000003" customHeight="1">
      <c r="A93" s="34"/>
      <c r="B93" s="60">
        <f t="shared" si="4"/>
        <v>42</v>
      </c>
      <c r="C93" s="56" t="s">
        <v>65</v>
      </c>
      <c r="D93" s="160" t="s">
        <v>31</v>
      </c>
      <c r="E93" s="152">
        <v>6</v>
      </c>
      <c r="F93" s="162">
        <v>6</v>
      </c>
      <c r="G93" s="69"/>
      <c r="H93" s="203">
        <f t="shared" si="3"/>
        <v>36</v>
      </c>
      <c r="I93" s="124">
        <f t="shared" si="1"/>
        <v>36</v>
      </c>
    </row>
    <row r="94" spans="1:9" s="17" customFormat="1" ht="30" customHeight="1">
      <c r="A94" s="34"/>
      <c r="B94" s="60">
        <f t="shared" si="4"/>
        <v>43</v>
      </c>
      <c r="C94" s="56" t="s">
        <v>172</v>
      </c>
      <c r="D94" s="160" t="s">
        <v>31</v>
      </c>
      <c r="E94" s="152">
        <v>1</v>
      </c>
      <c r="F94" s="162">
        <v>1</v>
      </c>
      <c r="G94" s="69"/>
      <c r="H94" s="203">
        <f t="shared" si="3"/>
        <v>1</v>
      </c>
      <c r="I94" s="124">
        <f t="shared" si="1"/>
        <v>1</v>
      </c>
    </row>
    <row r="95" spans="1:9" s="17" customFormat="1" ht="30" customHeight="1">
      <c r="A95" s="34"/>
      <c r="B95" s="60">
        <f t="shared" si="4"/>
        <v>44</v>
      </c>
      <c r="C95" s="56" t="s">
        <v>173</v>
      </c>
      <c r="D95" s="160" t="s">
        <v>31</v>
      </c>
      <c r="E95" s="152">
        <v>1</v>
      </c>
      <c r="F95" s="162">
        <v>1</v>
      </c>
      <c r="G95" s="69"/>
      <c r="H95" s="203">
        <f t="shared" si="3"/>
        <v>1</v>
      </c>
      <c r="I95" s="124">
        <f t="shared" si="1"/>
        <v>1</v>
      </c>
    </row>
    <row r="96" spans="1:9" s="17" customFormat="1" ht="30" customHeight="1">
      <c r="A96" s="34"/>
      <c r="B96" s="60">
        <f t="shared" si="4"/>
        <v>45</v>
      </c>
      <c r="C96" s="56" t="s">
        <v>174</v>
      </c>
      <c r="D96" s="160" t="s">
        <v>31</v>
      </c>
      <c r="E96" s="152">
        <v>3</v>
      </c>
      <c r="F96" s="162">
        <v>3</v>
      </c>
      <c r="G96" s="69"/>
      <c r="H96" s="203">
        <f t="shared" si="3"/>
        <v>9</v>
      </c>
      <c r="I96" s="124">
        <f t="shared" si="1"/>
        <v>9</v>
      </c>
    </row>
    <row r="97" spans="1:9" s="17" customFormat="1" ht="99.95" customHeight="1">
      <c r="A97" s="34"/>
      <c r="B97" s="60">
        <f t="shared" si="4"/>
        <v>46</v>
      </c>
      <c r="C97" s="56" t="s">
        <v>175</v>
      </c>
      <c r="D97" s="160" t="s">
        <v>31</v>
      </c>
      <c r="E97" s="152">
        <v>1</v>
      </c>
      <c r="F97" s="162">
        <v>1</v>
      </c>
      <c r="G97" s="69"/>
      <c r="H97" s="203">
        <f t="shared" si="3"/>
        <v>1</v>
      </c>
      <c r="I97" s="124">
        <f t="shared" si="1"/>
        <v>1</v>
      </c>
    </row>
    <row r="98" spans="1:9" s="17" customFormat="1" ht="99.95" customHeight="1">
      <c r="A98" s="34"/>
      <c r="B98" s="60">
        <f t="shared" si="4"/>
        <v>47</v>
      </c>
      <c r="C98" s="56" t="s">
        <v>176</v>
      </c>
      <c r="D98" s="160" t="s">
        <v>31</v>
      </c>
      <c r="E98" s="152">
        <v>1</v>
      </c>
      <c r="F98" s="162">
        <v>1</v>
      </c>
      <c r="G98" s="69"/>
      <c r="H98" s="203">
        <f t="shared" si="3"/>
        <v>1</v>
      </c>
      <c r="I98" s="124">
        <f t="shared" si="1"/>
        <v>1</v>
      </c>
    </row>
    <row r="99" spans="1:9" s="17" customFormat="1" ht="99.95" customHeight="1">
      <c r="A99" s="34"/>
      <c r="B99" s="60">
        <f t="shared" si="4"/>
        <v>48</v>
      </c>
      <c r="C99" s="56" t="s">
        <v>188</v>
      </c>
      <c r="D99" s="160" t="s">
        <v>31</v>
      </c>
      <c r="E99" s="152">
        <v>1</v>
      </c>
      <c r="F99" s="162">
        <v>1</v>
      </c>
      <c r="G99" s="69"/>
      <c r="H99" s="203">
        <f t="shared" si="3"/>
        <v>1</v>
      </c>
      <c r="I99" s="124">
        <f t="shared" si="1"/>
        <v>1</v>
      </c>
    </row>
    <row r="100" spans="1:9" s="17" customFormat="1" ht="42.75" customHeight="1">
      <c r="A100" s="34"/>
      <c r="B100" s="60">
        <f t="shared" si="4"/>
        <v>49</v>
      </c>
      <c r="C100" s="56" t="s">
        <v>80</v>
      </c>
      <c r="D100" s="160" t="s">
        <v>29</v>
      </c>
      <c r="E100" s="163">
        <v>1.25</v>
      </c>
      <c r="F100" s="150">
        <v>1.25</v>
      </c>
      <c r="G100" s="69"/>
      <c r="H100" s="203">
        <f t="shared" si="3"/>
        <v>1.56</v>
      </c>
      <c r="I100" s="124">
        <f t="shared" si="1"/>
        <v>1.56</v>
      </c>
    </row>
    <row r="101" spans="1:9" s="17" customFormat="1" ht="17.25" customHeight="1">
      <c r="A101" s="34"/>
      <c r="B101" s="45"/>
      <c r="C101" s="46" t="s">
        <v>32</v>
      </c>
      <c r="D101" s="153"/>
      <c r="E101" s="154"/>
      <c r="F101" s="155"/>
      <c r="G101" s="71"/>
      <c r="H101" s="74">
        <f>SUM(H52:H100)</f>
        <v>2729394.18</v>
      </c>
      <c r="I101" s="124">
        <f t="shared" si="1"/>
        <v>0</v>
      </c>
    </row>
    <row r="102" spans="1:9" s="17" customFormat="1" ht="15.75">
      <c r="A102" s="34"/>
      <c r="B102" s="45"/>
      <c r="C102" s="47" t="s">
        <v>45</v>
      </c>
      <c r="D102" s="153"/>
      <c r="E102" s="154"/>
      <c r="F102" s="155"/>
      <c r="G102" s="71"/>
      <c r="H102" s="192"/>
      <c r="I102" s="124">
        <f t="shared" si="1"/>
        <v>0</v>
      </c>
    </row>
    <row r="103" spans="1:9" s="59" customFormat="1" ht="87.75" customHeight="1">
      <c r="A103" s="57"/>
      <c r="B103" s="58">
        <v>1</v>
      </c>
      <c r="C103" s="56" t="s">
        <v>76</v>
      </c>
      <c r="D103" s="151" t="s">
        <v>29</v>
      </c>
      <c r="E103" s="162">
        <v>1089.31</v>
      </c>
      <c r="F103" s="150">
        <v>1089.31</v>
      </c>
      <c r="G103" s="68"/>
      <c r="H103" s="203">
        <f t="shared" ref="H103:H117" si="5">ROUND($E103*F103,2)</f>
        <v>1186596.28</v>
      </c>
      <c r="I103" s="124">
        <f t="shared" si="1"/>
        <v>1186596.28</v>
      </c>
    </row>
    <row r="104" spans="1:9" s="59" customFormat="1" ht="78.75" customHeight="1">
      <c r="A104" s="57"/>
      <c r="B104" s="58">
        <f>B103+1</f>
        <v>2</v>
      </c>
      <c r="C104" s="56" t="s">
        <v>81</v>
      </c>
      <c r="D104" s="151" t="s">
        <v>29</v>
      </c>
      <c r="E104" s="162">
        <v>272.33</v>
      </c>
      <c r="F104" s="150">
        <v>272.33</v>
      </c>
      <c r="G104" s="69"/>
      <c r="H104" s="203">
        <f t="shared" si="5"/>
        <v>74163.63</v>
      </c>
      <c r="I104" s="124">
        <f t="shared" si="1"/>
        <v>74163.63</v>
      </c>
    </row>
    <row r="105" spans="1:9" s="59" customFormat="1" ht="52.5" customHeight="1">
      <c r="A105" s="57"/>
      <c r="B105" s="58">
        <f t="shared" ref="B105:B116" si="6">B104+1</f>
        <v>3</v>
      </c>
      <c r="C105" s="56" t="s">
        <v>82</v>
      </c>
      <c r="D105" s="151" t="s">
        <v>29</v>
      </c>
      <c r="E105" s="162">
        <v>71.67</v>
      </c>
      <c r="F105" s="150">
        <v>71.67</v>
      </c>
      <c r="G105" s="69"/>
      <c r="H105" s="203">
        <f t="shared" si="5"/>
        <v>5136.59</v>
      </c>
      <c r="I105" s="124">
        <f t="shared" si="1"/>
        <v>5136.59</v>
      </c>
    </row>
    <row r="106" spans="1:9" s="59" customFormat="1" ht="54" customHeight="1">
      <c r="A106" s="57"/>
      <c r="B106" s="58">
        <f t="shared" si="6"/>
        <v>4</v>
      </c>
      <c r="C106" s="56" t="s">
        <v>83</v>
      </c>
      <c r="D106" s="151" t="s">
        <v>29</v>
      </c>
      <c r="E106" s="162">
        <v>1267.94</v>
      </c>
      <c r="F106" s="150">
        <v>1267.94</v>
      </c>
      <c r="G106" s="69"/>
      <c r="H106" s="203">
        <f t="shared" si="5"/>
        <v>1607671.84</v>
      </c>
      <c r="I106" s="124">
        <f t="shared" si="1"/>
        <v>1607671.84</v>
      </c>
    </row>
    <row r="107" spans="1:9" s="59" customFormat="1" ht="78.75" customHeight="1">
      <c r="A107" s="57"/>
      <c r="B107" s="58">
        <f>B106+1</f>
        <v>5</v>
      </c>
      <c r="C107" s="193" t="s">
        <v>113</v>
      </c>
      <c r="D107" s="151" t="s">
        <v>30</v>
      </c>
      <c r="E107" s="162">
        <v>450</v>
      </c>
      <c r="F107" s="150">
        <v>450</v>
      </c>
      <c r="G107" s="72"/>
      <c r="H107" s="203">
        <f t="shared" si="5"/>
        <v>202500</v>
      </c>
      <c r="I107" s="124">
        <f t="shared" si="1"/>
        <v>202500</v>
      </c>
    </row>
    <row r="108" spans="1:9" s="59" customFormat="1" ht="58.5" customHeight="1">
      <c r="A108" s="57"/>
      <c r="B108" s="58">
        <f t="shared" si="6"/>
        <v>6</v>
      </c>
      <c r="C108" s="56" t="s">
        <v>56</v>
      </c>
      <c r="D108" s="151" t="s">
        <v>30</v>
      </c>
      <c r="E108" s="162">
        <v>201.5</v>
      </c>
      <c r="F108" s="150">
        <v>201.5</v>
      </c>
      <c r="G108" s="72"/>
      <c r="H108" s="203">
        <f t="shared" si="5"/>
        <v>40602.25</v>
      </c>
      <c r="I108" s="124">
        <f t="shared" si="1"/>
        <v>40602.25</v>
      </c>
    </row>
    <row r="109" spans="1:9" s="59" customFormat="1" ht="48.75" customHeight="1">
      <c r="A109" s="57"/>
      <c r="B109" s="58">
        <f t="shared" si="6"/>
        <v>7</v>
      </c>
      <c r="C109" s="56" t="s">
        <v>84</v>
      </c>
      <c r="D109" s="151" t="s">
        <v>31</v>
      </c>
      <c r="E109" s="162">
        <v>31</v>
      </c>
      <c r="F109" s="150">
        <v>31</v>
      </c>
      <c r="G109" s="72"/>
      <c r="H109" s="203">
        <f t="shared" si="5"/>
        <v>961</v>
      </c>
      <c r="I109" s="124">
        <f t="shared" ref="I109:I172" si="7">ROUND(E109*F109,2)</f>
        <v>961</v>
      </c>
    </row>
    <row r="110" spans="1:9" s="59" customFormat="1" ht="32.25" customHeight="1">
      <c r="A110" s="57"/>
      <c r="B110" s="58">
        <f t="shared" si="6"/>
        <v>8</v>
      </c>
      <c r="C110" s="56" t="s">
        <v>85</v>
      </c>
      <c r="D110" s="151" t="s">
        <v>31</v>
      </c>
      <c r="E110" s="162">
        <v>31</v>
      </c>
      <c r="F110" s="150">
        <v>31</v>
      </c>
      <c r="G110" s="72"/>
      <c r="H110" s="203">
        <f t="shared" si="5"/>
        <v>961</v>
      </c>
      <c r="I110" s="124">
        <f t="shared" si="7"/>
        <v>961</v>
      </c>
    </row>
    <row r="111" spans="1:9" s="59" customFormat="1" ht="157.5">
      <c r="A111" s="57"/>
      <c r="B111" s="58">
        <f t="shared" si="6"/>
        <v>9</v>
      </c>
      <c r="C111" s="146" t="s">
        <v>112</v>
      </c>
      <c r="D111" s="151" t="s">
        <v>31</v>
      </c>
      <c r="E111" s="162">
        <v>31</v>
      </c>
      <c r="F111" s="150">
        <v>31</v>
      </c>
      <c r="G111" s="72"/>
      <c r="H111" s="203">
        <f t="shared" si="5"/>
        <v>961</v>
      </c>
      <c r="I111" s="124">
        <f t="shared" si="7"/>
        <v>961</v>
      </c>
    </row>
    <row r="112" spans="1:9" s="59" customFormat="1" ht="51.75" customHeight="1">
      <c r="A112" s="57"/>
      <c r="B112" s="58">
        <f t="shared" si="6"/>
        <v>10</v>
      </c>
      <c r="C112" s="56" t="s">
        <v>86</v>
      </c>
      <c r="D112" s="151" t="s">
        <v>31</v>
      </c>
      <c r="E112" s="162">
        <v>7</v>
      </c>
      <c r="F112" s="150">
        <v>7</v>
      </c>
      <c r="G112" s="72"/>
      <c r="H112" s="203">
        <f t="shared" si="5"/>
        <v>49</v>
      </c>
      <c r="I112" s="124">
        <f t="shared" si="7"/>
        <v>49</v>
      </c>
    </row>
    <row r="113" spans="1:12" s="59" customFormat="1" ht="34.5" customHeight="1">
      <c r="A113" s="57"/>
      <c r="B113" s="58">
        <f t="shared" si="6"/>
        <v>11</v>
      </c>
      <c r="C113" s="56" t="s">
        <v>87</v>
      </c>
      <c r="D113" s="151" t="s">
        <v>31</v>
      </c>
      <c r="E113" s="162">
        <v>7</v>
      </c>
      <c r="F113" s="150">
        <v>7</v>
      </c>
      <c r="G113" s="72"/>
      <c r="H113" s="203">
        <f t="shared" si="5"/>
        <v>49</v>
      </c>
      <c r="I113" s="124">
        <f t="shared" si="7"/>
        <v>49</v>
      </c>
    </row>
    <row r="114" spans="1:12" s="59" customFormat="1" ht="96.75" customHeight="1">
      <c r="A114" s="57"/>
      <c r="B114" s="58">
        <f t="shared" si="6"/>
        <v>12</v>
      </c>
      <c r="C114" s="56" t="s">
        <v>94</v>
      </c>
      <c r="D114" s="151" t="s">
        <v>31</v>
      </c>
      <c r="E114" s="162">
        <v>7</v>
      </c>
      <c r="F114" s="150">
        <v>7</v>
      </c>
      <c r="G114" s="72"/>
      <c r="H114" s="203">
        <f t="shared" si="5"/>
        <v>49</v>
      </c>
      <c r="I114" s="124">
        <f t="shared" si="7"/>
        <v>49</v>
      </c>
    </row>
    <row r="115" spans="1:12" s="59" customFormat="1" ht="125.25" customHeight="1">
      <c r="A115" s="57"/>
      <c r="B115" s="58">
        <f>B114+1</f>
        <v>13</v>
      </c>
      <c r="C115" s="56" t="s">
        <v>134</v>
      </c>
      <c r="D115" s="151" t="s">
        <v>31</v>
      </c>
      <c r="E115" s="162">
        <v>3</v>
      </c>
      <c r="F115" s="150">
        <v>3</v>
      </c>
      <c r="G115" s="72"/>
      <c r="H115" s="203">
        <f t="shared" si="5"/>
        <v>9</v>
      </c>
      <c r="I115" s="124">
        <f t="shared" si="7"/>
        <v>9</v>
      </c>
    </row>
    <row r="116" spans="1:12" s="59" customFormat="1" ht="125.25" customHeight="1">
      <c r="A116" s="57"/>
      <c r="B116" s="58">
        <f t="shared" si="6"/>
        <v>14</v>
      </c>
      <c r="C116" s="56" t="s">
        <v>57</v>
      </c>
      <c r="D116" s="151" t="s">
        <v>31</v>
      </c>
      <c r="E116" s="162">
        <v>4</v>
      </c>
      <c r="F116" s="150">
        <v>4</v>
      </c>
      <c r="G116" s="72"/>
      <c r="H116" s="203">
        <f t="shared" si="5"/>
        <v>16</v>
      </c>
      <c r="I116" s="124">
        <f t="shared" si="7"/>
        <v>16</v>
      </c>
    </row>
    <row r="117" spans="1:12" s="17" customFormat="1" ht="135" customHeight="1">
      <c r="A117" s="34"/>
      <c r="B117" s="58">
        <f>B116+1</f>
        <v>15</v>
      </c>
      <c r="C117" s="143" t="s">
        <v>106</v>
      </c>
      <c r="D117" s="160" t="s">
        <v>31</v>
      </c>
      <c r="E117" s="161">
        <v>2</v>
      </c>
      <c r="F117" s="150">
        <v>2</v>
      </c>
      <c r="G117" s="69"/>
      <c r="H117" s="203">
        <f t="shared" si="5"/>
        <v>4</v>
      </c>
      <c r="I117" s="124">
        <f t="shared" si="7"/>
        <v>4</v>
      </c>
    </row>
    <row r="118" spans="1:12" s="17" customFormat="1" ht="15.75">
      <c r="A118" s="34"/>
      <c r="B118" s="45"/>
      <c r="C118" s="46" t="s">
        <v>33</v>
      </c>
      <c r="D118" s="153"/>
      <c r="E118" s="153"/>
      <c r="F118" s="155"/>
      <c r="G118" s="71"/>
      <c r="H118" s="74">
        <f>SUM(H103:H117)</f>
        <v>3119729.5900000003</v>
      </c>
      <c r="I118" s="124">
        <f t="shared" si="7"/>
        <v>0</v>
      </c>
    </row>
    <row r="119" spans="1:12" s="17" customFormat="1" ht="15.75">
      <c r="A119" s="34"/>
      <c r="B119" s="45"/>
      <c r="C119" s="47" t="s">
        <v>34</v>
      </c>
      <c r="D119" s="153"/>
      <c r="E119" s="153"/>
      <c r="F119" s="155"/>
      <c r="G119" s="71"/>
      <c r="H119" s="192"/>
      <c r="I119" s="124">
        <f t="shared" si="7"/>
        <v>0</v>
      </c>
    </row>
    <row r="120" spans="1:12" s="17" customFormat="1" ht="52.5" customHeight="1">
      <c r="A120" s="34"/>
      <c r="B120" s="61">
        <v>1</v>
      </c>
      <c r="C120" s="42" t="s">
        <v>88</v>
      </c>
      <c r="D120" s="160" t="s">
        <v>29</v>
      </c>
      <c r="E120" s="164">
        <v>162</v>
      </c>
      <c r="F120" s="150">
        <v>162</v>
      </c>
      <c r="G120" s="69"/>
      <c r="H120" s="203">
        <f t="shared" ref="H120:H125" si="8">ROUND($E120*F120,2)</f>
        <v>26244</v>
      </c>
      <c r="I120" s="124">
        <f t="shared" si="7"/>
        <v>26244</v>
      </c>
    </row>
    <row r="121" spans="1:12" s="17" customFormat="1" ht="64.5" customHeight="1">
      <c r="A121" s="34"/>
      <c r="B121" s="61">
        <f>B120+1</f>
        <v>2</v>
      </c>
      <c r="C121" s="136" t="s">
        <v>59</v>
      </c>
      <c r="D121" s="160" t="s">
        <v>30</v>
      </c>
      <c r="E121" s="161">
        <v>800</v>
      </c>
      <c r="F121" s="150">
        <v>800</v>
      </c>
      <c r="G121" s="69"/>
      <c r="H121" s="203">
        <f t="shared" si="8"/>
        <v>640000</v>
      </c>
      <c r="I121" s="124">
        <f t="shared" si="7"/>
        <v>640000</v>
      </c>
    </row>
    <row r="122" spans="1:12" s="17" customFormat="1" ht="38.25" customHeight="1">
      <c r="A122" s="34"/>
      <c r="B122" s="61">
        <f t="shared" ref="B122:B125" si="9">B121+1</f>
        <v>3</v>
      </c>
      <c r="C122" s="42" t="s">
        <v>89</v>
      </c>
      <c r="D122" s="160" t="s">
        <v>30</v>
      </c>
      <c r="E122" s="161">
        <v>800</v>
      </c>
      <c r="F122" s="150">
        <v>800</v>
      </c>
      <c r="G122" s="69"/>
      <c r="H122" s="203">
        <f t="shared" si="8"/>
        <v>640000</v>
      </c>
      <c r="I122" s="124">
        <f t="shared" si="7"/>
        <v>640000</v>
      </c>
    </row>
    <row r="123" spans="1:12" s="17" customFormat="1" ht="51.75" customHeight="1">
      <c r="A123" s="34"/>
      <c r="B123" s="61">
        <f t="shared" si="9"/>
        <v>4</v>
      </c>
      <c r="C123" s="42" t="s">
        <v>60</v>
      </c>
      <c r="D123" s="160" t="s">
        <v>30</v>
      </c>
      <c r="E123" s="161">
        <v>800</v>
      </c>
      <c r="F123" s="150">
        <v>800</v>
      </c>
      <c r="G123" s="69"/>
      <c r="H123" s="203">
        <f t="shared" si="8"/>
        <v>640000</v>
      </c>
      <c r="I123" s="124">
        <f t="shared" si="7"/>
        <v>640000</v>
      </c>
    </row>
    <row r="124" spans="1:12" s="17" customFormat="1" ht="73.5" customHeight="1">
      <c r="A124" s="34"/>
      <c r="B124" s="61">
        <f t="shared" si="9"/>
        <v>5</v>
      </c>
      <c r="C124" s="42" t="s">
        <v>96</v>
      </c>
      <c r="D124" s="160" t="s">
        <v>30</v>
      </c>
      <c r="E124" s="165">
        <v>40</v>
      </c>
      <c r="F124" s="162">
        <v>40</v>
      </c>
      <c r="G124" s="43"/>
      <c r="H124" s="203">
        <f t="shared" si="8"/>
        <v>1600</v>
      </c>
      <c r="I124" s="124">
        <f t="shared" si="7"/>
        <v>1600</v>
      </c>
    </row>
    <row r="125" spans="1:12" s="17" customFormat="1" ht="53.25" customHeight="1">
      <c r="A125" s="34"/>
      <c r="B125" s="61">
        <f t="shared" si="9"/>
        <v>6</v>
      </c>
      <c r="C125" s="42" t="s">
        <v>90</v>
      </c>
      <c r="D125" s="160" t="s">
        <v>30</v>
      </c>
      <c r="E125" s="164">
        <v>160</v>
      </c>
      <c r="F125" s="150">
        <v>160</v>
      </c>
      <c r="G125" s="69"/>
      <c r="H125" s="203">
        <f t="shared" si="8"/>
        <v>25600</v>
      </c>
      <c r="I125" s="124">
        <f t="shared" si="7"/>
        <v>25600</v>
      </c>
      <c r="L125" s="17">
        <f>K125-J125</f>
        <v>0</v>
      </c>
    </row>
    <row r="126" spans="1:12" s="17" customFormat="1" ht="15.75">
      <c r="A126" s="34"/>
      <c r="B126" s="45"/>
      <c r="C126" s="46" t="s">
        <v>35</v>
      </c>
      <c r="D126" s="153"/>
      <c r="E126" s="153"/>
      <c r="F126" s="155"/>
      <c r="G126" s="71"/>
      <c r="H126" s="74">
        <f>SUM(H120:H125)</f>
        <v>1973444</v>
      </c>
      <c r="I126" s="124">
        <f t="shared" si="7"/>
        <v>0</v>
      </c>
    </row>
    <row r="127" spans="1:12" s="17" customFormat="1" ht="15.75">
      <c r="A127" s="34"/>
      <c r="B127" s="45"/>
      <c r="C127" s="47" t="s">
        <v>36</v>
      </c>
      <c r="D127" s="153"/>
      <c r="E127" s="153"/>
      <c r="F127" s="155"/>
      <c r="G127" s="71"/>
      <c r="H127" s="192"/>
      <c r="I127" s="124">
        <f t="shared" si="7"/>
        <v>0</v>
      </c>
    </row>
    <row r="128" spans="1:12" s="59" customFormat="1" ht="174.75" customHeight="1">
      <c r="A128" s="57"/>
      <c r="B128" s="137">
        <v>1</v>
      </c>
      <c r="C128" s="138" t="s">
        <v>116</v>
      </c>
      <c r="D128" s="166" t="s">
        <v>37</v>
      </c>
      <c r="E128" s="167">
        <v>1200</v>
      </c>
      <c r="F128" s="168">
        <v>1200</v>
      </c>
      <c r="G128" s="93"/>
      <c r="H128" s="203">
        <f t="shared" ref="H128:H134" si="10">ROUND($E128*F128,2)</f>
        <v>1440000</v>
      </c>
      <c r="I128" s="124">
        <f t="shared" si="7"/>
        <v>1440000</v>
      </c>
    </row>
    <row r="129" spans="1:10" s="59" customFormat="1" ht="189" customHeight="1">
      <c r="A129" s="57"/>
      <c r="B129" s="82">
        <f>B128+1</f>
        <v>2</v>
      </c>
      <c r="C129" s="83" t="s">
        <v>117</v>
      </c>
      <c r="D129" s="166" t="s">
        <v>37</v>
      </c>
      <c r="E129" s="169">
        <v>312</v>
      </c>
      <c r="F129" s="170">
        <v>312</v>
      </c>
      <c r="G129" s="93"/>
      <c r="H129" s="203">
        <f t="shared" si="10"/>
        <v>97344</v>
      </c>
      <c r="I129" s="124">
        <f t="shared" si="7"/>
        <v>97344</v>
      </c>
    </row>
    <row r="130" spans="1:10" s="59" customFormat="1" ht="213.75" customHeight="1">
      <c r="A130" s="57"/>
      <c r="B130" s="82">
        <f t="shared" ref="B130:B133" si="11">B129+1</f>
        <v>3</v>
      </c>
      <c r="C130" s="83" t="s">
        <v>118</v>
      </c>
      <c r="D130" s="166" t="s">
        <v>37</v>
      </c>
      <c r="E130" s="169">
        <v>120</v>
      </c>
      <c r="F130" s="170">
        <v>120</v>
      </c>
      <c r="G130" s="92"/>
      <c r="H130" s="203">
        <f t="shared" si="10"/>
        <v>14400</v>
      </c>
      <c r="I130" s="124">
        <f t="shared" si="7"/>
        <v>14400</v>
      </c>
    </row>
    <row r="131" spans="1:10" s="59" customFormat="1" ht="55.5" customHeight="1">
      <c r="A131" s="57"/>
      <c r="B131" s="82">
        <f t="shared" si="11"/>
        <v>4</v>
      </c>
      <c r="C131" s="81" t="s">
        <v>51</v>
      </c>
      <c r="D131" s="166" t="s">
        <v>29</v>
      </c>
      <c r="E131" s="167">
        <v>114.24</v>
      </c>
      <c r="F131" s="170">
        <v>114.24</v>
      </c>
      <c r="G131" s="92"/>
      <c r="H131" s="203">
        <f t="shared" si="10"/>
        <v>13050.78</v>
      </c>
      <c r="I131" s="124">
        <f t="shared" si="7"/>
        <v>13050.78</v>
      </c>
    </row>
    <row r="132" spans="1:10" s="59" customFormat="1" ht="64.5" customHeight="1">
      <c r="A132" s="57"/>
      <c r="B132" s="82">
        <f t="shared" si="11"/>
        <v>5</v>
      </c>
      <c r="C132" s="84" t="s">
        <v>52</v>
      </c>
      <c r="D132" s="166" t="s">
        <v>29</v>
      </c>
      <c r="E132" s="167">
        <v>81.599999999999994</v>
      </c>
      <c r="F132" s="170">
        <v>81.599999999999994</v>
      </c>
      <c r="G132" s="92"/>
      <c r="H132" s="203">
        <f t="shared" si="10"/>
        <v>6658.56</v>
      </c>
      <c r="I132" s="124">
        <f t="shared" si="7"/>
        <v>6658.56</v>
      </c>
    </row>
    <row r="133" spans="1:10" s="17" customFormat="1" ht="64.5" customHeight="1">
      <c r="A133" s="34"/>
      <c r="B133" s="82">
        <f t="shared" si="11"/>
        <v>6</v>
      </c>
      <c r="C133" s="42" t="s">
        <v>91</v>
      </c>
      <c r="D133" s="160" t="s">
        <v>37</v>
      </c>
      <c r="E133" s="164">
        <v>300</v>
      </c>
      <c r="F133" s="150">
        <v>300</v>
      </c>
      <c r="G133" s="69"/>
      <c r="H133" s="203">
        <f t="shared" si="10"/>
        <v>90000</v>
      </c>
      <c r="I133" s="124">
        <f t="shared" si="7"/>
        <v>90000</v>
      </c>
    </row>
    <row r="134" spans="1:10" s="17" customFormat="1" ht="59.25" customHeight="1">
      <c r="A134" s="34"/>
      <c r="B134" s="82">
        <f>B133+1</f>
        <v>7</v>
      </c>
      <c r="C134" s="87" t="s">
        <v>148</v>
      </c>
      <c r="D134" s="160" t="s">
        <v>30</v>
      </c>
      <c r="E134" s="164">
        <v>24</v>
      </c>
      <c r="F134" s="150">
        <v>24</v>
      </c>
      <c r="G134" s="69"/>
      <c r="H134" s="203">
        <f t="shared" si="10"/>
        <v>576</v>
      </c>
      <c r="I134" s="124">
        <f t="shared" si="7"/>
        <v>576</v>
      </c>
    </row>
    <row r="135" spans="1:10" s="17" customFormat="1" ht="15.75">
      <c r="A135" s="34"/>
      <c r="B135" s="45"/>
      <c r="C135" s="46" t="s">
        <v>38</v>
      </c>
      <c r="D135" s="153"/>
      <c r="E135" s="153"/>
      <c r="F135" s="155"/>
      <c r="G135" s="71"/>
      <c r="H135" s="74">
        <f>SUM(H128:H134)</f>
        <v>1662029.34</v>
      </c>
      <c r="I135" s="124">
        <f t="shared" si="7"/>
        <v>0</v>
      </c>
    </row>
    <row r="136" spans="1:10" s="17" customFormat="1" ht="15.75">
      <c r="A136" s="34"/>
      <c r="B136" s="45"/>
      <c r="C136" s="47" t="s">
        <v>69</v>
      </c>
      <c r="D136" s="153"/>
      <c r="E136" s="153"/>
      <c r="F136" s="155"/>
      <c r="G136" s="71"/>
      <c r="H136" s="192"/>
      <c r="I136" s="124">
        <f t="shared" si="7"/>
        <v>0</v>
      </c>
    </row>
    <row r="137" spans="1:10" s="17" customFormat="1" ht="80.099999999999994" customHeight="1">
      <c r="A137" s="34"/>
      <c r="B137" s="61">
        <v>1</v>
      </c>
      <c r="C137" s="44" t="s">
        <v>121</v>
      </c>
      <c r="D137" s="160" t="s">
        <v>37</v>
      </c>
      <c r="E137" s="164">
        <v>4500</v>
      </c>
      <c r="F137" s="173">
        <v>4500</v>
      </c>
      <c r="G137" s="94"/>
      <c r="H137" s="203">
        <f t="shared" ref="H137:H143" si="12">ROUND($E137*F137,2)</f>
        <v>20250000</v>
      </c>
      <c r="I137" s="124">
        <f t="shared" si="7"/>
        <v>20250000</v>
      </c>
    </row>
    <row r="138" spans="1:10" s="59" customFormat="1" ht="84.95" customHeight="1">
      <c r="A138" s="57"/>
      <c r="B138" s="85">
        <f>B137+1</f>
        <v>2</v>
      </c>
      <c r="C138" s="44" t="s">
        <v>177</v>
      </c>
      <c r="D138" s="166" t="s">
        <v>37</v>
      </c>
      <c r="E138" s="204">
        <v>50</v>
      </c>
      <c r="F138" s="173">
        <v>50</v>
      </c>
      <c r="G138" s="94"/>
      <c r="H138" s="203">
        <f t="shared" si="12"/>
        <v>2500</v>
      </c>
      <c r="I138" s="124">
        <f t="shared" si="7"/>
        <v>2500</v>
      </c>
      <c r="J138" s="80"/>
    </row>
    <row r="139" spans="1:10" s="59" customFormat="1" ht="51" customHeight="1">
      <c r="A139" s="57"/>
      <c r="B139" s="85">
        <f>B138+1</f>
        <v>3</v>
      </c>
      <c r="C139" s="88" t="s">
        <v>62</v>
      </c>
      <c r="D139" s="166" t="s">
        <v>29</v>
      </c>
      <c r="E139" s="204">
        <v>1845</v>
      </c>
      <c r="F139" s="173">
        <v>1845</v>
      </c>
      <c r="G139" s="94"/>
      <c r="H139" s="203">
        <f t="shared" si="12"/>
        <v>3404025</v>
      </c>
      <c r="I139" s="124">
        <f t="shared" si="7"/>
        <v>3404025</v>
      </c>
      <c r="J139" s="80"/>
    </row>
    <row r="140" spans="1:10" s="59" customFormat="1" ht="51" customHeight="1">
      <c r="A140" s="57"/>
      <c r="B140" s="85">
        <f t="shared" ref="B140:B143" si="13">B139+1</f>
        <v>4</v>
      </c>
      <c r="C140" s="88" t="s">
        <v>189</v>
      </c>
      <c r="D140" s="166" t="s">
        <v>29</v>
      </c>
      <c r="E140" s="204">
        <v>300</v>
      </c>
      <c r="F140" s="173">
        <v>300</v>
      </c>
      <c r="G140" s="94"/>
      <c r="H140" s="203">
        <f t="shared" si="12"/>
        <v>90000</v>
      </c>
      <c r="I140" s="124">
        <f t="shared" si="7"/>
        <v>90000</v>
      </c>
      <c r="J140" s="80"/>
    </row>
    <row r="141" spans="1:10" s="59" customFormat="1" ht="39.950000000000003" customHeight="1">
      <c r="A141" s="57"/>
      <c r="B141" s="85">
        <f t="shared" si="13"/>
        <v>5</v>
      </c>
      <c r="C141" s="89" t="s">
        <v>190</v>
      </c>
      <c r="D141" s="166" t="s">
        <v>29</v>
      </c>
      <c r="E141" s="204">
        <v>2788.5</v>
      </c>
      <c r="F141" s="173">
        <v>2788.5</v>
      </c>
      <c r="G141" s="94"/>
      <c r="H141" s="203">
        <f t="shared" si="12"/>
        <v>7775732.25</v>
      </c>
      <c r="I141" s="124">
        <f t="shared" si="7"/>
        <v>7775732.25</v>
      </c>
      <c r="J141" s="80"/>
    </row>
    <row r="142" spans="1:10" s="59" customFormat="1" ht="30.75" customHeight="1">
      <c r="A142" s="57"/>
      <c r="B142" s="85">
        <f t="shared" si="13"/>
        <v>6</v>
      </c>
      <c r="C142" s="88" t="s">
        <v>119</v>
      </c>
      <c r="D142" s="166" t="s">
        <v>50</v>
      </c>
      <c r="E142" s="204">
        <v>16731</v>
      </c>
      <c r="F142" s="173">
        <v>16731</v>
      </c>
      <c r="G142" s="94"/>
      <c r="H142" s="203">
        <f t="shared" si="12"/>
        <v>279926361</v>
      </c>
      <c r="I142" s="124">
        <f t="shared" si="7"/>
        <v>279926361</v>
      </c>
      <c r="J142" s="80"/>
    </row>
    <row r="143" spans="1:10" s="17" customFormat="1" ht="74.25" customHeight="1">
      <c r="A143" s="34"/>
      <c r="B143" s="85">
        <f t="shared" si="13"/>
        <v>7</v>
      </c>
      <c r="C143" s="44" t="s">
        <v>95</v>
      </c>
      <c r="D143" s="160" t="s">
        <v>37</v>
      </c>
      <c r="E143" s="161">
        <v>4500</v>
      </c>
      <c r="F143" s="150">
        <v>4500</v>
      </c>
      <c r="G143" s="69"/>
      <c r="H143" s="203">
        <f t="shared" si="12"/>
        <v>20250000</v>
      </c>
      <c r="I143" s="124">
        <f t="shared" si="7"/>
        <v>20250000</v>
      </c>
    </row>
    <row r="144" spans="1:10" s="17" customFormat="1" ht="15.75">
      <c r="A144" s="34"/>
      <c r="B144" s="45"/>
      <c r="C144" s="46" t="s">
        <v>40</v>
      </c>
      <c r="D144" s="153"/>
      <c r="E144" s="154"/>
      <c r="F144" s="155"/>
      <c r="G144" s="71"/>
      <c r="H144" s="74">
        <f>SUM(H137:H143)</f>
        <v>331698618.25</v>
      </c>
      <c r="I144" s="124">
        <f t="shared" si="7"/>
        <v>0</v>
      </c>
    </row>
    <row r="145" spans="1:11" s="17" customFormat="1" ht="15.75">
      <c r="A145" s="34"/>
      <c r="B145" s="45"/>
      <c r="C145" s="47" t="s">
        <v>191</v>
      </c>
      <c r="D145" s="153"/>
      <c r="E145" s="153"/>
      <c r="F145" s="155"/>
      <c r="G145" s="71"/>
      <c r="H145" s="192"/>
      <c r="I145" s="124">
        <f t="shared" si="7"/>
        <v>0</v>
      </c>
    </row>
    <row r="146" spans="1:11" s="17" customFormat="1" ht="50.1" customHeight="1">
      <c r="A146" s="34"/>
      <c r="B146" s="61">
        <v>1</v>
      </c>
      <c r="C146" s="42" t="s">
        <v>192</v>
      </c>
      <c r="D146" s="205" t="s">
        <v>29</v>
      </c>
      <c r="E146" s="164">
        <v>48</v>
      </c>
      <c r="F146" s="162">
        <v>48</v>
      </c>
      <c r="G146" s="69"/>
      <c r="H146" s="203">
        <f t="shared" ref="H146:H155" si="14">ROUND($E146*F146,2)</f>
        <v>2304</v>
      </c>
      <c r="I146" s="124">
        <f t="shared" si="7"/>
        <v>2304</v>
      </c>
    </row>
    <row r="147" spans="1:11" s="59" customFormat="1" ht="39.950000000000003" customHeight="1">
      <c r="A147" s="57"/>
      <c r="B147" s="85">
        <f>B146+1</f>
        <v>2</v>
      </c>
      <c r="C147" s="44" t="s">
        <v>193</v>
      </c>
      <c r="D147" s="205" t="s">
        <v>29</v>
      </c>
      <c r="E147" s="206">
        <v>48</v>
      </c>
      <c r="F147" s="173">
        <v>48</v>
      </c>
      <c r="G147" s="94"/>
      <c r="H147" s="203">
        <f t="shared" si="14"/>
        <v>2304</v>
      </c>
      <c r="I147" s="124">
        <f t="shared" si="7"/>
        <v>2304</v>
      </c>
      <c r="J147" s="80"/>
    </row>
    <row r="148" spans="1:11" s="59" customFormat="1" ht="30" customHeight="1">
      <c r="A148" s="57"/>
      <c r="B148" s="85">
        <f t="shared" ref="B148:B155" si="15">B147+1</f>
        <v>3</v>
      </c>
      <c r="C148" s="55" t="s">
        <v>194</v>
      </c>
      <c r="D148" s="207" t="s">
        <v>29</v>
      </c>
      <c r="E148" s="204">
        <v>4</v>
      </c>
      <c r="F148" s="173">
        <v>4</v>
      </c>
      <c r="G148" s="94"/>
      <c r="H148" s="203">
        <f t="shared" si="14"/>
        <v>16</v>
      </c>
      <c r="I148" s="124">
        <f t="shared" si="7"/>
        <v>16</v>
      </c>
      <c r="J148" s="80"/>
    </row>
    <row r="149" spans="1:11" s="59" customFormat="1" ht="65.099999999999994" customHeight="1">
      <c r="A149" s="57"/>
      <c r="B149" s="85">
        <f t="shared" si="15"/>
        <v>4</v>
      </c>
      <c r="C149" s="208" t="s">
        <v>195</v>
      </c>
      <c r="D149" s="207" t="s">
        <v>29</v>
      </c>
      <c r="E149" s="204">
        <v>20</v>
      </c>
      <c r="F149" s="173">
        <v>20</v>
      </c>
      <c r="G149" s="94"/>
      <c r="H149" s="203">
        <f t="shared" si="14"/>
        <v>400</v>
      </c>
      <c r="I149" s="124">
        <f t="shared" si="7"/>
        <v>400</v>
      </c>
      <c r="J149" s="80"/>
    </row>
    <row r="150" spans="1:11" s="59" customFormat="1" ht="39.950000000000003" customHeight="1">
      <c r="A150" s="57"/>
      <c r="B150" s="85">
        <f t="shared" si="15"/>
        <v>5</v>
      </c>
      <c r="C150" s="209" t="s">
        <v>196</v>
      </c>
      <c r="D150" s="207" t="s">
        <v>37</v>
      </c>
      <c r="E150" s="204">
        <v>60</v>
      </c>
      <c r="F150" s="173">
        <v>60</v>
      </c>
      <c r="G150" s="94"/>
      <c r="H150" s="203">
        <f t="shared" si="14"/>
        <v>3600</v>
      </c>
      <c r="I150" s="124">
        <f t="shared" si="7"/>
        <v>3600</v>
      </c>
      <c r="J150" s="80"/>
    </row>
    <row r="151" spans="1:11" s="59" customFormat="1" ht="30" customHeight="1">
      <c r="A151" s="57"/>
      <c r="B151" s="85">
        <f t="shared" si="15"/>
        <v>6</v>
      </c>
      <c r="C151" s="209" t="s">
        <v>206</v>
      </c>
      <c r="D151" s="207" t="s">
        <v>30</v>
      </c>
      <c r="E151" s="204">
        <v>90</v>
      </c>
      <c r="F151" s="173">
        <v>90</v>
      </c>
      <c r="G151" s="94"/>
      <c r="H151" s="203">
        <f t="shared" si="14"/>
        <v>8100</v>
      </c>
      <c r="I151" s="124">
        <f t="shared" si="7"/>
        <v>8100</v>
      </c>
      <c r="J151" s="80"/>
    </row>
    <row r="152" spans="1:11" s="59" customFormat="1" ht="39.950000000000003" customHeight="1">
      <c r="A152" s="57"/>
      <c r="B152" s="85">
        <f t="shared" si="15"/>
        <v>7</v>
      </c>
      <c r="C152" s="209" t="s">
        <v>207</v>
      </c>
      <c r="D152" s="207" t="s">
        <v>37</v>
      </c>
      <c r="E152" s="204">
        <v>70</v>
      </c>
      <c r="F152" s="173">
        <v>70</v>
      </c>
      <c r="G152" s="94"/>
      <c r="H152" s="203">
        <f t="shared" si="14"/>
        <v>4900</v>
      </c>
      <c r="I152" s="124">
        <f t="shared" si="7"/>
        <v>4900</v>
      </c>
      <c r="J152" s="80"/>
    </row>
    <row r="153" spans="1:11" s="59" customFormat="1" ht="84.95" customHeight="1">
      <c r="A153" s="57"/>
      <c r="B153" s="85">
        <f t="shared" si="15"/>
        <v>8</v>
      </c>
      <c r="C153" s="209" t="s">
        <v>208</v>
      </c>
      <c r="D153" s="207" t="s">
        <v>30</v>
      </c>
      <c r="E153" s="204">
        <v>20</v>
      </c>
      <c r="F153" s="173">
        <v>20</v>
      </c>
      <c r="G153" s="94"/>
      <c r="H153" s="203">
        <f t="shared" si="14"/>
        <v>400</v>
      </c>
      <c r="I153" s="124">
        <f t="shared" si="7"/>
        <v>400</v>
      </c>
      <c r="J153" s="80"/>
    </row>
    <row r="154" spans="1:11" s="59" customFormat="1" ht="84.95" customHeight="1">
      <c r="A154" s="57"/>
      <c r="B154" s="85">
        <f t="shared" si="15"/>
        <v>9</v>
      </c>
      <c r="C154" s="209" t="s">
        <v>209</v>
      </c>
      <c r="D154" s="207" t="s">
        <v>30</v>
      </c>
      <c r="E154" s="204">
        <v>40</v>
      </c>
      <c r="F154" s="173">
        <v>40</v>
      </c>
      <c r="G154" s="94"/>
      <c r="H154" s="203">
        <f t="shared" si="14"/>
        <v>1600</v>
      </c>
      <c r="I154" s="124">
        <f t="shared" si="7"/>
        <v>1600</v>
      </c>
      <c r="J154" s="80"/>
    </row>
    <row r="155" spans="1:11" s="17" customFormat="1" ht="39.950000000000003" customHeight="1">
      <c r="A155" s="34"/>
      <c r="B155" s="85">
        <f t="shared" si="15"/>
        <v>10</v>
      </c>
      <c r="C155" s="44" t="s">
        <v>197</v>
      </c>
      <c r="D155" s="207" t="s">
        <v>29</v>
      </c>
      <c r="E155" s="161">
        <v>33</v>
      </c>
      <c r="F155" s="162">
        <v>33</v>
      </c>
      <c r="G155" s="69"/>
      <c r="H155" s="203">
        <f t="shared" si="14"/>
        <v>1089</v>
      </c>
      <c r="I155" s="124">
        <f t="shared" si="7"/>
        <v>1089</v>
      </c>
    </row>
    <row r="156" spans="1:11" s="17" customFormat="1" ht="15.75">
      <c r="A156" s="34"/>
      <c r="B156" s="45"/>
      <c r="C156" s="46" t="s">
        <v>198</v>
      </c>
      <c r="D156" s="153"/>
      <c r="E156" s="154"/>
      <c r="F156" s="155"/>
      <c r="G156" s="71"/>
      <c r="H156" s="74">
        <f>SUM(H146:H155)</f>
        <v>24713</v>
      </c>
      <c r="I156" s="124">
        <f t="shared" si="7"/>
        <v>0</v>
      </c>
    </row>
    <row r="157" spans="1:11" s="17" customFormat="1" ht="15.75">
      <c r="A157" s="34"/>
      <c r="B157" s="45"/>
      <c r="C157" s="47" t="s">
        <v>201</v>
      </c>
      <c r="D157" s="153"/>
      <c r="E157" s="154"/>
      <c r="F157" s="155"/>
      <c r="G157" s="71"/>
      <c r="H157" s="192"/>
      <c r="I157" s="124">
        <f t="shared" si="7"/>
        <v>0</v>
      </c>
    </row>
    <row r="158" spans="1:11" s="17" customFormat="1" ht="72.75" customHeight="1">
      <c r="A158" s="34"/>
      <c r="B158" s="61">
        <v>1</v>
      </c>
      <c r="C158" s="42" t="s">
        <v>61</v>
      </c>
      <c r="D158" s="160" t="s">
        <v>37</v>
      </c>
      <c r="E158" s="161">
        <v>4500</v>
      </c>
      <c r="F158" s="150">
        <v>4500</v>
      </c>
      <c r="G158" s="69"/>
      <c r="H158" s="203">
        <f t="shared" ref="H158:H165" si="16">ROUND($E158*F158,2)</f>
        <v>20250000</v>
      </c>
      <c r="I158" s="124">
        <f t="shared" si="7"/>
        <v>20250000</v>
      </c>
    </row>
    <row r="159" spans="1:11" s="17" customFormat="1" ht="63" customHeight="1">
      <c r="A159" s="34"/>
      <c r="B159" s="61">
        <f t="shared" ref="B159:B165" si="17">B158+1</f>
        <v>2</v>
      </c>
      <c r="C159" s="44" t="s">
        <v>53</v>
      </c>
      <c r="D159" s="160" t="s">
        <v>37</v>
      </c>
      <c r="E159" s="161">
        <v>4500</v>
      </c>
      <c r="F159" s="150">
        <v>4500</v>
      </c>
      <c r="G159" s="69"/>
      <c r="H159" s="203">
        <f t="shared" si="16"/>
        <v>20250000</v>
      </c>
      <c r="I159" s="124">
        <f t="shared" si="7"/>
        <v>20250000</v>
      </c>
      <c r="J159" s="1"/>
      <c r="K159" s="1"/>
    </row>
    <row r="160" spans="1:11" s="17" customFormat="1" ht="119.25" customHeight="1">
      <c r="A160" s="34"/>
      <c r="B160" s="61">
        <f t="shared" si="17"/>
        <v>3</v>
      </c>
      <c r="C160" s="50" t="s">
        <v>54</v>
      </c>
      <c r="D160" s="160" t="s">
        <v>37</v>
      </c>
      <c r="E160" s="161">
        <v>4500</v>
      </c>
      <c r="F160" s="150">
        <v>4500</v>
      </c>
      <c r="G160" s="69"/>
      <c r="H160" s="203">
        <f t="shared" si="16"/>
        <v>20250000</v>
      </c>
      <c r="I160" s="124">
        <f t="shared" si="7"/>
        <v>20250000</v>
      </c>
      <c r="J160" s="1"/>
      <c r="K160" s="1"/>
    </row>
    <row r="161" spans="1:11" s="17" customFormat="1" ht="361.5" customHeight="1">
      <c r="A161" s="34"/>
      <c r="B161" s="61">
        <f t="shared" si="17"/>
        <v>4</v>
      </c>
      <c r="C161" s="86" t="s">
        <v>164</v>
      </c>
      <c r="D161" s="174" t="s">
        <v>37</v>
      </c>
      <c r="E161" s="161">
        <v>4500</v>
      </c>
      <c r="F161" s="162">
        <v>4500</v>
      </c>
      <c r="G161" s="69"/>
      <c r="H161" s="203">
        <f t="shared" si="16"/>
        <v>20250000</v>
      </c>
      <c r="I161" s="124">
        <f t="shared" si="7"/>
        <v>20250000</v>
      </c>
      <c r="J161" s="1"/>
      <c r="K161" s="1"/>
    </row>
    <row r="162" spans="1:11" s="17" customFormat="1" ht="65.099999999999994" customHeight="1">
      <c r="A162" s="34"/>
      <c r="B162" s="61">
        <f t="shared" si="17"/>
        <v>5</v>
      </c>
      <c r="C162" s="86" t="s">
        <v>160</v>
      </c>
      <c r="D162" s="174" t="s">
        <v>30</v>
      </c>
      <c r="E162" s="161">
        <v>52</v>
      </c>
      <c r="F162" s="150">
        <v>52</v>
      </c>
      <c r="G162" s="69"/>
      <c r="H162" s="203">
        <f t="shared" si="16"/>
        <v>2704</v>
      </c>
      <c r="I162" s="124">
        <f t="shared" si="7"/>
        <v>2704</v>
      </c>
      <c r="J162" s="1"/>
      <c r="K162" s="1"/>
    </row>
    <row r="163" spans="1:11" s="17" customFormat="1" ht="60" customHeight="1">
      <c r="A163" s="34"/>
      <c r="B163" s="61">
        <f t="shared" si="17"/>
        <v>6</v>
      </c>
      <c r="C163" s="141" t="s">
        <v>135</v>
      </c>
      <c r="D163" s="160" t="s">
        <v>30</v>
      </c>
      <c r="E163" s="161">
        <v>45</v>
      </c>
      <c r="F163" s="150">
        <v>45</v>
      </c>
      <c r="G163" s="69"/>
      <c r="H163" s="203">
        <f t="shared" si="16"/>
        <v>2025</v>
      </c>
      <c r="I163" s="124">
        <f t="shared" si="7"/>
        <v>2025</v>
      </c>
      <c r="J163" s="1"/>
      <c r="K163" s="1"/>
    </row>
    <row r="164" spans="1:11" s="17" customFormat="1" ht="60" customHeight="1">
      <c r="A164" s="34"/>
      <c r="B164" s="61">
        <f t="shared" si="17"/>
        <v>7</v>
      </c>
      <c r="C164" s="141" t="s">
        <v>100</v>
      </c>
      <c r="D164" s="160" t="s">
        <v>31</v>
      </c>
      <c r="E164" s="161">
        <v>20</v>
      </c>
      <c r="F164" s="150">
        <v>20</v>
      </c>
      <c r="G164" s="69"/>
      <c r="H164" s="203">
        <f t="shared" si="16"/>
        <v>400</v>
      </c>
      <c r="I164" s="124">
        <f t="shared" si="7"/>
        <v>400</v>
      </c>
      <c r="J164" s="1"/>
      <c r="K164" s="1"/>
    </row>
    <row r="165" spans="1:11" s="17" customFormat="1" ht="48.75" customHeight="1">
      <c r="A165" s="34"/>
      <c r="B165" s="61">
        <f t="shared" si="17"/>
        <v>8</v>
      </c>
      <c r="C165" s="50" t="s">
        <v>101</v>
      </c>
      <c r="D165" s="160" t="s">
        <v>37</v>
      </c>
      <c r="E165" s="161">
        <v>4500</v>
      </c>
      <c r="F165" s="150">
        <v>4500</v>
      </c>
      <c r="G165" s="69"/>
      <c r="H165" s="203">
        <f t="shared" si="16"/>
        <v>20250000</v>
      </c>
      <c r="I165" s="124">
        <f t="shared" si="7"/>
        <v>20250000</v>
      </c>
      <c r="J165" s="1"/>
      <c r="K165" s="1"/>
    </row>
    <row r="166" spans="1:11" s="17" customFormat="1" ht="15.75">
      <c r="A166" s="34"/>
      <c r="B166" s="48"/>
      <c r="C166" s="52" t="s">
        <v>41</v>
      </c>
      <c r="D166" s="175"/>
      <c r="E166" s="175"/>
      <c r="F166" s="155"/>
      <c r="G166" s="73"/>
      <c r="H166" s="74">
        <f>SUM(H158:H165)</f>
        <v>101255129</v>
      </c>
      <c r="I166" s="124">
        <f t="shared" si="7"/>
        <v>0</v>
      </c>
      <c r="J166" s="1"/>
      <c r="K166" s="1"/>
    </row>
    <row r="167" spans="1:11" s="17" customFormat="1" ht="15.75">
      <c r="A167" s="34"/>
      <c r="B167" s="48"/>
      <c r="C167" s="53" t="s">
        <v>202</v>
      </c>
      <c r="D167" s="153"/>
      <c r="E167" s="153"/>
      <c r="F167" s="155"/>
      <c r="G167" s="71"/>
      <c r="H167" s="192"/>
      <c r="I167" s="124">
        <f t="shared" si="7"/>
        <v>0</v>
      </c>
      <c r="J167" s="1"/>
      <c r="K167" s="1"/>
    </row>
    <row r="168" spans="1:11" s="17" customFormat="1" ht="84.95" customHeight="1">
      <c r="A168" s="34"/>
      <c r="B168" s="61">
        <f t="shared" ref="B168" si="18">B167+1</f>
        <v>1</v>
      </c>
      <c r="C168" s="51" t="s">
        <v>55</v>
      </c>
      <c r="D168" s="176" t="s">
        <v>31</v>
      </c>
      <c r="E168" s="161">
        <v>8</v>
      </c>
      <c r="F168" s="150">
        <v>8</v>
      </c>
      <c r="G168" s="69"/>
      <c r="H168" s="203">
        <f t="shared" ref="H168:H181" si="19">ROUND($E168*F168,2)</f>
        <v>64</v>
      </c>
      <c r="I168" s="124">
        <f t="shared" si="7"/>
        <v>64</v>
      </c>
      <c r="J168" s="1"/>
      <c r="K168" s="1"/>
    </row>
    <row r="169" spans="1:11" s="17" customFormat="1" ht="97.5" customHeight="1">
      <c r="A169" s="34"/>
      <c r="B169" s="61">
        <f>B168+1</f>
        <v>2</v>
      </c>
      <c r="C169" s="199" t="s">
        <v>123</v>
      </c>
      <c r="D169" s="160" t="s">
        <v>31</v>
      </c>
      <c r="E169" s="161">
        <v>9</v>
      </c>
      <c r="F169" s="150">
        <v>9</v>
      </c>
      <c r="G169" s="69"/>
      <c r="H169" s="203">
        <f t="shared" si="19"/>
        <v>81</v>
      </c>
      <c r="I169" s="124">
        <f t="shared" si="7"/>
        <v>81</v>
      </c>
      <c r="J169" s="1"/>
      <c r="K169" s="1"/>
    </row>
    <row r="170" spans="1:11" s="17" customFormat="1" ht="102" customHeight="1">
      <c r="A170" s="34"/>
      <c r="B170" s="61">
        <f t="shared" ref="B170:B181" si="20">B169+1</f>
        <v>3</v>
      </c>
      <c r="C170" s="87" t="s">
        <v>136</v>
      </c>
      <c r="D170" s="176" t="s">
        <v>31</v>
      </c>
      <c r="E170" s="161">
        <v>4</v>
      </c>
      <c r="F170" s="150">
        <v>4</v>
      </c>
      <c r="G170" s="69"/>
      <c r="H170" s="203">
        <f t="shared" si="19"/>
        <v>16</v>
      </c>
      <c r="I170" s="124">
        <f t="shared" si="7"/>
        <v>16</v>
      </c>
      <c r="J170" s="1"/>
      <c r="K170" s="1"/>
    </row>
    <row r="171" spans="1:11" s="17" customFormat="1" ht="102" customHeight="1">
      <c r="A171" s="34"/>
      <c r="B171" s="61">
        <f t="shared" si="20"/>
        <v>4</v>
      </c>
      <c r="C171" s="51" t="s">
        <v>124</v>
      </c>
      <c r="D171" s="176" t="s">
        <v>31</v>
      </c>
      <c r="E171" s="161">
        <v>4</v>
      </c>
      <c r="F171" s="150">
        <v>4</v>
      </c>
      <c r="G171" s="69"/>
      <c r="H171" s="203">
        <f t="shared" si="19"/>
        <v>16</v>
      </c>
      <c r="I171" s="124">
        <f t="shared" si="7"/>
        <v>16</v>
      </c>
      <c r="J171" s="1"/>
      <c r="K171" s="1"/>
    </row>
    <row r="172" spans="1:11" s="17" customFormat="1" ht="98.25" customHeight="1">
      <c r="A172" s="34"/>
      <c r="B172" s="61">
        <f t="shared" si="20"/>
        <v>5</v>
      </c>
      <c r="C172" s="142" t="s">
        <v>125</v>
      </c>
      <c r="D172" s="176" t="s">
        <v>31</v>
      </c>
      <c r="E172" s="165">
        <v>6</v>
      </c>
      <c r="F172" s="162">
        <v>6</v>
      </c>
      <c r="G172" s="43"/>
      <c r="H172" s="203">
        <f t="shared" si="19"/>
        <v>36</v>
      </c>
      <c r="I172" s="124">
        <f t="shared" si="7"/>
        <v>36</v>
      </c>
      <c r="J172" s="1"/>
      <c r="K172" s="1"/>
    </row>
    <row r="173" spans="1:11" s="17" customFormat="1" ht="98.25" customHeight="1">
      <c r="A173" s="34"/>
      <c r="B173" s="61">
        <f t="shared" si="20"/>
        <v>6</v>
      </c>
      <c r="C173" s="142" t="s">
        <v>126</v>
      </c>
      <c r="D173" s="176" t="s">
        <v>31</v>
      </c>
      <c r="E173" s="165">
        <v>6</v>
      </c>
      <c r="F173" s="162">
        <v>6</v>
      </c>
      <c r="G173" s="43"/>
      <c r="H173" s="203">
        <f t="shared" si="19"/>
        <v>36</v>
      </c>
      <c r="I173" s="124">
        <f t="shared" ref="I173:I205" si="21">ROUND(E173*F173,2)</f>
        <v>36</v>
      </c>
      <c r="J173" s="1"/>
      <c r="K173" s="1"/>
    </row>
    <row r="174" spans="1:11" s="17" customFormat="1" ht="86.25" customHeight="1">
      <c r="A174" s="34"/>
      <c r="B174" s="61">
        <f t="shared" si="20"/>
        <v>7</v>
      </c>
      <c r="C174" s="144" t="s">
        <v>107</v>
      </c>
      <c r="D174" s="177" t="s">
        <v>31</v>
      </c>
      <c r="E174" s="178">
        <v>8</v>
      </c>
      <c r="F174" s="162">
        <v>8</v>
      </c>
      <c r="G174" s="43"/>
      <c r="H174" s="203">
        <f t="shared" si="19"/>
        <v>64</v>
      </c>
      <c r="I174" s="124">
        <f t="shared" si="21"/>
        <v>64</v>
      </c>
      <c r="J174" s="1"/>
      <c r="K174" s="1"/>
    </row>
    <row r="175" spans="1:11" s="17" customFormat="1" ht="118.5" customHeight="1">
      <c r="A175" s="34"/>
      <c r="B175" s="61">
        <f t="shared" si="20"/>
        <v>8</v>
      </c>
      <c r="C175" s="142" t="s">
        <v>102</v>
      </c>
      <c r="D175" s="176" t="s">
        <v>31</v>
      </c>
      <c r="E175" s="165">
        <v>8</v>
      </c>
      <c r="F175" s="162">
        <v>8</v>
      </c>
      <c r="G175" s="43"/>
      <c r="H175" s="203">
        <f t="shared" si="19"/>
        <v>64</v>
      </c>
      <c r="I175" s="124">
        <f t="shared" si="21"/>
        <v>64</v>
      </c>
      <c r="J175" s="1"/>
      <c r="K175" s="1"/>
    </row>
    <row r="176" spans="1:11" s="17" customFormat="1" ht="69" customHeight="1">
      <c r="A176" s="34"/>
      <c r="B176" s="61">
        <f t="shared" si="20"/>
        <v>9</v>
      </c>
      <c r="C176" s="87" t="s">
        <v>97</v>
      </c>
      <c r="D176" s="160" t="s">
        <v>31</v>
      </c>
      <c r="E176" s="171">
        <v>10</v>
      </c>
      <c r="F176" s="172">
        <v>10</v>
      </c>
      <c r="G176" s="43"/>
      <c r="H176" s="203">
        <f t="shared" si="19"/>
        <v>100</v>
      </c>
      <c r="I176" s="124">
        <f t="shared" si="21"/>
        <v>100</v>
      </c>
    </row>
    <row r="177" spans="1:11" s="17" customFormat="1" ht="66.75" customHeight="1">
      <c r="A177" s="34"/>
      <c r="B177" s="61">
        <f t="shared" si="20"/>
        <v>10</v>
      </c>
      <c r="C177" s="87" t="s">
        <v>98</v>
      </c>
      <c r="D177" s="160" t="s">
        <v>31</v>
      </c>
      <c r="E177" s="171">
        <v>20</v>
      </c>
      <c r="F177" s="172">
        <v>20</v>
      </c>
      <c r="G177" s="43"/>
      <c r="H177" s="203">
        <f t="shared" si="19"/>
        <v>400</v>
      </c>
      <c r="I177" s="124">
        <f t="shared" si="21"/>
        <v>400</v>
      </c>
    </row>
    <row r="178" spans="1:11" s="17" customFormat="1" ht="55.5" customHeight="1">
      <c r="A178" s="34"/>
      <c r="B178" s="61">
        <f t="shared" si="20"/>
        <v>11</v>
      </c>
      <c r="C178" s="87" t="s">
        <v>99</v>
      </c>
      <c r="D178" s="160" t="s">
        <v>31</v>
      </c>
      <c r="E178" s="171">
        <v>30</v>
      </c>
      <c r="F178" s="172">
        <v>30</v>
      </c>
      <c r="G178" s="43"/>
      <c r="H178" s="203">
        <f t="shared" si="19"/>
        <v>900</v>
      </c>
      <c r="I178" s="124">
        <f t="shared" si="21"/>
        <v>900</v>
      </c>
    </row>
    <row r="179" spans="1:11" s="17" customFormat="1" ht="65.099999999999994" customHeight="1">
      <c r="A179" s="34"/>
      <c r="B179" s="61">
        <f t="shared" si="20"/>
        <v>12</v>
      </c>
      <c r="C179" s="135" t="s">
        <v>73</v>
      </c>
      <c r="D179" s="179" t="s">
        <v>30</v>
      </c>
      <c r="E179" s="180">
        <v>300</v>
      </c>
      <c r="F179" s="150">
        <v>300</v>
      </c>
      <c r="G179" s="69"/>
      <c r="H179" s="203">
        <f t="shared" si="19"/>
        <v>90000</v>
      </c>
      <c r="I179" s="124">
        <f t="shared" si="21"/>
        <v>90000</v>
      </c>
      <c r="J179" s="1"/>
      <c r="K179" s="1"/>
    </row>
    <row r="180" spans="1:11" s="17" customFormat="1" ht="75" customHeight="1">
      <c r="A180" s="34"/>
      <c r="B180" s="61">
        <f t="shared" si="20"/>
        <v>13</v>
      </c>
      <c r="C180" s="135" t="s">
        <v>74</v>
      </c>
      <c r="D180" s="160" t="s">
        <v>30</v>
      </c>
      <c r="E180" s="161">
        <v>580</v>
      </c>
      <c r="F180" s="150">
        <v>580</v>
      </c>
      <c r="G180" s="69"/>
      <c r="H180" s="203">
        <f t="shared" si="19"/>
        <v>336400</v>
      </c>
      <c r="I180" s="124">
        <f t="shared" si="21"/>
        <v>336400</v>
      </c>
      <c r="J180" s="1"/>
      <c r="K180" s="1"/>
    </row>
    <row r="181" spans="1:11" s="17" customFormat="1" ht="83.25" customHeight="1">
      <c r="A181" s="34"/>
      <c r="B181" s="61">
        <f t="shared" si="20"/>
        <v>14</v>
      </c>
      <c r="C181" s="135" t="s">
        <v>75</v>
      </c>
      <c r="D181" s="160" t="s">
        <v>30</v>
      </c>
      <c r="E181" s="161">
        <v>24</v>
      </c>
      <c r="F181" s="150">
        <v>24</v>
      </c>
      <c r="G181" s="69"/>
      <c r="H181" s="203">
        <f t="shared" si="19"/>
        <v>576</v>
      </c>
      <c r="I181" s="124">
        <f t="shared" si="21"/>
        <v>576</v>
      </c>
      <c r="J181" s="1"/>
      <c r="K181" s="1"/>
    </row>
    <row r="182" spans="1:11" ht="15.75">
      <c r="B182" s="48"/>
      <c r="C182" s="49" t="s">
        <v>42</v>
      </c>
      <c r="D182" s="156"/>
      <c r="E182" s="181"/>
      <c r="F182" s="182"/>
      <c r="G182" s="90"/>
      <c r="H182" s="74">
        <f>SUM(H168:H181)</f>
        <v>428753</v>
      </c>
      <c r="I182" s="124">
        <f t="shared" si="21"/>
        <v>0</v>
      </c>
    </row>
    <row r="183" spans="1:11" s="101" customFormat="1" ht="15.75">
      <c r="A183" s="100"/>
      <c r="B183" s="108"/>
      <c r="C183" s="109" t="s">
        <v>203</v>
      </c>
      <c r="D183" s="183"/>
      <c r="E183" s="184"/>
      <c r="F183" s="155"/>
      <c r="G183" s="71"/>
      <c r="H183" s="192"/>
      <c r="I183" s="124">
        <f t="shared" si="21"/>
        <v>0</v>
      </c>
      <c r="J183" s="110"/>
      <c r="K183" s="110"/>
    </row>
    <row r="184" spans="1:11" s="101" customFormat="1" ht="50.1" customHeight="1">
      <c r="A184" s="100"/>
      <c r="B184" s="111">
        <v>1</v>
      </c>
      <c r="C184" s="200" t="s">
        <v>127</v>
      </c>
      <c r="D184" s="185" t="s">
        <v>37</v>
      </c>
      <c r="E184" s="186">
        <v>50</v>
      </c>
      <c r="F184" s="150">
        <v>50</v>
      </c>
      <c r="G184" s="69"/>
      <c r="H184" s="203">
        <f t="shared" ref="H184:H187" si="22">ROUND($E184*F184,2)</f>
        <v>2500</v>
      </c>
      <c r="I184" s="124">
        <f t="shared" si="21"/>
        <v>2500</v>
      </c>
      <c r="J184" s="110"/>
      <c r="K184" s="110"/>
    </row>
    <row r="185" spans="1:11" s="101" customFormat="1" ht="50.1" customHeight="1">
      <c r="A185" s="100"/>
      <c r="B185" s="82">
        <f t="shared" ref="B185:B187" si="23">B184+1</f>
        <v>2</v>
      </c>
      <c r="C185" s="145" t="s">
        <v>128</v>
      </c>
      <c r="D185" s="190" t="s">
        <v>37</v>
      </c>
      <c r="E185" s="191">
        <v>50</v>
      </c>
      <c r="F185" s="150">
        <v>50</v>
      </c>
      <c r="G185" s="69"/>
      <c r="H185" s="203">
        <f t="shared" si="22"/>
        <v>2500</v>
      </c>
      <c r="I185" s="124">
        <f t="shared" si="21"/>
        <v>2500</v>
      </c>
      <c r="J185" s="110"/>
      <c r="K185" s="110"/>
    </row>
    <row r="186" spans="1:11" s="101" customFormat="1" ht="65.099999999999994" customHeight="1">
      <c r="A186" s="100"/>
      <c r="B186" s="82">
        <f t="shared" si="23"/>
        <v>3</v>
      </c>
      <c r="C186" s="87" t="s">
        <v>129</v>
      </c>
      <c r="D186" s="187" t="s">
        <v>31</v>
      </c>
      <c r="E186" s="186">
        <v>10</v>
      </c>
      <c r="F186" s="150">
        <v>10</v>
      </c>
      <c r="G186" s="69"/>
      <c r="H186" s="203">
        <f t="shared" si="22"/>
        <v>100</v>
      </c>
      <c r="I186" s="124">
        <f t="shared" si="21"/>
        <v>100</v>
      </c>
      <c r="J186" s="110"/>
      <c r="K186" s="110"/>
    </row>
    <row r="187" spans="1:11" s="101" customFormat="1" ht="65.099999999999994" customHeight="1">
      <c r="A187" s="100"/>
      <c r="B187" s="82">
        <f t="shared" si="23"/>
        <v>4</v>
      </c>
      <c r="C187" s="87" t="s">
        <v>130</v>
      </c>
      <c r="D187" s="187" t="s">
        <v>31</v>
      </c>
      <c r="E187" s="186">
        <v>10</v>
      </c>
      <c r="F187" s="150">
        <v>10</v>
      </c>
      <c r="G187" s="69"/>
      <c r="H187" s="203">
        <f t="shared" si="22"/>
        <v>100</v>
      </c>
      <c r="I187" s="124">
        <f t="shared" si="21"/>
        <v>100</v>
      </c>
      <c r="J187" s="110"/>
      <c r="K187" s="110"/>
    </row>
    <row r="188" spans="1:11" s="110" customFormat="1" ht="15.75">
      <c r="A188" s="100"/>
      <c r="B188" s="112"/>
      <c r="C188" s="113" t="s">
        <v>66</v>
      </c>
      <c r="D188" s="188"/>
      <c r="E188" s="189"/>
      <c r="F188" s="182"/>
      <c r="G188" s="90"/>
      <c r="H188" s="74">
        <f>SUM(H184:H187)</f>
        <v>5200</v>
      </c>
      <c r="I188" s="124">
        <f t="shared" si="21"/>
        <v>0</v>
      </c>
    </row>
    <row r="189" spans="1:11" s="101" customFormat="1" ht="15.75">
      <c r="A189" s="100"/>
      <c r="B189" s="108"/>
      <c r="C189" s="109" t="s">
        <v>204</v>
      </c>
      <c r="D189" s="183"/>
      <c r="E189" s="184"/>
      <c r="F189" s="155"/>
      <c r="G189" s="71"/>
      <c r="H189" s="192"/>
      <c r="I189" s="124">
        <f t="shared" si="21"/>
        <v>0</v>
      </c>
      <c r="J189" s="110"/>
      <c r="K189" s="110"/>
    </row>
    <row r="190" spans="1:11" s="140" customFormat="1" ht="110.1" customHeight="1">
      <c r="A190" s="139"/>
      <c r="B190" s="82">
        <v>1</v>
      </c>
      <c r="C190" s="87" t="s">
        <v>120</v>
      </c>
      <c r="D190" s="160" t="s">
        <v>31</v>
      </c>
      <c r="E190" s="164">
        <v>25</v>
      </c>
      <c r="F190" s="162">
        <v>25</v>
      </c>
      <c r="G190" s="69"/>
      <c r="H190" s="203">
        <f t="shared" ref="H190:H191" si="24">ROUND($E190*F190,2)</f>
        <v>625</v>
      </c>
      <c r="I190" s="124">
        <f t="shared" si="21"/>
        <v>625</v>
      </c>
    </row>
    <row r="191" spans="1:11" s="140" customFormat="1" ht="85.5" customHeight="1">
      <c r="A191" s="139"/>
      <c r="B191" s="82">
        <f>B190+1</f>
        <v>2</v>
      </c>
      <c r="C191" s="87" t="s">
        <v>122</v>
      </c>
      <c r="D191" s="160" t="s">
        <v>31</v>
      </c>
      <c r="E191" s="164">
        <v>5</v>
      </c>
      <c r="F191" s="162">
        <v>5</v>
      </c>
      <c r="G191" s="69"/>
      <c r="H191" s="203">
        <f t="shared" si="24"/>
        <v>25</v>
      </c>
      <c r="I191" s="124">
        <f t="shared" si="21"/>
        <v>25</v>
      </c>
    </row>
    <row r="192" spans="1:11" s="110" customFormat="1" ht="15.75">
      <c r="A192" s="100"/>
      <c r="B192" s="112"/>
      <c r="C192" s="113" t="s">
        <v>105</v>
      </c>
      <c r="D192" s="188"/>
      <c r="E192" s="189"/>
      <c r="F192" s="182"/>
      <c r="G192" s="90"/>
      <c r="H192" s="74">
        <f>SUM(H190:H191)</f>
        <v>650</v>
      </c>
      <c r="I192" s="124">
        <f t="shared" si="21"/>
        <v>0</v>
      </c>
    </row>
    <row r="193" spans="1:9" s="17" customFormat="1" ht="15.75">
      <c r="A193" s="34"/>
      <c r="B193" s="45"/>
      <c r="C193" s="47" t="s">
        <v>205</v>
      </c>
      <c r="D193" s="154"/>
      <c r="E193" s="154"/>
      <c r="F193" s="155"/>
      <c r="G193" s="71"/>
      <c r="H193" s="192"/>
      <c r="I193" s="124">
        <f t="shared" si="21"/>
        <v>0</v>
      </c>
    </row>
    <row r="194" spans="1:9" s="17" customFormat="1" ht="90">
      <c r="A194" s="34"/>
      <c r="B194" s="61">
        <v>1</v>
      </c>
      <c r="C194" s="196" t="s">
        <v>161</v>
      </c>
      <c r="D194" s="160" t="s">
        <v>31</v>
      </c>
      <c r="E194" s="162">
        <v>12</v>
      </c>
      <c r="F194" s="162">
        <v>12</v>
      </c>
      <c r="G194" s="69"/>
      <c r="H194" s="203">
        <f t="shared" ref="H194:H205" si="25">ROUND($E194*F194,2)</f>
        <v>144</v>
      </c>
      <c r="I194" s="124">
        <f t="shared" si="21"/>
        <v>144</v>
      </c>
    </row>
    <row r="195" spans="1:9" s="17" customFormat="1" ht="135">
      <c r="A195" s="34"/>
      <c r="B195" s="61">
        <f>B194+1</f>
        <v>2</v>
      </c>
      <c r="C195" s="196" t="s">
        <v>168</v>
      </c>
      <c r="D195" s="187" t="s">
        <v>31</v>
      </c>
      <c r="E195" s="162">
        <v>12</v>
      </c>
      <c r="F195" s="162">
        <v>12</v>
      </c>
      <c r="G195" s="69"/>
      <c r="H195" s="203">
        <f t="shared" si="25"/>
        <v>144</v>
      </c>
      <c r="I195" s="124">
        <f t="shared" si="21"/>
        <v>144</v>
      </c>
    </row>
    <row r="196" spans="1:9" s="17" customFormat="1" ht="78.75">
      <c r="A196" s="34"/>
      <c r="B196" s="61">
        <f t="shared" ref="B196:B205" si="26">B195+1</f>
        <v>3</v>
      </c>
      <c r="C196" s="196" t="s">
        <v>137</v>
      </c>
      <c r="D196" s="187" t="s">
        <v>30</v>
      </c>
      <c r="E196" s="162">
        <v>365</v>
      </c>
      <c r="F196" s="162">
        <v>365</v>
      </c>
      <c r="G196" s="69"/>
      <c r="H196" s="203">
        <f t="shared" si="25"/>
        <v>133225</v>
      </c>
      <c r="I196" s="124">
        <f t="shared" si="21"/>
        <v>133225</v>
      </c>
    </row>
    <row r="197" spans="1:9" s="17" customFormat="1" ht="67.5">
      <c r="A197" s="34"/>
      <c r="B197" s="61">
        <f t="shared" si="26"/>
        <v>4</v>
      </c>
      <c r="C197" s="196" t="s">
        <v>138</v>
      </c>
      <c r="D197" s="187" t="s">
        <v>30</v>
      </c>
      <c r="E197" s="162">
        <v>375</v>
      </c>
      <c r="F197" s="162">
        <v>375</v>
      </c>
      <c r="G197" s="69"/>
      <c r="H197" s="203">
        <f t="shared" si="25"/>
        <v>140625</v>
      </c>
      <c r="I197" s="124">
        <f t="shared" si="21"/>
        <v>140625</v>
      </c>
    </row>
    <row r="198" spans="1:9" s="17" customFormat="1" ht="146.25">
      <c r="A198" s="34"/>
      <c r="B198" s="61">
        <f t="shared" si="26"/>
        <v>5</v>
      </c>
      <c r="C198" s="196" t="s">
        <v>139</v>
      </c>
      <c r="D198" s="187" t="s">
        <v>31</v>
      </c>
      <c r="E198" s="162">
        <v>14</v>
      </c>
      <c r="F198" s="162">
        <v>14</v>
      </c>
      <c r="G198" s="69"/>
      <c r="H198" s="203">
        <f t="shared" si="25"/>
        <v>196</v>
      </c>
      <c r="I198" s="124">
        <f t="shared" si="21"/>
        <v>196</v>
      </c>
    </row>
    <row r="199" spans="1:9" s="17" customFormat="1" ht="67.5">
      <c r="A199" s="34"/>
      <c r="B199" s="61">
        <f t="shared" si="26"/>
        <v>6</v>
      </c>
      <c r="C199" s="197" t="s">
        <v>140</v>
      </c>
      <c r="D199" s="187" t="s">
        <v>30</v>
      </c>
      <c r="E199" s="162">
        <v>375</v>
      </c>
      <c r="F199" s="162">
        <v>375</v>
      </c>
      <c r="G199" s="69"/>
      <c r="H199" s="203">
        <f t="shared" si="25"/>
        <v>140625</v>
      </c>
      <c r="I199" s="124">
        <f t="shared" si="21"/>
        <v>140625</v>
      </c>
    </row>
    <row r="200" spans="1:9" s="17" customFormat="1" ht="22.5">
      <c r="A200" s="34"/>
      <c r="B200" s="61">
        <f t="shared" si="26"/>
        <v>7</v>
      </c>
      <c r="C200" s="198" t="s">
        <v>141</v>
      </c>
      <c r="D200" s="187" t="s">
        <v>31</v>
      </c>
      <c r="E200" s="162">
        <v>1</v>
      </c>
      <c r="F200" s="162">
        <v>1</v>
      </c>
      <c r="G200" s="69"/>
      <c r="H200" s="203">
        <f t="shared" si="25"/>
        <v>1</v>
      </c>
      <c r="I200" s="124">
        <f t="shared" si="21"/>
        <v>1</v>
      </c>
    </row>
    <row r="201" spans="1:9" s="17" customFormat="1" ht="90">
      <c r="A201" s="34"/>
      <c r="B201" s="61">
        <f t="shared" si="26"/>
        <v>8</v>
      </c>
      <c r="C201" s="196" t="s">
        <v>142</v>
      </c>
      <c r="D201" s="187" t="s">
        <v>31</v>
      </c>
      <c r="E201" s="162">
        <v>1</v>
      </c>
      <c r="F201" s="162">
        <v>1</v>
      </c>
      <c r="G201" s="69"/>
      <c r="H201" s="203">
        <f t="shared" si="25"/>
        <v>1</v>
      </c>
      <c r="I201" s="124">
        <f t="shared" si="21"/>
        <v>1</v>
      </c>
    </row>
    <row r="202" spans="1:9" s="17" customFormat="1" ht="67.5">
      <c r="A202" s="34"/>
      <c r="B202" s="61">
        <f t="shared" si="26"/>
        <v>9</v>
      </c>
      <c r="C202" s="197" t="s">
        <v>143</v>
      </c>
      <c r="D202" s="187" t="s">
        <v>31</v>
      </c>
      <c r="E202" s="162">
        <v>1</v>
      </c>
      <c r="F202" s="162">
        <v>1</v>
      </c>
      <c r="G202" s="69"/>
      <c r="H202" s="203">
        <f t="shared" si="25"/>
        <v>1</v>
      </c>
      <c r="I202" s="124">
        <f t="shared" si="21"/>
        <v>1</v>
      </c>
    </row>
    <row r="203" spans="1:9" s="17" customFormat="1" ht="56.25">
      <c r="A203" s="34"/>
      <c r="B203" s="61">
        <f t="shared" si="26"/>
        <v>10</v>
      </c>
      <c r="C203" s="198" t="s">
        <v>144</v>
      </c>
      <c r="D203" s="187" t="s">
        <v>31</v>
      </c>
      <c r="E203" s="162">
        <v>1</v>
      </c>
      <c r="F203" s="162">
        <v>1</v>
      </c>
      <c r="G203" s="69"/>
      <c r="H203" s="203">
        <f t="shared" si="25"/>
        <v>1</v>
      </c>
      <c r="I203" s="124">
        <f t="shared" si="21"/>
        <v>1</v>
      </c>
    </row>
    <row r="204" spans="1:9" s="17" customFormat="1" ht="56.25">
      <c r="A204" s="34"/>
      <c r="B204" s="61">
        <f t="shared" si="26"/>
        <v>11</v>
      </c>
      <c r="C204" s="196" t="s">
        <v>145</v>
      </c>
      <c r="D204" s="187" t="s">
        <v>31</v>
      </c>
      <c r="E204" s="162">
        <v>1</v>
      </c>
      <c r="F204" s="162">
        <v>1</v>
      </c>
      <c r="G204" s="69"/>
      <c r="H204" s="203">
        <f t="shared" si="25"/>
        <v>1</v>
      </c>
      <c r="I204" s="124">
        <f t="shared" si="21"/>
        <v>1</v>
      </c>
    </row>
    <row r="205" spans="1:9" s="17" customFormat="1" ht="22.5">
      <c r="A205" s="34"/>
      <c r="B205" s="61">
        <f t="shared" si="26"/>
        <v>12</v>
      </c>
      <c r="C205" s="196" t="s">
        <v>146</v>
      </c>
      <c r="D205" s="187" t="s">
        <v>147</v>
      </c>
      <c r="E205" s="162">
        <v>1</v>
      </c>
      <c r="F205" s="162">
        <v>1</v>
      </c>
      <c r="G205" s="69"/>
      <c r="H205" s="203">
        <f t="shared" si="25"/>
        <v>1</v>
      </c>
      <c r="I205" s="124">
        <f t="shared" si="21"/>
        <v>1</v>
      </c>
    </row>
    <row r="206" spans="1:9" ht="15.75" customHeight="1">
      <c r="B206" s="102"/>
      <c r="C206" s="103" t="s">
        <v>39</v>
      </c>
      <c r="D206" s="104"/>
      <c r="E206" s="105"/>
      <c r="F206" s="106"/>
      <c r="G206" s="107"/>
      <c r="H206" s="117">
        <f>SUM(H194:H205)</f>
        <v>414965</v>
      </c>
    </row>
    <row r="207" spans="1:9" ht="18">
      <c r="B207" s="118"/>
      <c r="C207" s="119" t="s">
        <v>72</v>
      </c>
      <c r="D207" s="120"/>
      <c r="E207" s="114"/>
      <c r="F207" s="121"/>
      <c r="G207" s="122"/>
      <c r="H207" s="123">
        <f>H182+H166+H144+H206+H192+H188+H135+H126+H118+H101+H50+H156</f>
        <v>443312679.41999996</v>
      </c>
      <c r="I207" s="17">
        <f>SUM(I44:I205)</f>
        <v>443312679.42000002</v>
      </c>
    </row>
    <row r="208" spans="1:9" ht="12" customHeight="1">
      <c r="I208" s="1">
        <f>H207-I207</f>
        <v>0</v>
      </c>
    </row>
    <row r="210" ht="12" customHeight="1"/>
    <row r="212" ht="12" customHeight="1"/>
    <row r="229" ht="33" customHeight="1"/>
  </sheetData>
  <protectedRanges>
    <protectedRange sqref="C200 C203" name="Rango1_44_1_4_12_2_1_1_1_1_1"/>
    <protectedRange sqref="C199 C202" name="Rango1_44_1_4_12_2_1_1_1_2"/>
  </protectedRanges>
  <mergeCells count="4">
    <mergeCell ref="D2:F6"/>
    <mergeCell ref="B7:C8"/>
    <mergeCell ref="D33:F37"/>
    <mergeCell ref="B39:C40"/>
  </mergeCells>
  <phoneticPr fontId="62"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7" manualBreakCount="7">
    <brk id="32" max="16383" man="1"/>
    <brk id="110" min="1" max="7" man="1"/>
    <brk id="124" min="1" max="7" man="1"/>
    <brk id="135" min="1" max="7" man="1"/>
    <brk id="159" min="1" max="7" man="1"/>
    <brk id="169" min="1" max="7" man="1"/>
    <brk id="180"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Celene Aviles</cp:lastModifiedBy>
  <cp:lastPrinted>2024-06-14T19:17:56Z</cp:lastPrinted>
  <dcterms:created xsi:type="dcterms:W3CDTF">2018-10-25T15:42:20Z</dcterms:created>
  <dcterms:modified xsi:type="dcterms:W3CDTF">2024-06-25T20:27:43Z</dcterms:modified>
</cp:coreProperties>
</file>