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640" windowHeight="1176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CATALOGO!$B$41:$H$181</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CATALOGO!$B$2:$H$182</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CATALOGO!$32:$41</definedName>
    <definedName name="_xlnm.Print_Titles">#N/A</definedName>
    <definedName name="Títulos_a_imprimir_IM" localSheetId="0">CATALOGO!$32:$33</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3" i="8" l="1"/>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H181" i="8"/>
  <c r="H180" i="8"/>
  <c r="H179" i="8"/>
  <c r="H178" i="8"/>
  <c r="H177" i="8"/>
  <c r="H176" i="8"/>
  <c r="H175" i="8"/>
  <c r="H174" i="8"/>
  <c r="H173" i="8"/>
  <c r="H172" i="8"/>
  <c r="H171" i="8"/>
  <c r="H170" i="8"/>
  <c r="H167" i="8"/>
  <c r="H166" i="8"/>
  <c r="H168" i="8" s="1"/>
  <c r="H163" i="8"/>
  <c r="H162" i="8"/>
  <c r="H161" i="8"/>
  <c r="H160" i="8"/>
  <c r="H157" i="8"/>
  <c r="H156" i="8"/>
  <c r="H155" i="8"/>
  <c r="H154" i="8"/>
  <c r="H153" i="8"/>
  <c r="H152" i="8"/>
  <c r="H151" i="8"/>
  <c r="H150" i="8"/>
  <c r="H149" i="8"/>
  <c r="H148" i="8"/>
  <c r="H147" i="8"/>
  <c r="H146" i="8"/>
  <c r="H145" i="8"/>
  <c r="H144" i="8"/>
  <c r="H141" i="8"/>
  <c r="H140" i="8"/>
  <c r="H139" i="8"/>
  <c r="H138" i="8"/>
  <c r="H137" i="8"/>
  <c r="H136" i="8"/>
  <c r="H135" i="8"/>
  <c r="H134" i="8"/>
  <c r="H131" i="8"/>
  <c r="H130" i="8"/>
  <c r="H129" i="8"/>
  <c r="H128" i="8"/>
  <c r="H127" i="8"/>
  <c r="H126" i="8"/>
  <c r="H125" i="8"/>
  <c r="H124" i="8"/>
  <c r="H121" i="8"/>
  <c r="H120" i="8"/>
  <c r="H119" i="8"/>
  <c r="H118" i="8"/>
  <c r="H117" i="8"/>
  <c r="H116" i="8"/>
  <c r="H115" i="8"/>
  <c r="H112" i="8"/>
  <c r="H111" i="8"/>
  <c r="H110" i="8"/>
  <c r="H109" i="8"/>
  <c r="H108" i="8"/>
  <c r="H107" i="8"/>
  <c r="H104" i="8"/>
  <c r="H103" i="8"/>
  <c r="H102" i="8"/>
  <c r="H101" i="8"/>
  <c r="H100" i="8"/>
  <c r="H99" i="8"/>
  <c r="H98" i="8"/>
  <c r="H97" i="8"/>
  <c r="H96" i="8"/>
  <c r="H95" i="8"/>
  <c r="H94" i="8"/>
  <c r="H93" i="8"/>
  <c r="H92" i="8"/>
  <c r="H91" i="8"/>
  <c r="H90"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7" i="8"/>
  <c r="H46" i="8"/>
  <c r="H45" i="8"/>
  <c r="H44" i="8"/>
  <c r="H43" i="8"/>
  <c r="B126" i="8" l="1"/>
  <c r="B127" i="8" s="1"/>
  <c r="B128" i="8" s="1"/>
  <c r="B129" i="8" s="1"/>
  <c r="B130" i="8" s="1"/>
  <c r="B131" i="8" s="1"/>
  <c r="B44" i="8" l="1"/>
  <c r="B45" i="8" s="1"/>
  <c r="B46" i="8" s="1"/>
  <c r="B47" i="8" s="1"/>
  <c r="B125" i="8" l="1"/>
  <c r="B51" i="8"/>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135" i="8"/>
  <c r="B136" i="8" s="1"/>
  <c r="B137" i="8" s="1"/>
  <c r="B138" i="8" s="1"/>
  <c r="B139" i="8" s="1"/>
  <c r="B140" i="8" s="1"/>
  <c r="B141" i="8" s="1"/>
  <c r="B171" i="8"/>
  <c r="B172" i="8" s="1"/>
  <c r="B173" i="8" s="1"/>
  <c r="B174" i="8" s="1"/>
  <c r="B175" i="8" s="1"/>
  <c r="B176" i="8" s="1"/>
  <c r="B177" i="8" s="1"/>
  <c r="B178" i="8" s="1"/>
  <c r="B179" i="8" s="1"/>
  <c r="B180" i="8" s="1"/>
  <c r="B181" i="8" s="1"/>
  <c r="B161" i="8"/>
  <c r="B162" i="8" s="1"/>
  <c r="B163" i="8" s="1"/>
  <c r="B144" i="8"/>
  <c r="B116" i="8"/>
  <c r="B117" i="8" s="1"/>
  <c r="B118" i="8" s="1"/>
  <c r="B119" i="8" s="1"/>
  <c r="B120" i="8" s="1"/>
  <c r="B121" i="8" s="1"/>
  <c r="B91" i="8"/>
  <c r="B92" i="8" s="1"/>
  <c r="B93" i="8" s="1"/>
  <c r="B94" i="8" s="1"/>
  <c r="B108" i="8"/>
  <c r="B109" i="8" s="1"/>
  <c r="B110" i="8" s="1"/>
  <c r="B111" i="8" s="1"/>
  <c r="B112" i="8" s="1"/>
  <c r="B167" i="8"/>
  <c r="I43" i="8"/>
  <c r="D32" i="8"/>
  <c r="L112" i="8"/>
  <c r="G39" i="8"/>
  <c r="D39" i="8"/>
  <c r="G38" i="8"/>
  <c r="D38" i="8"/>
  <c r="B95" i="8" l="1"/>
  <c r="B96" i="8" s="1"/>
  <c r="B97" i="8" s="1"/>
  <c r="B98" i="8" s="1"/>
  <c r="B99" i="8" s="1"/>
  <c r="B100" i="8" s="1"/>
  <c r="B101" i="8" s="1"/>
  <c r="H21" i="8"/>
  <c r="B145" i="8"/>
  <c r="B146" i="8" s="1"/>
  <c r="B147" i="8" s="1"/>
  <c r="B148" i="8" s="1"/>
  <c r="B149" i="8" s="1"/>
  <c r="B150" i="8" s="1"/>
  <c r="B151" i="8" s="1"/>
  <c r="B152" i="8" s="1"/>
  <c r="B153" i="8" s="1"/>
  <c r="B154" i="8" s="1"/>
  <c r="B155" i="8" s="1"/>
  <c r="B156" i="8" s="1"/>
  <c r="B157" i="8" s="1"/>
  <c r="H122" i="8"/>
  <c r="H16" i="8" s="1"/>
  <c r="H113" i="8"/>
  <c r="H15" i="8" s="1"/>
  <c r="H142" i="8"/>
  <c r="H18" i="8" s="1"/>
  <c r="H132" i="8"/>
  <c r="H17" i="8" s="1"/>
  <c r="H48" i="8"/>
  <c r="H12" i="8" s="1"/>
  <c r="H182" i="8"/>
  <c r="H22" i="8" s="1"/>
  <c r="H164" i="8"/>
  <c r="H20" i="8" s="1"/>
  <c r="H158" i="8"/>
  <c r="H19" i="8" s="1"/>
  <c r="H105" i="8"/>
  <c r="H14" i="8" s="1"/>
  <c r="H88" i="8"/>
  <c r="H13" i="8" s="1"/>
  <c r="I25" i="8"/>
  <c r="B102" i="8" l="1"/>
  <c r="B103" i="8" s="1"/>
  <c r="B104" i="8" s="1"/>
  <c r="H183" i="8"/>
  <c r="H25" i="8"/>
</calcChain>
</file>

<file path=xl/sharedStrings.xml><?xml version="1.0" encoding="utf-8"?>
<sst xmlns="http://schemas.openxmlformats.org/spreadsheetml/2006/main" count="306" uniqueCount="190">
  <si>
    <t>CATALOGO DE CONCEPTOS Y</t>
  </si>
  <si>
    <t xml:space="preserve">CONCURSO No.  </t>
  </si>
  <si>
    <t>CANTIDADES DE OBRA.</t>
  </si>
  <si>
    <t>I.-</t>
  </si>
  <si>
    <t>SANEAMIENTO DE AGUA POTABLE</t>
  </si>
  <si>
    <t>II.-</t>
  </si>
  <si>
    <t>SANEAMIENTO DE LA RED DE DRENAJE</t>
  </si>
  <si>
    <t>III.-</t>
  </si>
  <si>
    <t>IV.-</t>
  </si>
  <si>
    <t>GUARNICIONES</t>
  </si>
  <si>
    <t>V.-</t>
  </si>
  <si>
    <t>CONSTRUCCION DE BANQUETAS</t>
  </si>
  <si>
    <t>VI.-</t>
  </si>
  <si>
    <t>ALUMBRADO PUBLICO</t>
  </si>
  <si>
    <t>VII.-</t>
  </si>
  <si>
    <t>TERRACERIAS</t>
  </si>
  <si>
    <t>VIII.-</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</si>
  <si>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</si>
  <si>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</si>
  <si>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</si>
  <si>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</si>
  <si>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</si>
  <si>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</si>
  <si>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</si>
  <si>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</si>
  <si>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</si>
  <si>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</si>
  <si>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</si>
  <si>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</si>
  <si>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</si>
  <si>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</si>
  <si>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</si>
  <si>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SUB TOTAL : SANEAMIENTO DE AGUA POTABLE</t>
  </si>
  <si>
    <t>SUB TOTAL :  SANEAMIENTO DE LA RED DE DRENAJE</t>
  </si>
  <si>
    <t>IV.- GUARNICIONES</t>
  </si>
  <si>
    <t>SUB TOTAL :  GUARNICIONES</t>
  </si>
  <si>
    <t>V.- CONSTRUCCION DE BANQUETAS</t>
  </si>
  <si>
    <t>M2</t>
  </si>
  <si>
    <t>SUB TOTAL :  CONSTRUCCION DE BANQUETAS</t>
  </si>
  <si>
    <t>SUB TOTAL :  ALUMBRADO PUBLICO</t>
  </si>
  <si>
    <t>SUB TOTAL :  TERRACERIAS</t>
  </si>
  <si>
    <t>SUB TOTAL :  PAVIMENTACION</t>
  </si>
  <si>
    <t>SUB TOTAL :  SEÑALAMIENTO  VERTICAL Y HORIZONTAL</t>
  </si>
  <si>
    <t>IX.-</t>
  </si>
  <si>
    <t>DIRECCIÓN DE INFRAESTRUCTURA VIAL Y MOVILIDAD URBANA</t>
  </si>
  <si>
    <t>III.- SANEAMIENTO DE LA RED DE DRENAJE</t>
  </si>
  <si>
    <t>I.-OBRA PRELIMINAR</t>
  </si>
  <si>
    <t>SUB TOTAL : OBRA PRELIMINAR</t>
  </si>
  <si>
    <t>II.-SANEAMIENTO DE AGUA POTABLE</t>
  </si>
  <si>
    <t>OBRA PRELIMINAR</t>
  </si>
  <si>
    <t>M3-KM</t>
  </si>
  <si>
    <r>
      <rPr>
        <b/>
        <sz val="8"/>
        <rFont val="Arial"/>
        <family val="2"/>
      </rPr>
      <t>EXCAVACION EN CORTE</t>
    </r>
    <r>
      <rPr>
        <sz val="8"/>
        <rFont val="Arial"/>
        <family val="2"/>
      </rPr>
      <t xml:space="preserv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r>
  </si>
  <si>
    <r>
      <rPr>
        <b/>
        <sz val="8"/>
        <rFont val="Arial"/>
        <family val="2"/>
      </rPr>
      <t>RELLENO COMPACTADO</t>
    </r>
    <r>
      <rPr>
        <sz val="8"/>
        <rFont val="Arial"/>
        <family val="2"/>
      </rPr>
      <t xml:space="preserve"> CON EQUIPO MECANICO CON MATERIAL SELECCIONADO </t>
    </r>
    <r>
      <rPr>
        <b/>
        <sz val="8"/>
        <rFont val="Arial"/>
        <family val="2"/>
      </rPr>
      <t>PRODUCTO DE EXCAVACION EN CORTE,</t>
    </r>
    <r>
      <rPr>
        <sz val="8"/>
        <rFont val="Arial"/>
        <family val="2"/>
      </rPr>
      <t xml:space="preserve"> LIBRE DE BOLEO MAYOR DE 3", EN CAPAS DE 20 CM, COMPACTADO AL 85% PROCTOR, EN AREAS DE BANQUETAS Y ADYACENTES PARA DAR NIVELES DE PROYECTO, SEGÚN INDICACIONES DE SUPERVISION. INCLUYE: CRIBADO DE MATERIAL, CARGA Y ACARREOS DENTRO DE LA OBRA, INCORPORACION DE HUMEDAD, MANO DE OBRA, HERRAMIENTA Y EQUIPO NECESARIO</t>
    </r>
  </si>
  <si>
    <r>
      <t>CONSTRUCCION  DE</t>
    </r>
    <r>
      <rPr>
        <b/>
        <sz val="8"/>
        <rFont val="Arial"/>
        <family val="2"/>
      </rPr>
      <t xml:space="preserve">  BASE  HIDRAULICA</t>
    </r>
    <r>
      <rPr>
        <sz val="8"/>
        <rFont val="Arial"/>
        <family val="2"/>
      </rPr>
      <t xml:space="preserve">  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</si>
  <si>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</si>
  <si>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</si>
  <si>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t xml:space="preserve">SUMINISTRO E INSTALACION DE TUBO DE </t>
    </r>
    <r>
      <rPr>
        <b/>
        <sz val="8"/>
        <rFont val="Arial"/>
        <family val="2"/>
      </rPr>
      <t>PVC SANITARIO CON COPLE INTEGRAL Y ANILLO (SRD-35) DE 6"</t>
    </r>
    <r>
      <rPr>
        <sz val="8"/>
        <rFont val="Arial"/>
        <family val="2"/>
      </rPr>
      <t xml:space="preserve"> DE DIAMETRO. PARA DESCARGA DOMICILIARIA, CON PRESCENCIA DE AGUAS NEGRAS. INCLUYE: TRAZO, NIVELACION, SUMINISTRO DE TUBO, MANIOBRAS, ACARREO DE TUBO, JUNTEO, MATERIAL, MANO DE OBRA Y HERRAMIENTA. SONDEO PARA LA LOCALIZACION DE DESCARGA, U.O.T.</t>
    </r>
  </si>
  <si>
    <r>
      <t xml:space="preserve">CONSTRUCCION DE </t>
    </r>
    <r>
      <rPr>
        <b/>
        <sz val="8"/>
        <rFont val="Arial"/>
        <family val="2"/>
      </rPr>
      <t>POZO DE VISITA TIPO COMUN DE 2.00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</si>
  <si>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</si>
  <si>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r>
      <t xml:space="preserve">GUARNICION DE CONCRETO </t>
    </r>
    <r>
      <rPr>
        <b/>
        <sz val="8"/>
        <rFont val="Arial"/>
        <family val="2"/>
      </rPr>
      <t>F´c=150 kg/cm2.</t>
    </r>
    <r>
      <rPr>
        <sz val="8"/>
        <rFont val="Arial"/>
        <family val="2"/>
      </rPr>
      <t xml:space="preserve"> R.N. T.M.A. 19 MM. DE 15X20X40 CM DE</t>
    </r>
    <r>
      <rPr>
        <b/>
        <sz val="8"/>
        <rFont val="Arial"/>
        <family val="2"/>
      </rPr>
      <t xml:space="preserve"> SECCION TRAPEZOIDAL</t>
    </r>
    <r>
      <rPr>
        <sz val="8"/>
        <rFont val="Arial"/>
        <family val="2"/>
      </rPr>
      <t>,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r>
  </si>
  <si>
    <r>
      <t>SUMINISTRO Y APLICACIÓN DE</t>
    </r>
    <r>
      <rPr>
        <b/>
        <sz val="8"/>
        <rFont val="Arial"/>
        <family val="2"/>
      </rPr>
      <t xml:space="preserve"> PINTURA VINILICA</t>
    </r>
    <r>
      <rPr>
        <sz val="8"/>
        <rFont val="Arial"/>
        <family val="2"/>
      </rPr>
      <t xml:space="preserve"> AHULADA MARCA COMEX, EN COLOR BLANCO O AMARILLO (PREVIAMENTE AUTORIZADO) EN TRAMOS RECTOS Y ROJO EN CURVAS, A DOS MANOS EN GUANICIONES DE CONCRETO, INCLUYE: PREPARACION DE LA SUPERFICIE, LIMPIEZA, MATERIALES, MANO DE OBRA Y HERRAMIENTA.</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</si>
  <si>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</si>
  <si>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EXCAVACION Y/O CORTE POR MEDIOS MECANICOS EN TERRENO CON CUALQUIER CLASIFICACION</t>
    </r>
    <r>
      <rPr>
        <sz val="8"/>
        <rFont val="Arial"/>
        <family val="2"/>
      </rPr>
      <t xml:space="preserve"> PARA LA ELABORACION DE CAJA, CON ESPESOR VARIABLE PARA DAR EL NIVEL DE SUBRASANTE. INCLUYE: ESCARIFICADO, ACAMELLONADO DEL MATERIAL PARA SER RETIRADO, HERRAMIENTA Y EL EQUIPO NECESARIO.</t>
    </r>
  </si>
  <si>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</si>
  <si>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</si>
  <si>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r>
      <t>SUMINISTRO Y COLOCACION DE</t>
    </r>
    <r>
      <rPr>
        <b/>
        <sz val="8"/>
        <rFont val="Arial"/>
        <family val="2"/>
      </rPr>
      <t xml:space="preserve"> MARCO CON TAPA DE Fo.Fo. DE 50x50 CMS</t>
    </r>
    <r>
      <rPr>
        <sz val="8"/>
        <rFont val="Arial"/>
        <family val="2"/>
      </rPr>
      <t>. CON PESO DE 75 KG. CON LEYENDA DE AGUA POTABLE. INCLUYE: MANIOBRAS, ACARREOS, MATERIAL, MANO DE OBRA Y HERRAMIENTA.</t>
    </r>
  </si>
  <si>
    <t>IX.- JARDINERIA Y VEGETACION</t>
  </si>
  <si>
    <t>SUB TOTAL :  JARDINERIA Y VEGETACION</t>
  </si>
  <si>
    <t>JARDINERIA Y VEGETACION</t>
  </si>
  <si>
    <t>X.-</t>
  </si>
  <si>
    <t>VI.- TERRACERIAS</t>
  </si>
  <si>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</si>
  <si>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</si>
  <si>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t xml:space="preserve">TOTAL : </t>
  </si>
  <si>
    <r>
      <rPr>
        <b/>
        <sz val="8"/>
        <rFont val="Arial"/>
        <family val="2"/>
      </rPr>
      <t xml:space="preserve">PINTURA DE RAYA CENTRAL, SE PINTARA UN ANCHO DE 10 CM </t>
    </r>
    <r>
      <rPr>
        <sz val="8"/>
        <rFont val="Arial"/>
        <family val="2"/>
      </rPr>
      <t xml:space="preserve">DE COLOR PREVIAMENTE AUTORIZADO CON </t>
    </r>
    <r>
      <rPr>
        <b/>
        <sz val="8"/>
        <rFont val="Arial"/>
        <family val="2"/>
      </rPr>
      <t>PINTURA TERMOPLÁSTICA</t>
    </r>
    <r>
      <rPr>
        <sz val="8"/>
        <rFont val="Arial"/>
        <family val="2"/>
      </rPr>
      <t xml:space="preserve">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</si>
  <si>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t>SUMINISTRO Y APLICACIÓN DE</t>
    </r>
    <r>
      <rPr>
        <b/>
        <sz val="8"/>
        <rFont val="Arial"/>
        <family val="2"/>
      </rPr>
      <t xml:space="preserve"> PINTURA TERMOPLÁSTICA </t>
    </r>
    <r>
      <rPr>
        <sz val="8"/>
        <rFont val="Arial"/>
        <family val="2"/>
      </rPr>
      <t xml:space="preserve">RETRORREFLEJANTE PARA TRAFICO, EN RAYAS DE PARADA CONSISTENTE EN UNA RAYA DE 40 CM, DE ANCHO </t>
    </r>
    <r>
      <rPr>
        <b/>
        <sz val="8"/>
        <rFont val="Arial"/>
        <family val="2"/>
      </rPr>
      <t>TIPO MARIMBA Y/O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</si>
  <si>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PINTURA DE RAYA M-6 ALTO TOTAL</t>
    </r>
    <r>
      <rPr>
        <sz val="8"/>
        <rFont val="Arial"/>
        <family val="2"/>
      </rPr>
      <t xml:space="preserve"> BLANCA, SUMINISTRO Y APLICACIÓN DE </t>
    </r>
    <r>
      <rPr>
        <b/>
        <sz val="8"/>
        <rFont val="Arial"/>
        <family val="2"/>
      </rPr>
      <t>PINTURA TERMOPLÁSTICA</t>
    </r>
    <r>
      <rPr>
        <sz val="8"/>
        <rFont val="Arial"/>
        <family val="2"/>
      </rPr>
      <t xml:space="preserve"> RETRORREFLEJANTE PARA TRAFICO, EN RAYAS DE PARADA CONSISTENTE EN UNA RAYA DE 60 CM, DE ANCHO </t>
    </r>
    <r>
      <rPr>
        <b/>
        <sz val="8"/>
        <rFont val="Arial"/>
        <family val="2"/>
      </rPr>
      <t>TIPO PARALELA AL CRUCE PEATONAL</t>
    </r>
    <r>
      <rPr>
        <sz val="8"/>
        <rFont val="Arial"/>
        <family val="2"/>
      </rPr>
      <t xml:space="preserve">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</si>
  <si>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r>
      <rPr>
        <b/>
        <sz val="8"/>
        <rFont val="Arial"/>
        <family val="2"/>
      </rPr>
      <t>EXCAVACIÓN POR MEDIOS MECANICOS,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</si>
  <si>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</si>
  <si>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CMS.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</si>
  <si>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RELLENO COMPACTADO</t>
    </r>
    <r>
      <rPr>
        <sz val="8"/>
        <rFont val="Arial"/>
        <family val="2"/>
      </rPr>
      <t xml:space="preserve"> CON EQUIPO MECANICO MANUAL EN CAPAS DE 20 CMS. EN CEPA, CON MATERIAL SELECCIONADO</t>
    </r>
    <r>
      <rPr>
        <b/>
        <sz val="8"/>
        <rFont val="Arial"/>
        <family val="2"/>
      </rPr>
      <t xml:space="preserve"> PRODUCTO DE LA EXCAVACION</t>
    </r>
    <r>
      <rPr>
        <sz val="8"/>
        <rFont val="Arial"/>
        <family val="2"/>
      </rPr>
      <t xml:space="preserve"> (CRIBADO POR LA MALLA DE 2 1/2") LIBRE DE BOLEO MAYOR DE 3" , COMPACTADO AL 90% PROCTOR. INCLUYE: CRIBADO DEL MATERIAL, ACARREOS DENTRO DE LA OBRA, INCORPORACION DE HUMEDAD, MANO DE OBRA, HERRAMIENTA Y EQUIPO NECESARIO. </t>
    </r>
  </si>
  <si>
    <r>
      <t xml:space="preserve">CONSTRUCCION DE </t>
    </r>
    <r>
      <rPr>
        <b/>
        <sz val="8"/>
        <rFont val="Arial"/>
        <family val="2"/>
      </rPr>
      <t xml:space="preserve">ATRAQUES DE CONCRETO F´C=200 KG/CM2 </t>
    </r>
    <r>
      <rPr>
        <sz val="8"/>
        <rFont val="Arial"/>
        <family val="2"/>
      </rPr>
      <t>T.M.A. 3/4" REV. NORMAL. ELABORADO EN OBRA. INCLUYE: ELABORACION, COLADO Y VIBRADO DE CONCRETO, CIMBRADO Y DESCIMBRADO, MATERIALES, MANO DE OBRA, HERRAMIENTA Y EQUIPO NECESARIO.</t>
    </r>
  </si>
  <si>
    <r>
      <rPr>
        <b/>
        <sz val="8"/>
        <rFont val="Arial"/>
        <family val="2"/>
      </rPr>
      <t>EXCAVACIÓN POR MEDIOS MANUALES,</t>
    </r>
    <r>
      <rPr>
        <sz val="8"/>
        <rFont val="Arial"/>
        <family val="2"/>
      </rPr>
      <t xml:space="preserve">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r>
  </si>
  <si>
    <r>
      <rPr>
        <b/>
        <sz val="8"/>
        <rFont val="Arial"/>
        <family val="2"/>
      </rPr>
      <t>PLANTILLA COMPACTADA</t>
    </r>
    <r>
      <rPr>
        <sz val="8"/>
        <rFont val="Arial"/>
        <family val="2"/>
      </rPr>
      <t xml:space="preserve"> CON EQUIPO MECANICO DE 10 CM DE ESPESOR EN ZANJAS, CON MATERIAL SELECCIONADO </t>
    </r>
    <r>
      <rPr>
        <b/>
        <sz val="8"/>
        <rFont val="Arial"/>
        <family val="2"/>
      </rPr>
      <t>PRODUCTO DE EXCAVACION</t>
    </r>
    <r>
      <rPr>
        <sz val="8"/>
        <rFont val="Arial"/>
        <family val="2"/>
      </rPr>
      <t xml:space="preserve"> LIBRE DE BOLEO MAYOR DE 3". INCLUYE: CRIBADO DEL MATERIAL, ACARREOS DENTRO DE LA OBRA, INCORPORACION DE HUMEDAD, COMPACTACION DEL 85% PROCTOR, MANO DE OBRA, , HERRAMIENTA Y EQUIPO NECESARIO. </t>
    </r>
  </si>
  <si>
    <r>
      <rPr>
        <b/>
        <sz val="8"/>
        <rFont val="Arial"/>
        <family val="2"/>
      </rPr>
      <t xml:space="preserve">RELLENO COMPACTADO </t>
    </r>
    <r>
      <rPr>
        <sz val="8"/>
        <rFont val="Arial"/>
        <family val="2"/>
      </rPr>
      <t xml:space="preserve">CON EQUIPO MECANICO MANUAL EN CAPAS DE 20 CM EN CEPA CON MATERIAL SELECCIONADO </t>
    </r>
    <r>
      <rPr>
        <b/>
        <sz val="8"/>
        <rFont val="Arial"/>
        <family val="2"/>
      </rPr>
      <t>PRODUCTO DE LA EXCAVACION</t>
    </r>
    <r>
      <rPr>
        <sz val="8"/>
        <rFont val="Arial"/>
        <family val="2"/>
      </rPr>
      <t xml:space="preserve"> (CRIBADO POR LA MALLA DE 2 1/2") LIBRE DE BOLEO MAYOR DE 3", COMPACTADO AL 90% PROCTOR. INCLUYE: CRIBADO DEL MATERIAL, ACARREOS DENTRO DE LA OBRA, INCORPORACION DE HUMEDAD, MANO DE OBRA, HERRAMIENTA Y EQUIPO NECESARIO. </t>
    </r>
  </si>
  <si>
    <r>
      <t xml:space="preserve">SUMINISTRO Y COLOCACION DE </t>
    </r>
    <r>
      <rPr>
        <b/>
        <sz val="8"/>
        <rFont val="Arial"/>
        <family val="2"/>
      </rPr>
      <t>SILLETAS  DE P.V.C. SANITARIA  DE 8" x 6"</t>
    </r>
    <r>
      <rPr>
        <sz val="8"/>
        <rFont val="Arial"/>
        <family val="2"/>
      </rPr>
      <t xml:space="preserve">  DE DIAMETRO, PARA CONEXION DE DESCARGA DOMICILIARIA A LA RED MUNICIPAL. INCLUYE: ABRAZADERAS GALVANIZADA DE 8" DE DIAMETRO, PEGAMENTO, MATERIAL, MANO DE OBRA Y HERRAMIENTA.</t>
    </r>
  </si>
  <si>
    <r>
      <t xml:space="preserve">SUMINISTRO Y COLOCACION DE </t>
    </r>
    <r>
      <rPr>
        <b/>
        <sz val="8"/>
        <rFont val="Arial"/>
        <family val="2"/>
      </rPr>
      <t>CODO 45º x 6"</t>
    </r>
    <r>
      <rPr>
        <sz val="8"/>
        <rFont val="Arial"/>
        <family val="2"/>
      </rPr>
      <t xml:space="preserve"> DE DIAMETRO DE P.V.C. SANITARIO. PARA  DESCARGA  DOMICILIARIA.  INCLUYE: MANIOBRAS, EMPAQUES, MATERIALES, MANO DE OBRA Y HERRAMIENTA.</t>
    </r>
  </si>
  <si>
    <r>
      <rPr>
        <b/>
        <sz val="8"/>
        <rFont val="Arial"/>
        <family val="2"/>
      </rPr>
      <t>DEMOLICION TOTAL DE POZOS</t>
    </r>
    <r>
      <rPr>
        <sz val="8"/>
        <rFont val="Arial"/>
        <family val="2"/>
      </rPr>
      <t xml:space="preserve"> DE VISITA TIPO COMUN, HASTA 3.00 M DE PROFUNDIDAD, POR NO DAR LOS NIVELES Y/O ALINEACION DE LA RED DE ALCANTARILLADO DE PROYECTO. INCLUYE: CARGA Y RETIRO DE ESCOMBRO FUERA DE OBRA HASTA EL LUGAR INDICADO POR LA SUPERVISION, MANO DE OBRA, HERRAMIENTA Y EQUIPO NECESARIO.</t>
    </r>
  </si>
  <si>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</si>
  <si>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r>
      <rPr>
        <b/>
        <sz val="8"/>
        <rFont val="Arial"/>
        <family val="2"/>
      </rPr>
      <t>EXCAVACION A MANO</t>
    </r>
    <r>
      <rPr>
        <sz val="8"/>
        <rFont val="Arial"/>
        <family val="2"/>
      </rPr>
      <t xml:space="preserve"> EN TERRENO CON CUALQUIER CLASIFICACION Y PROFUNDIDAD EN PRESENCIA DE AGUA O EN SECO, PARA DESPLANTE DE GUARNICION. INCLUYE: TRAZO, NIVELACION, AFINE DE FONDO Y TALUDES, RETIRO DE MATERIAL HASTA 4 MTS. DE DISTANCIA HORIZONTAL, MATERIALES, MANO DE OBRA, HERRAMIENTA Y EQUIPO NECESARIO</t>
    </r>
  </si>
  <si>
    <r>
      <rPr>
        <b/>
        <sz val="8"/>
        <rFont val="Arial"/>
        <family val="2"/>
      </rPr>
      <t>CONFINAMIENTO DE GUARNICION</t>
    </r>
    <r>
      <rPr>
        <sz val="8"/>
        <rFont val="Arial"/>
        <family val="2"/>
      </rPr>
      <t xml:space="preserve"> CON MATERIAL SELECCIONADO PRODUCTO DE LA EXCAVACION, LIBRE DE BOLEOS DE MAS DE 3", PRODUCTO DE LA EXCAVACION: INCLUYE MANO DE OBRA Y HERRAMIENTA.</t>
    </r>
  </si>
  <si>
    <r>
      <rPr>
        <b/>
        <sz val="8"/>
        <rFont val="Arial"/>
        <family val="2"/>
      </rPr>
      <t>DEMOLICION DE GUARNICIONES</t>
    </r>
    <r>
      <rPr>
        <sz val="8"/>
        <rFont val="Arial"/>
        <family val="2"/>
      </rPr>
      <t xml:space="preserve"> DE CONCRETO EXISTENTES POR ENCONTRARSE EN MALAS CONDICIONES Y/O NO DAR LOS NIVELES DE PROYECTO. INCLUYE: CORTE CON CORTADORA DE DISCO, CARGA Y RETIRO DE ESCOMBRO FUERA DE LA OBRA HASTA EL LUGAR INDICADO POR LA SUPERVISION, LA MANO DE OBRA, HERRAMIENTA Y EQUIPO NECESARIO.</t>
    </r>
  </si>
  <si>
    <r>
      <rPr>
        <b/>
        <sz val="8"/>
        <rFont val="Arial"/>
        <family val="2"/>
      </rPr>
      <t xml:space="preserve">DEMOLICION DE BANQUETAS Y/O RAMPAS EN COCHERAS DE CONCRETO (CON O SIN ARMADO) </t>
    </r>
    <r>
      <rPr>
        <sz val="8"/>
        <rFont val="Arial"/>
        <family val="2"/>
      </rPr>
      <t xml:space="preserve"> EXISTENTES POR ENCONTRARSE EN MALAS CONDICIONES Y/O NO DAR LOS NIVELES DE PROYECTO . INCLUYE: CORTE CON CORTADORA DE DISCO, LIMPIEZA, CARGA Y RETIRO DE ESCOMBRO FUERA DE LA OBRA HASTA EL LUGAR INDICADO POR LA SUPERVISION, LA MANO DE OBRA, HERRAMIENTA Y EQUIPO NECESARIO.</t>
    </r>
  </si>
  <si>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</si>
  <si>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</si>
  <si>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COLOCACION DE </t>
    </r>
    <r>
      <rPr>
        <b/>
        <sz val="8"/>
        <rFont val="Arial"/>
        <family val="2"/>
      </rPr>
      <t>BROCAL DE Fo.Fo. CIEGO TIPO PESADO</t>
    </r>
    <r>
      <rPr>
        <sz val="8"/>
        <rFont val="Arial"/>
        <family val="2"/>
      </rPr>
      <t xml:space="preserve"> PARA POZO DE VISITA, INCLUYE:</t>
    </r>
    <r>
      <rPr>
        <b/>
        <sz val="8"/>
        <rFont val="Arial"/>
        <family val="2"/>
      </rPr>
      <t xml:space="preserve"> LOSA DE 1.20 x 1.20 M</t>
    </r>
    <r>
      <rPr>
        <sz val="8"/>
        <rFont val="Arial"/>
        <family val="2"/>
      </rPr>
      <t xml:space="preserve">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r>
  </si>
  <si>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</si>
  <si>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rPr>
        <b/>
        <sz val="8"/>
        <rFont val="Arial"/>
        <family val="2"/>
      </rPr>
      <t xml:space="preserve">REHABILITACIÓN Y REPARACIONES MENORES EN GUARNICIÓN TIPO TRAPEZOIDAL DE CONCRETO EXISTENTES </t>
    </r>
    <r>
      <rPr>
        <sz val="8"/>
        <rFont val="Arial"/>
        <family val="2"/>
      </rPr>
      <t xml:space="preserve">POR ENCONTRARSE EN MALAS CONDICIONES Y/O NO DAR LA CALIDAD REQUERIDA, LOS TRAMOS A REPARAR SERÁN INDICADADOS POR SUPERVISIÓN. INCLUYE: PERFILADO, RESANE, DESGASTE, CARGA Y RETIRO DE ESCOMBRO FUERA DE LA OBRA HASTA EL LUGAR INDICADO POR LA SUPERVISION, MATERIALES, CIMBRA, MAQUINARIA, MANO DE OBRA, HERRAMIENTA Y TODO LO NECESARIO PARA SU CORRECTA EJECUCIÓN DE LOS TRABAJOS. </t>
    </r>
  </si>
  <si>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</si>
  <si>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 xml:space="preserve">BOTONES DH-2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</si>
  <si>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r>
      <t xml:space="preserve">SUMINISTRO Y COLOCACIÓN  DE </t>
    </r>
    <r>
      <rPr>
        <b/>
        <sz val="8"/>
        <rFont val="Arial"/>
        <family val="2"/>
      </rPr>
      <t>BOTONES DH-3</t>
    </r>
    <r>
      <rPr>
        <sz val="8"/>
        <rFont val="Arial"/>
        <family val="2"/>
      </rPr>
      <t xml:space="preserve"> USOS VARIOS, DE FORMA CIRCULAR, DE 10 CM DE DIAMETRO METALICOS, COLOR BLANCO, Y SU COLOCACIÓN SERA SEGUN LO INDICADO EN EL MANUAL DE DISPOSITIVOS PARA EL CONTROL DEL TRANSITO EN CALLES Y CARRETERAS, INCLUYE: LIMPIEZA, MATERIALES, MANO DE OBRA, HERRAMIENTA Y EQUIPO NECESARIO. P.U.O.T. </t>
    </r>
  </si>
  <si>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</si>
  <si>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r>
      <rPr>
        <b/>
        <sz val="8"/>
        <rFont val="Arial"/>
        <family val="2"/>
      </rPr>
      <t>LIMPIEZA GENERAL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</si>
  <si>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</si>
  <si>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X.- MOBILIARIO URBANO</t>
  </si>
  <si>
    <t>VII.- PAVIMENTACION</t>
  </si>
  <si>
    <t>VIII.- SEÑALAMIENTO VERTICAL Y HORIZONTAL</t>
  </si>
  <si>
    <t>XI.- ALUMBRADO PUBLICO</t>
  </si>
  <si>
    <t>MOBILIARIO URBANO</t>
  </si>
  <si>
    <t>XI.-</t>
  </si>
  <si>
    <t>SUB TOTAL :  MOBILIARIO URBANO</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</si>
  <si>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</si>
  <si>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SUMINISTRO Y APLICACION DE</t>
    </r>
    <r>
      <rPr>
        <b/>
        <sz val="8"/>
        <rFont val="Arial"/>
        <family val="2"/>
      </rPr>
      <t xml:space="preserve"> PINTURA PARA FLECHAS, LETRAS, NUMEROS DE COLOR BLANCO</t>
    </r>
    <r>
      <rPr>
        <sz val="8"/>
        <rFont val="Arial"/>
        <family val="2"/>
      </rPr>
      <t>, DELINEANDO EL CONTORNO CON RAYAS DE 5 CM DE ANCHO COLOR NEGRO PREVIAMENTE AUTORIZADO POR SUPERVISION</t>
    </r>
    <r>
      <rPr>
        <b/>
        <sz val="8"/>
        <rFont val="Arial"/>
        <family val="2"/>
      </rPr>
      <t xml:space="preserve"> CON PINTURA TERMOPLÁSTICA RETRORREFLEJANTE PARA TRAFICO</t>
    </r>
    <r>
      <rPr>
        <sz val="8"/>
        <rFont val="Arial"/>
        <family val="2"/>
      </rPr>
      <t xml:space="preserve">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</si>
  <si>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</si>
  <si>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</si>
  <si>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</si>
  <si>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TORNILLOS CON TUERCA Y CABEZA HEXAGONAL DE 5/8" x 3 1/2"</t>
    </r>
    <r>
      <rPr>
        <sz val="8"/>
        <rFont val="Arial"/>
        <family val="2"/>
      </rPr>
      <t xml:space="preserve"> DE DIAMETRO. INCLUYE: MANIOBRAS, INSTALACION, LIMPIEZA, PRUEBA HIDRAULICA, MANO DE OBRA Y  HERRAMIENTA.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</si>
  <si>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</si>
  <si>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</si>
  <si>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t>RESUMEN</t>
  </si>
  <si>
    <t>IMPORTE DE LA PROPUESTA ES DE $________________________ 00/100 M.N. (SIN INCLUIR EL I.V.A.)</t>
  </si>
  <si>
    <r>
      <t xml:space="preserve">CONSTRUCCION DE </t>
    </r>
    <r>
      <rPr>
        <b/>
        <sz val="8"/>
        <rFont val="Arial"/>
        <family val="2"/>
      </rPr>
      <t>BANQUETAS DE 8 CM DE ESPESOR, ACABADO, PULIDO Y RAYADO ESCOBILLADO,</t>
    </r>
    <r>
      <rPr>
        <sz val="8"/>
        <rFont val="Arial"/>
        <family val="2"/>
      </rPr>
      <t xml:space="preserve"> </t>
    </r>
    <r>
      <rPr>
        <b/>
        <sz val="8"/>
        <rFont val="Arial"/>
        <family val="2"/>
      </rPr>
      <t>EN LOSAS DE ANCHO EN PROMEDIO INDICADO POR SUPERVISION,</t>
    </r>
    <r>
      <rPr>
        <sz val="8"/>
        <rFont val="Arial"/>
        <family val="2"/>
      </rPr>
      <t xml:space="preserve"> JUNTAS FRIAS EN ACABADO CON VOLTEADOR. EL CONCRETO SERA </t>
    </r>
    <r>
      <rPr>
        <b/>
        <sz val="8"/>
        <rFont val="Arial"/>
        <family val="2"/>
      </rPr>
      <t xml:space="preserve">F´c= 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r>
  </si>
  <si>
    <r>
      <t xml:space="preserve">CONSTRUCCION DE </t>
    </r>
    <r>
      <rPr>
        <b/>
        <sz val="8"/>
        <rFont val="Arial"/>
        <family val="2"/>
      </rPr>
      <t>BANQUETAS DE 8 CM DE ESPESOR ARMADA</t>
    </r>
    <r>
      <rPr>
        <sz val="8"/>
        <rFont val="Arial"/>
        <family val="2"/>
      </rPr>
      <t xml:space="preserve"> CON MALLA-LACK 6x6-10/10. EN ZONA DE COCHERA,</t>
    </r>
    <r>
      <rPr>
        <b/>
        <sz val="8"/>
        <rFont val="Arial"/>
        <family val="2"/>
      </rPr>
      <t xml:space="preserve"> ACABADO, PULIDO Y RAYADO ESCOBILLADO, </t>
    </r>
    <r>
      <rPr>
        <sz val="8"/>
        <rFont val="Arial"/>
        <family val="2"/>
      </rPr>
      <t>EN LOSAS DE SECCION VARIABLE, JUNTAS FRIAS EN ACABADO CON VOLTEADOR. EL CONCRETO SERA</t>
    </r>
    <r>
      <rPr>
        <b/>
        <sz val="8"/>
        <rFont val="Arial"/>
        <family val="2"/>
      </rPr>
      <t xml:space="preserve"> F´c=150 KG/CM2. </t>
    </r>
    <r>
      <rPr>
        <sz val="8"/>
        <rFont val="Arial"/>
        <family val="2"/>
      </rPr>
      <t xml:space="preserve">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 LIZAR EL TRAMITE PARA EL PAGO DE ESTIMACIONES
</t>
    </r>
  </si>
  <si>
    <r>
      <t xml:space="preserve">FABRICACION DE </t>
    </r>
    <r>
      <rPr>
        <b/>
        <sz val="8"/>
        <rFont val="Arial"/>
        <family val="2"/>
      </rPr>
      <t>RAMPAS PARA EL ACCESO DE PERSONAS CON CAPACIDADES DIFERENTES, DE CONCRETO DE 8 CM DE ESPESOR,</t>
    </r>
    <r>
      <rPr>
        <sz val="8"/>
        <rFont val="Arial"/>
        <family val="2"/>
      </rPr>
      <t xml:space="preserve"> Y CON UNA PENDIENTE MAXIMA DEL 8%, ACABADO PULIDO Y RAYADO TRANSVERSAL CON PEINE METALICO PARA DAR</t>
    </r>
    <r>
      <rPr>
        <b/>
        <sz val="8"/>
        <rFont val="Arial"/>
        <family val="2"/>
      </rPr>
      <t xml:space="preserve"> ACABADO ANTIDERRAPANTE,</t>
    </r>
    <r>
      <rPr>
        <sz val="8"/>
        <rFont val="Arial"/>
        <family val="2"/>
      </rPr>
      <t xml:space="preserve"> EN LOSAS DE 1.20 M. DE ANCHO COMO MINIMO. CON BORDES LATERALES DE 10 CM DE ALTURA Y 10 CM DE ANCHO DE CONCRETO, EN EL DESARROLLO LONGITUDINAL DE LA RAMPA, ACABADO EN ARISTAS CON VOLTEADOR. EL CONCRETO SERA </t>
    </r>
    <r>
      <rPr>
        <b/>
        <sz val="8"/>
        <rFont val="Arial"/>
        <family val="2"/>
      </rPr>
      <t>F´c=150 KG/CM2.</t>
    </r>
    <r>
      <rPr>
        <sz val="8"/>
        <rFont val="Arial"/>
        <family val="2"/>
      </rPr>
      <t xml:space="preserve"> T.M.A. 3/4". REV. DE 8 A 10 CM. PREMEZCLADO ELABORADO EN PLANTA. INCLUYE: </t>
    </r>
    <r>
      <rPr>
        <b/>
        <sz val="8"/>
        <rFont val="Arial"/>
        <family val="2"/>
      </rPr>
      <t>MUESTRAS DE BANQUETAS EN CAMPO CON EL ACABADO ANTES DEL INICIO DE LOS TRABAJOS CON DIMENSION DE 1.5 x 1.5 MTS.,</t>
    </r>
    <r>
      <rPr>
        <sz val="8"/>
        <rFont val="Arial"/>
        <family val="2"/>
      </rPr>
      <t xml:space="preserve"> SUMINISTRO, COLADO, EXTENDIDO, VIBRADO Y ACARREOS DEL CONCRETO, SUMINISTRO Y APLICACION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 (NOTA: EL LICITANTE DEBERA DE CONSIDERAR LAS PRUEBAS DE LABORATORIO RESPECTIVAS, EFECTUADAS POR UN LABORATORIO EXTERNO AL MISMO Y PRESENTARSE AL MOMENTO DE REALIZAR EL TRAMITE PARA EL PAGO DE ESTIMACIONES)
</t>
    </r>
  </si>
  <si>
    <r>
      <rPr>
        <b/>
        <sz val="8"/>
        <rFont val="Arial"/>
        <family val="2"/>
      </rPr>
      <t xml:space="preserve">ACARREO </t>
    </r>
    <r>
      <rPr>
        <sz val="8"/>
        <rFont val="Arial"/>
        <family val="2"/>
      </rPr>
      <t xml:space="preserve"> EN CAMION DEL MATERIAL PRODUCTO DEL CORTE PARA</t>
    </r>
    <r>
      <rPr>
        <sz val="8"/>
        <color rgb="FFFF0000"/>
        <rFont val="Arial"/>
        <family val="2"/>
      </rPr>
      <t xml:space="preserve"> </t>
    </r>
    <r>
      <rPr>
        <b/>
        <sz val="8"/>
        <rFont val="Arial"/>
        <family val="2"/>
      </rPr>
      <t>KILOMETROS SUBSECUENTES. (6 KM).</t>
    </r>
    <r>
      <rPr>
        <sz val="8"/>
        <rFont val="Arial"/>
        <family val="2"/>
      </rPr>
      <t xml:space="preserve"> INCLUYE: EL EQUIPO NECESARIO.</t>
    </r>
  </si>
  <si>
    <r>
      <t>SUMINISTRO E INSTALACIÓN DE ACCESORIO</t>
    </r>
    <r>
      <rPr>
        <b/>
        <sz val="8"/>
        <rFont val="Arial"/>
        <family val="2"/>
      </rPr>
      <t xml:space="preserve"> (BOLARDO PIRAMIDAL CODIGO: PIC-PIR)</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DIAMETRO DE 40.5 CM., ANCHO POR CARA 45 CM., ALTURA 45 CM. CON 22.00 CM. PARA ANCLAJE SOBRE EL PISO,</t>
    </r>
    <r>
      <rPr>
        <sz val="8"/>
        <rFont val="Arial"/>
        <family val="2"/>
      </rPr>
      <t xml:space="preserve"> SE BARRENARA LA SUPERFICIE CON UNA PERFORACIÓN DE 8" DE DIAMETRO POR 10" DE PROFUNDIDAD PARA INSERTAR LA BASE DEL BOLARDO, SE AHOGARA EN CONCRETO F´c= 150 KG/CM2. T.M.A. 3/4". INCLUYE: MATERIAL, MANO DE OBRA, HERRAMIENTA, EQUIPO NECESARIO, LIMPIEZA, CARGA Y RETIRO DEL ESCOMBRO FUERA DE LA OBRA HASTA EL LUGAR DONDE INDIQUE LA SUPERVISIÓN.</t>
    </r>
  </si>
  <si>
    <r>
      <rPr>
        <b/>
        <sz val="8"/>
        <rFont val="Arial"/>
        <family val="2"/>
      </rPr>
      <t>TRAZO, NIVELACION Y ENCALADO DE TERRACERIAS,</t>
    </r>
    <r>
      <rPr>
        <sz val="8"/>
        <rFont val="Arial"/>
        <family val="2"/>
      </rPr>
      <t xml:space="preserve">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t>
    </r>
    <r>
      <rPr>
        <b/>
        <sz val="8"/>
        <rFont val="Arial"/>
        <family val="2"/>
      </rPr>
      <t>EL ENCALADO SUPERVISADO Y AUTORIZADO POR SUPERVISION,</t>
    </r>
    <r>
      <rPr>
        <sz val="8"/>
        <rFont val="Arial"/>
        <family val="2"/>
      </rPr>
      <t xml:space="preserve"> LOS MATERIALES, MANO DE OBRA, HERRAMIENTA Y EQUIPO NECESARIO.</t>
    </r>
  </si>
  <si>
    <r>
      <t xml:space="preserve">SUMINISTRO E INSTALACIÓN DE ACCESORIO </t>
    </r>
    <r>
      <rPr>
        <b/>
        <sz val="8"/>
        <rFont val="Arial"/>
        <family val="2"/>
      </rPr>
      <t>(BOLARDO O PICOBA CODIGO: PF-110)</t>
    </r>
    <r>
      <rPr>
        <sz val="8"/>
        <rFont val="Arial"/>
        <family val="2"/>
      </rPr>
      <t xml:space="preserve"> PARA DELIMITAR ZONAS PEATONALES, BANQUETAS Y CAMELLONES, DISEÑO MODERNO DE ALTA RESISTENCIA FABRICADO EN POLIETILENO DE UNA SOLA PIEZA. CON TUBO DE ACERO INTERNO, COLOR NEGRO CON FRANJA REFLEJANTE DE ALTA DENSIDAD COLOR AMARILLO, </t>
    </r>
    <r>
      <rPr>
        <b/>
        <sz val="8"/>
        <rFont val="Arial"/>
        <family val="2"/>
      </rPr>
      <t>MEDIDAS: DIÁMETRO 15 CM. ALTURA 1.10 CM. CON 20.00 CM PARA ANCLAJE EN EL PISO,</t>
    </r>
    <r>
      <rPr>
        <sz val="8"/>
        <rFont val="Arial"/>
        <family val="2"/>
      </rPr>
      <t xml:space="preserve"> INCLUYE MATERIAL, MANO DE OBRA, HERRAMIENTA, EQUIPO NECESARIO, LIMPIEZA, CARGA Y RETIRO DEL ESCOMBRO FUERA DE LA OBRA HASTA EL LUGAR DONDE INDIQUE LA SUPERVISIÓN.</t>
    </r>
  </si>
  <si>
    <r>
      <t xml:space="preserve">SUMINISTRO Y COLOCACION DE SEÑAL TIPO </t>
    </r>
    <r>
      <rPr>
        <b/>
        <sz val="8"/>
        <rFont val="Arial"/>
        <family val="2"/>
      </rPr>
      <t>REGLAMENTARIA (RESTRICTIVA Y/O PREVENTIVA)</t>
    </r>
    <r>
      <rPr>
        <sz val="8"/>
        <rFont val="Arial"/>
        <family val="2"/>
      </rPr>
      <t xml:space="preserve">, SEGUN NORMAS DE LA DIRECCION DE TRANSITO MUNICIPAL </t>
    </r>
    <r>
      <rPr>
        <b/>
        <sz val="8"/>
        <rFont val="Arial"/>
        <family val="2"/>
      </rPr>
      <t>DE 71 x 71 CM, CON TABLERO ADICIONAL DE 35 CM,</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</si>
  <si>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t>
    </r>
    <r>
      <rPr>
        <b/>
        <sz val="8"/>
        <rFont val="Arial"/>
        <family val="2"/>
      </rPr>
      <t>REGLAMENTARIA RESTRICTIVA SR-6 (4 ALTOS),</t>
    </r>
    <r>
      <rPr>
        <sz val="8"/>
        <rFont val="Arial"/>
        <family val="2"/>
      </rPr>
      <t xml:space="preserve"> SEGUN NORMAS DE LA DIRECCION DE TRANSITO MUNICIPAL </t>
    </r>
    <r>
      <rPr>
        <b/>
        <sz val="8"/>
        <rFont val="Arial"/>
        <family val="2"/>
      </rPr>
      <t>DE 71 x 71 CM, CON UN TABLERO ADICIONAL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</si>
  <si>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</si>
  <si>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</si>
  <si>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 xml:space="preserve">SUMINISTRO, COLOCACION Y ACOMODO DE </t>
    </r>
    <r>
      <rPr>
        <b/>
        <sz val="8"/>
        <rFont val="Arial"/>
        <family val="2"/>
      </rPr>
      <t>ROCA GRANDE DE 0.50 A 0.70 MTS. PARA DECORACION DE JARDINERA,</t>
    </r>
    <r>
      <rPr>
        <sz val="8"/>
        <rFont val="Arial"/>
        <family val="2"/>
      </rPr>
      <t xml:space="preserve"> INCLUYE: ADQUISICIÓN DE MATERIAL EN VIVERO, SUMINISTRO, FLETE A LA OBRA, ACOMODO DE ROCA EN JARDINERAS INDICADAS POR SUPERVISION, MATERIALES, MANO DE OBRA, HERRAMIENTA Y TODO LO NECESARIO PARA SU CORRECTA EJECUCION. P.U.O.T.</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</si>
  <si>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</si>
  <si>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</si>
  <si>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</si>
  <si>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rPr>
        <b/>
        <sz val="8"/>
        <rFont val="Arial"/>
        <family val="2"/>
      </rPr>
      <t>DESMONTE Y REUBICACION DE POSTES DE ALTA TENSION,</t>
    </r>
    <r>
      <rPr>
        <sz val="8"/>
        <rFont val="Arial"/>
        <family val="2"/>
      </rPr>
      <t xml:space="preserve"> INCLUYE: MANIOBRAS, DESMONTE DE SECCIONES DEL POSTE, LAMPARA, BASES DE CONCRETO, REGISTRO ELECTRICO, HERRAJES, ACCESORIOS, EQUIPO, MANO DE OBRA, HERRAMIENTA, ESTIBA, TRASLADO, ACARREOS, REINSTALACION Y TODO LO NECESARIO PARA SU CORRECTA EJECUCION. P.U.O.T.</t>
    </r>
  </si>
  <si>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</si>
  <si>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</si>
  <si>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 xml:space="preserve">CONSTRUCCION DE </t>
    </r>
    <r>
      <rPr>
        <b/>
        <sz val="8"/>
        <rFont val="Arial"/>
        <family val="2"/>
      </rPr>
      <t>POZO DE VISITA TIPO COMUN DE 3.00 M</t>
    </r>
    <r>
      <rPr>
        <sz val="8"/>
        <rFont val="Arial"/>
        <family val="2"/>
      </rPr>
      <t xml:space="preserve">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</si>
  <si>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</si>
  <si>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</si>
  <si>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rPr>
        <b/>
        <sz val="8"/>
        <rFont val="Arial"/>
        <family val="2"/>
      </rPr>
      <t xml:space="preserve">EXCAVACIÓN DE ZANJA DE 50 Cm </t>
    </r>
    <r>
      <rPr>
        <sz val="8"/>
        <rFont val="Arial"/>
        <family val="2"/>
      </rPr>
      <t>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</si>
  <si>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CANALIZACIÓN ELÉCTRICA A BASE DE TUBERÍA PAD DE 2" (53mm) DE Ø,</t>
    </r>
    <r>
      <rPr>
        <sz val="8"/>
        <rFont val="Arial"/>
        <family val="2"/>
      </rPr>
      <t xml:space="preserve">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</si>
  <si>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Y COLOCACIÓN DE </t>
    </r>
    <r>
      <rPr>
        <b/>
        <sz val="8"/>
        <rFont val="Arial"/>
        <family val="2"/>
      </rPr>
      <t xml:space="preserve">REGISTRO ELÉCTRICO DE 40x40x40 Cm, </t>
    </r>
    <r>
      <rPr>
        <sz val="8"/>
        <rFont val="Arial"/>
        <family val="2"/>
      </rPr>
      <t>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t>
    </r>
  </si>
  <si>
    <r>
      <t xml:space="preserve">SUMINISTRO Y COLOCACIÓN DE </t>
    </r>
    <r>
      <rPr>
        <b/>
        <sz val="8"/>
        <rFont val="Arial"/>
        <family val="2"/>
      </rPr>
      <t>CABLE DE ALUMINIO TRIPLEX XLP No. (2-2+1-2)</t>
    </r>
    <r>
      <rPr>
        <sz val="8"/>
        <rFont val="Arial"/>
        <family val="2"/>
      </rPr>
      <t xml:space="preserve">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r>
  </si>
  <si>
    <r>
      <rPr>
        <b/>
        <sz val="8"/>
        <rFont val="Arial"/>
        <family val="2"/>
      </rPr>
      <t>PAGO DE UNIDAD DE VERIFICACIÓN</t>
    </r>
    <r>
      <rPr>
        <sz val="8"/>
        <rFont val="Arial"/>
        <family val="2"/>
      </rPr>
      <t xml:space="preserve"> CERTIFICADO POR LA SECRETARIA DE ENERGÍA, AVALANDO LA INSTALACIÓN ELÉCTRICA DEL SISTEMA DE ALUMBRADO.</t>
    </r>
  </si>
  <si>
    <r>
      <t xml:space="preserve">SUMINISTRO Y COLOCACIÓN DE </t>
    </r>
    <r>
      <rPr>
        <b/>
        <sz val="8"/>
        <rFont val="Arial"/>
        <family val="2"/>
      </rPr>
      <t>CONTACTOR DE COMBINACION DE ALUMBRADO MONOFÁSICO, 220 VOLTS.</t>
    </r>
    <r>
      <rPr>
        <sz val="8"/>
        <rFont val="Arial"/>
        <family val="2"/>
      </rPr>
      <t>,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r>
  </si>
  <si>
    <r>
      <t xml:space="preserve">SUMINISTRO DE MATERIALES Y CONSTRUCCIÓN DE </t>
    </r>
    <r>
      <rPr>
        <b/>
        <sz val="8"/>
        <rFont val="Arial"/>
        <family val="2"/>
      </rPr>
      <t>MURETE MT-3 TIPO C,</t>
    </r>
    <r>
      <rPr>
        <sz val="8"/>
        <rFont val="Arial"/>
        <family val="2"/>
      </rPr>
      <t xml:space="preserve">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r>
  </si>
  <si>
    <r>
      <t>SUMINISTRO Y COLOCACIÓN DE</t>
    </r>
    <r>
      <rPr>
        <b/>
        <sz val="8"/>
        <rFont val="Arial"/>
        <family val="2"/>
      </rPr>
      <t xml:space="preserve"> BASE DE MEDICIÓN MS-03 (100AMP.) </t>
    </r>
    <r>
      <rPr>
        <sz val="8"/>
        <rFont val="Arial"/>
        <family val="2"/>
      </rPr>
      <t xml:space="preserve">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r>
  </si>
  <si>
    <r>
      <t xml:space="preserve">SUMINISTRO Y COLOCACION DE </t>
    </r>
    <r>
      <rPr>
        <b/>
        <sz val="8"/>
        <rFont val="Arial"/>
        <family val="2"/>
      </rPr>
      <t>PROTECCION METALICA EN MURETE</t>
    </r>
    <r>
      <rPr>
        <sz val="8"/>
        <rFont val="Arial"/>
        <family val="2"/>
      </rPr>
      <t xml:space="preserv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r>
  </si>
  <si>
    <r>
      <rPr>
        <b/>
        <sz val="8"/>
        <rFont val="Arial"/>
        <family val="2"/>
      </rPr>
      <t xml:space="preserve">TRAMITES  ANTE LA COMISIÓN FEDERAL </t>
    </r>
    <r>
      <rPr>
        <sz val="8"/>
        <rFont val="Arial"/>
        <family val="2"/>
      </rPr>
      <t>DE ELECTRICIDAD PAGO DEL DEPOSITO EN GARANTIA DEL CONTRATO A NOMBRE DEL H. AYUNTAMIENTO.</t>
    </r>
  </si>
  <si>
    <t>TRAMITE</t>
  </si>
  <si>
    <r>
      <t xml:space="preserve">SUMINSTRO Y COLOCACION DE </t>
    </r>
    <r>
      <rPr>
        <b/>
        <sz val="8"/>
        <rFont val="Arial"/>
        <family val="2"/>
      </rPr>
      <t>LOSETA PARA GUIA TACTIL</t>
    </r>
    <r>
      <rPr>
        <sz val="8"/>
        <rFont val="Arial"/>
        <family val="2"/>
      </rPr>
      <t xml:space="preserve">, DE DIFERENTES TIPOS, DE CONCRETO POLIMERICO 30X30X2.5 CM. </t>
    </r>
    <r>
      <rPr>
        <b/>
        <sz val="8"/>
        <rFont val="Arial"/>
        <family val="2"/>
      </rPr>
      <t>COLOR AMARILLO,</t>
    </r>
    <r>
      <rPr>
        <sz val="8"/>
        <rFont val="Arial"/>
        <family val="2"/>
      </rPr>
      <t xml:space="preserve"> PARA INDICAR CAMBIO DE TRAYECTORIA, PARADA DE AUTOBUCES, RAMPAS Y CRUCES. INCLUYE: FLETE, COLOCACIÓN, MATERIAL, MANO DE OBRA, HERRAMIENTA Y EQUIPO NECESARIO.  (P.U.O.T.).</t>
    </r>
  </si>
  <si>
    <t>MUNICIPIO : LA PAZ, B.C.S.</t>
  </si>
  <si>
    <r>
      <t xml:space="preserve">REPOSICION DE TUBERIA </t>
    </r>
    <r>
      <rPr>
        <b/>
        <sz val="8"/>
        <rFont val="Arial"/>
        <family val="2"/>
      </rPr>
      <t>EXISTENTE DE 4"</t>
    </r>
    <r>
      <rPr>
        <sz val="8"/>
        <rFont val="Arial"/>
        <family val="2"/>
      </rPr>
      <t xml:space="preserve"> DE DIAMETRO POR </t>
    </r>
    <r>
      <rPr>
        <b/>
        <sz val="8"/>
        <rFont val="Arial"/>
        <family val="2"/>
      </rPr>
      <t>TUBERIA DE PVC. HIDRAULICO ANGER (RD-32.5) DE 4"</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</si>
  <si>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JUNTAS ESPECIALES GIBAULT DE Fo.Fo. 4"</t>
    </r>
    <r>
      <rPr>
        <sz val="8"/>
        <rFont val="Arial"/>
        <family val="2"/>
      </rPr>
      <t xml:space="preserve"> DE DIAMETRO. INCLUYE: MANIOBRAS, INSTALACION, LIMPIEZA, PRUEBA HIDRAULICA, MANO DE OBRA Y  HERRAMIENTA. </t>
    </r>
  </si>
  <si>
    <r>
      <t>SUMINISTRO E INSTALACION DE</t>
    </r>
    <r>
      <rPr>
        <b/>
        <sz val="8"/>
        <rFont val="Arial"/>
        <family val="2"/>
      </rPr>
      <t xml:space="preserve"> COPLE DE REPARACION DE PVC HIDRAULICO ANGER DE 4"</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</si>
  <si>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</si>
  <si>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</si>
  <si>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NEOPRENO DE 4"</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</si>
  <si>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4"</t>
    </r>
    <r>
      <rPr>
        <sz val="8"/>
        <rFont val="Arial"/>
        <family val="2"/>
      </rPr>
      <t xml:space="preserve"> DE DIAMETRO. INCLUYE: MANIOBRAS, INSTALACION, LIMPIEZA, PRUEBA HIDRAULICA, MANO DE OBRA Y HERRAMIENTA.</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</si>
  <si>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</si>
  <si>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</si>
  <si>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</si>
  <si>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</si>
  <si>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SUMINISTRO Y COLOCACIÓN DE </t>
    </r>
    <r>
      <rPr>
        <b/>
        <sz val="8"/>
        <rFont val="Arial"/>
        <family val="2"/>
      </rPr>
      <t>LUMINARIO DE LED DE 100  WATTS MODELO ARTE-STL002LP  MARCA ARTEIKE,</t>
    </r>
    <r>
      <rPr>
        <sz val="8"/>
        <rFont val="Arial"/>
        <family val="2"/>
      </rPr>
      <t xml:space="preserve"> TERMINADA CON PINTURA ELECTROSTATICA, PARA MAYOR EFICIENCIA Y CONTROL DE LUZ , SE INCLUYE:  ELEMENTOS DE FIJACIÓN Y CONEXIÓN,  ANEXAR HOJA DE CERTIFICACIÓN NOM-003-SCFI O NOM-031-SCFI.,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r>
  </si>
  <si>
    <r>
      <t>SUMINISTRO E INSTALACION DE</t>
    </r>
    <r>
      <rPr>
        <b/>
        <sz val="8"/>
        <rFont val="Arial"/>
        <family val="2"/>
      </rPr>
      <t xml:space="preserve"> TEE DE PVC HIDRAULICO ANGER DE 3" x 3"</t>
    </r>
    <r>
      <rPr>
        <sz val="8"/>
        <rFont val="Arial"/>
        <family val="2"/>
      </rPr>
      <t xml:space="preserve"> DE DIAMETRO. INCLUYE: MANIOBRAS, INSTALACION, LIMPIEZA, PRUEBA HIDRAULICA, MANO DE OBRA Y  HERRAMIENTA. </t>
    </r>
  </si>
  <si>
    <r>
      <t>SUMINISTRO E INSTALACION DE</t>
    </r>
    <r>
      <rPr>
        <b/>
        <sz val="8"/>
        <rFont val="Arial"/>
        <family val="2"/>
      </rPr>
      <t xml:space="preserve"> CODO PVC HIDRAULICO ANGER DE 45° X 3"</t>
    </r>
    <r>
      <rPr>
        <sz val="8"/>
        <rFont val="Arial"/>
        <family val="2"/>
      </rPr>
      <t xml:space="preserve"> DE DIAMETRO. INCLUYE: MANIOBRAS, INSTALACION, LIMPIEZA, PRUEBA HIDRAULICA, MANO DE OBRA Y  HERRAMIENTA. </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</si>
  <si>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</si>
  <si>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UBICACION : CD. DE LA PAZ</t>
  </si>
  <si>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</si>
  <si>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SUMINISTRO E INSTALACION DE</t>
    </r>
    <r>
      <rPr>
        <b/>
        <sz val="8"/>
        <rFont val="Arial"/>
        <family val="2"/>
      </rPr>
      <t xml:space="preserve"> CRUZ DE PVC HIDRAULICO ANGER DE 3" x 3"</t>
    </r>
    <r>
      <rPr>
        <sz val="8"/>
        <rFont val="Arial"/>
        <family val="2"/>
      </rPr>
      <t xml:space="preserve"> DE DIAMETRO. INCLUYE: MANIOBRAS, INSTALACION, LIMPIEZA, PRUEBA HIDRAULICA, MANO DE OBRA Y  HERRAMIENTA. </t>
    </r>
  </si>
  <si>
    <r>
      <t xml:space="preserve">SUMINISTRO Y COLOCACION DE </t>
    </r>
    <r>
      <rPr>
        <b/>
        <sz val="8"/>
        <rFont val="Arial"/>
        <family val="2"/>
      </rPr>
      <t>POSTE DE Fe. (CAL. 11) CIRCULAR CÓNICO GALVANIZADOS DE 9 METROS DE ALTURA,</t>
    </r>
    <r>
      <rPr>
        <sz val="8"/>
        <rFont val="Arial"/>
        <family val="2"/>
      </rPr>
      <t xml:space="preserve">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t>
    </r>
    <r>
      <rPr>
        <b/>
        <sz val="8"/>
        <rFont val="Arial"/>
        <family val="2"/>
      </rPr>
      <t>1 BRAZOS DE FIERRO DE 1.80 METROS DE LARGO,</t>
    </r>
    <r>
      <rPr>
        <sz val="8"/>
        <rFont val="Arial"/>
        <family val="2"/>
      </rPr>
      <t xml:space="preserv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r>
  </si>
  <si>
    <r>
      <t xml:space="preserve">TOMA DE AGUA POTABLE DE </t>
    </r>
    <r>
      <rPr>
        <b/>
        <sz val="8"/>
        <rFont val="Arial"/>
        <family val="2"/>
      </rPr>
      <t>3"x3/4" CON TUBO KITEC DE 3/4"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INSERTOS Y CONECTORES PARA KITEC, TUBO KITEC DE 3/4"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</si>
  <si>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</si>
  <si>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</si>
  <si>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SUMINISTRO Y COLOCACION DE </t>
    </r>
    <r>
      <rPr>
        <b/>
        <sz val="8"/>
        <rFont val="Arial"/>
        <family val="2"/>
      </rPr>
      <t>CONTRAMARCO DOBLE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</si>
  <si>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1.80 MTS</t>
    </r>
    <r>
      <rPr>
        <sz val="8"/>
        <rFont val="Arial"/>
        <family val="2"/>
      </rPr>
      <t>. CON CANAL DE 4" DE PERALTE. INCLUYE: MANIOBRAS, ACARREOS, MATERIAL, MANO DE OBRA Y HERRAMIENTA.</t>
    </r>
  </si>
  <si>
    <r>
      <t xml:space="preserve">SUMINISTRO Y COLOCACION DE </t>
    </r>
    <r>
      <rPr>
        <b/>
        <sz val="8"/>
        <rFont val="Arial"/>
        <family val="2"/>
      </rPr>
      <t>CONTRAMARCO SENCILLO DE 1.10 MTS</t>
    </r>
    <r>
      <rPr>
        <sz val="8"/>
        <rFont val="Arial"/>
        <family val="2"/>
      </rPr>
      <t>. CON CANAL DE 4" DE PERALTE. INCLUYE: MANIOBRAS, ACARREOS, MATERIAL, MANO DE OBRA Y HERRAMIENTA.</t>
    </r>
  </si>
  <si>
    <r>
      <t>CONSTRUCCION DE</t>
    </r>
    <r>
      <rPr>
        <b/>
        <sz val="8"/>
        <rFont val="Arial"/>
        <family val="2"/>
      </rPr>
      <t xml:space="preserve"> CAJA DE OPERACIÓN DE VALVULA TIPO 12 DE ( 1.96 X 1.66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</si>
  <si>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t>CONSTRUCCION DE</t>
    </r>
    <r>
      <rPr>
        <b/>
        <sz val="8"/>
        <rFont val="Arial"/>
        <family val="2"/>
      </rPr>
      <t xml:space="preserve"> CAJA DE OPERACIÓN DE VALVULA TIPO 5 DE ( 1.58 X 1.18 MTS.)</t>
    </r>
    <r>
      <rPr>
        <sz val="8"/>
        <rFont val="Arial"/>
        <family val="2"/>
      </rPr>
      <t xml:space="preserve">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t>
    </r>
    <r>
      <rPr>
        <b/>
        <sz val="8"/>
        <rFont val="Arial"/>
        <family val="2"/>
      </rPr>
      <t>(INTERCONEXIONES A REDES DE DISTRIBUCION).</t>
    </r>
  </si>
  <si>
    <r>
      <rPr>
        <b/>
        <sz val="8"/>
        <rFont val="Arial"/>
        <family val="2"/>
      </rPr>
      <t xml:space="preserve">DEMOLICION DE LOSAS DE CONCRETO HIDRAULICO EXISTENTE HASTA 15 CM. </t>
    </r>
    <r>
      <rPr>
        <sz val="8"/>
        <rFont val="Arial"/>
        <family val="2"/>
      </rPr>
      <t xml:space="preserve">DE ESPESOR, APROXIMADO, POR MEDIOS MECANICOS. INCLUYE: DISGREGADO, ACAMELLONADO, ACOPIO, </t>
    </r>
    <r>
      <rPr>
        <b/>
        <sz val="8"/>
        <rFont val="Arial"/>
        <family val="2"/>
      </rPr>
      <t>CARGA Y ACARREOS DE LOS MATERIALES FUERA DE LA OBRA</t>
    </r>
    <r>
      <rPr>
        <sz val="8"/>
        <rFont val="Arial"/>
        <family val="2"/>
      </rPr>
      <t xml:space="preserve"> HASTA EL TIRADERO AUTORIZADO, (SEGÚN LO INDIQUE LA SUPERVISIÓN). EN ZONAS DE CRUCEROS CON OTRAS AVENIDAS REALIZAR EL CORTE PREVIO CON DISCO DE 3 MM. (1/8”) DE ANCHO, CON CORTADORA EN PAVIMENTO DE CONCRETO HIDRÁULICO Y/O ASFALTO, PARA EL PERFILADO EN BOCACALLES, SEÑALAMIENTO PREVENTIVO, LA MANO DE OBRA, HERRAMIENTA Y EQUIPO NECESARIO.</t>
    </r>
  </si>
  <si>
    <t>PG</t>
  </si>
  <si>
    <r>
      <rPr>
        <b/>
        <sz val="8"/>
        <rFont val="Arial"/>
        <family val="2"/>
      </rPr>
      <t>DESPALME DE CAPA VEGETAL DE POR MEDIOS MECANICOS EN TERRENO,</t>
    </r>
    <r>
      <rPr>
        <sz val="8"/>
        <rFont val="Arial"/>
        <family val="2"/>
      </rPr>
      <t xml:space="preserve"> CON ESPESOR VARIABLE PARA DAR EL NIVEL DE TERRENO NATURAL. INCLUYE: ESCARIFICADO, ACAMELLONADO DEL MATERIAL PARA SER RETIRADO, HERRAMIENTA Y EL EQUIPO NECESARIO.</t>
    </r>
  </si>
  <si>
    <r>
      <rPr>
        <b/>
        <sz val="8"/>
        <rFont val="Arial"/>
        <family val="2"/>
      </rPr>
      <t xml:space="preserve">CARGA Y ACARREO POR MEDIOS MECANICOS </t>
    </r>
    <r>
      <rPr>
        <sz val="8"/>
        <rFont val="Arial"/>
        <family val="2"/>
      </rPr>
      <t>DEL MATERIAL PRODUCTO DEL CORTE Y DESPALME DE CAPA VEGETAL NO UTILIZABLE PARA EL PRIMER KILOMETRO DE DISTANCIA. INCLUYE: HERRAMIENTA Y EL EQUIPO NECESARIO.</t>
    </r>
  </si>
  <si>
    <r>
      <rPr>
        <b/>
        <sz val="8"/>
        <rFont val="Arial"/>
        <family val="2"/>
      </rPr>
      <t>FORMACION DE TERRAPLENES</t>
    </r>
    <r>
      <rPr>
        <sz val="8"/>
        <rFont val="Arial"/>
        <family val="2"/>
      </rPr>
      <t xml:space="preserve"> CON MATERIAL SELECCIONADO PRODUCTO DE CORTES. INCLUYE: ESCARIFICADO, TENDIDO, INCORPORACION DE HUMEDAD, ACAMELLONADO EN ALAS, AFINE Y COMPACTACION AL 95% DE SU P.V.S.M. DE LA PRUEBA PROCTOR, CARGA Y ACARREO DEL MATERIAL NO UTILIZABLE DENTRO Y FUERA DE LA OBRA HASTA EL LUGAR INDICADO POR SUPERVISION, LA MANO DE OBRA, HERRAMIENTA Y EQUIPO NECESARIO.</t>
    </r>
  </si>
  <si>
    <r>
      <rPr>
        <b/>
        <sz val="8"/>
        <rFont val="Arial"/>
        <family val="2"/>
      </rPr>
      <t>CORTE, PODA Y DESENRAICE Y/O REUBICACION,</t>
    </r>
    <r>
      <rPr>
        <sz val="8"/>
        <rFont val="Arial"/>
        <family val="2"/>
      </rPr>
      <t xml:space="preserve"> SEGUN SEA EL CASO DE ARBOLES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</si>
  <si>
    <t>OBRA:  PAVIMENTACIÓN CON CONCRETO HIDRÁULICO DE LA CALLE AYUNTAMIENTO, TRAMO MELCHOR OCAMPO A 5 DE MAYO, EN LA CIUDAD DE LA PAZ, MUNICIPIO DE LA PAZ, BAJA CALIFORNIA SUR.</t>
  </si>
  <si>
    <t>LICITACIÓN No LPO-00000007-035-2024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</si>
</sst>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73">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sz val="8"/>
      <color rgb="FFFF0000"/>
      <name val="Arial"/>
      <family val="2"/>
    </font>
    <font>
      <b/>
      <sz val="13"/>
      <name val="Arial"/>
      <family val="2"/>
    </font>
    <font>
      <b/>
      <sz val="14"/>
      <color rgb="FFC00000"/>
      <name val="Arial"/>
      <family val="2"/>
    </font>
    <font>
      <sz val="8"/>
      <name val="Calibri"/>
      <family val="2"/>
      <scheme val="minor"/>
    </font>
    <font>
      <sz val="12"/>
      <color rgb="FF000000"/>
      <name val="Arial"/>
      <family val="2"/>
    </font>
    <font>
      <b/>
      <sz val="10"/>
      <color rgb="FF000000"/>
      <name val="Arial"/>
      <family val="2"/>
    </font>
    <font>
      <sz val="12"/>
      <color rgb="FFFF0000"/>
      <name val="Arial"/>
      <family val="2"/>
    </font>
    <font>
      <sz val="11"/>
      <color rgb="FF000000"/>
      <name val="Arial"/>
      <family val="2"/>
    </font>
    <font>
      <b/>
      <sz val="12"/>
      <color rgb="FF000000"/>
      <name val="Arial"/>
      <family val="2"/>
    </font>
    <font>
      <b/>
      <sz val="11"/>
      <name val="Arial Narrow"/>
      <family val="2"/>
    </font>
    <font>
      <sz val="9"/>
      <color rgb="FFFF0000"/>
      <name val="Arial"/>
      <family val="2"/>
    </font>
    <font>
      <b/>
      <sz val="12"/>
      <color rgb="FFFF0000"/>
      <name val="Arial"/>
      <family val="2"/>
    </font>
    <font>
      <sz val="12"/>
      <name val="Calibri"/>
      <family val="2"/>
      <scheme val="minor"/>
    </font>
    <font>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58">
    <border>
      <left/>
      <right/>
      <top/>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rgb="FF000000"/>
      </left>
      <right style="hair">
        <color rgb="FF000000"/>
      </right>
      <top style="hair">
        <color rgb="FF000000"/>
      </top>
      <bottom style="hair">
        <color rgb="FF000000"/>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0">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4" applyNumberFormat="0" applyAlignment="0" applyProtection="0"/>
    <xf numFmtId="0" fontId="2" fillId="34" borderId="20">
      <alignment horizontal="centerContinuous" vertical="center"/>
    </xf>
    <xf numFmtId="0" fontId="11" fillId="7" borderId="17" applyNumberFormat="0" applyAlignment="0" applyProtection="0"/>
    <xf numFmtId="0" fontId="12" fillId="0" borderId="16"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4"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0">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8"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0">
      <alignment horizontal="centerContinuous" vertical="center"/>
    </xf>
    <xf numFmtId="0" fontId="5" fillId="37" borderId="20">
      <alignment horizontal="centerContinuous" vertical="center"/>
    </xf>
    <xf numFmtId="0" fontId="19" fillId="6" borderId="1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13" fillId="0" borderId="13" applyNumberFormat="0" applyFill="0" applyAlignment="0" applyProtection="0"/>
    <xf numFmtId="0" fontId="24" fillId="0" borderId="19"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1" applyNumberFormat="0" applyAlignment="0" applyProtection="0"/>
    <xf numFmtId="0" fontId="26" fillId="57" borderId="22"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3" applyNumberFormat="0" applyFill="0" applyAlignment="0" applyProtection="0"/>
    <xf numFmtId="0" fontId="33" fillId="0" borderId="24" applyNumberFormat="0" applyFill="0" applyAlignment="0" applyProtection="0"/>
    <xf numFmtId="0" fontId="34" fillId="0" borderId="25" applyNumberFormat="0" applyFill="0" applyAlignment="0" applyProtection="0"/>
    <xf numFmtId="0" fontId="34" fillId="0" borderId="0" applyNumberFormat="0" applyFill="0" applyBorder="0" applyAlignment="0" applyProtection="0"/>
    <xf numFmtId="0" fontId="35" fillId="43" borderId="21" applyNumberFormat="0" applyAlignment="0" applyProtection="0"/>
    <xf numFmtId="174" fontId="4" fillId="0" borderId="0">
      <alignment horizontal="left"/>
    </xf>
    <xf numFmtId="0" fontId="36" fillId="0" borderId="26"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7" applyNumberFormat="0" applyFont="0" applyAlignment="0" applyProtection="0"/>
    <xf numFmtId="0" fontId="39" fillId="56" borderId="28"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220">
    <xf numFmtId="0" fontId="0" fillId="0" borderId="0" xfId="0"/>
    <xf numFmtId="39" fontId="44" fillId="0" borderId="0" xfId="3677" applyFont="1"/>
    <xf numFmtId="39" fontId="45" fillId="0" borderId="29" xfId="3677" applyFont="1" applyBorder="1" applyAlignment="1">
      <alignment horizontal="centerContinuous"/>
    </xf>
    <xf numFmtId="39" fontId="46" fillId="0" borderId="31" xfId="3677" applyFont="1" applyBorder="1" applyAlignment="1">
      <alignment horizontal="centerContinuous"/>
    </xf>
    <xf numFmtId="39" fontId="48" fillId="0" borderId="31" xfId="3677" quotePrefix="1" applyFont="1" applyBorder="1" applyAlignment="1">
      <alignment horizontal="left"/>
    </xf>
    <xf numFmtId="39" fontId="49" fillId="0" borderId="8" xfId="3677" quotePrefix="1" applyFont="1" applyBorder="1" applyAlignment="1">
      <alignment horizontal="left"/>
    </xf>
    <xf numFmtId="39" fontId="47" fillId="0" borderId="8" xfId="3677" applyFont="1" applyBorder="1" applyAlignment="1">
      <alignment horizontal="centerContinuous"/>
    </xf>
    <xf numFmtId="39" fontId="46" fillId="0" borderId="9" xfId="3677" applyFont="1" applyBorder="1" applyAlignment="1">
      <alignment horizontal="centerContinuous"/>
    </xf>
    <xf numFmtId="39" fontId="48" fillId="0" borderId="9" xfId="3677" quotePrefix="1" applyFont="1" applyBorder="1" applyAlignment="1">
      <alignment horizontal="left"/>
    </xf>
    <xf numFmtId="39" fontId="50" fillId="0" borderId="9" xfId="3677" applyFont="1" applyBorder="1"/>
    <xf numFmtId="39" fontId="46" fillId="0" borderId="8" xfId="3677" applyFont="1" applyBorder="1"/>
    <xf numFmtId="39" fontId="47" fillId="0" borderId="9" xfId="3677" applyFont="1" applyBorder="1" applyAlignment="1">
      <alignment horizontal="centerContinuous"/>
    </xf>
    <xf numFmtId="39" fontId="46" fillId="0" borderId="0" xfId="3677" applyFont="1"/>
    <xf numFmtId="39" fontId="46" fillId="0" borderId="9" xfId="3677" applyFont="1" applyBorder="1"/>
    <xf numFmtId="39" fontId="46" fillId="0" borderId="6" xfId="3677" applyFont="1" applyBorder="1"/>
    <xf numFmtId="39" fontId="46" fillId="0" borderId="7"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54" fillId="0" borderId="1" xfId="3677" applyFont="1" applyBorder="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29" xfId="3677" applyFont="1" applyBorder="1"/>
    <xf numFmtId="39" fontId="51" fillId="0" borderId="34" xfId="3677" applyFont="1" applyBorder="1"/>
    <xf numFmtId="39" fontId="51" fillId="0" borderId="30" xfId="3677" applyFont="1" applyBorder="1"/>
    <xf numFmtId="39" fontId="51" fillId="0" borderId="31" xfId="3677" applyFont="1" applyBorder="1" applyAlignment="1">
      <alignment horizontal="center"/>
    </xf>
    <xf numFmtId="39" fontId="51" fillId="0" borderId="5" xfId="3677" applyFont="1" applyBorder="1" applyAlignment="1">
      <alignment horizontal="center"/>
    </xf>
    <xf numFmtId="39" fontId="51" fillId="0" borderId="10" xfId="3677" applyFont="1" applyBorder="1" applyAlignment="1">
      <alignment horizontal="center"/>
    </xf>
    <xf numFmtId="39" fontId="51" fillId="0" borderId="6" xfId="3677" applyFont="1" applyBorder="1" applyAlignment="1">
      <alignment horizontal="center"/>
    </xf>
    <xf numFmtId="39" fontId="51" fillId="0" borderId="7" xfId="3677" applyFont="1" applyBorder="1" applyAlignment="1">
      <alignment horizontal="center"/>
    </xf>
    <xf numFmtId="49" fontId="51" fillId="0" borderId="7" xfId="3677" applyNumberFormat="1" applyFont="1" applyBorder="1" applyAlignment="1">
      <alignment horizontal="center"/>
    </xf>
    <xf numFmtId="39" fontId="4" fillId="0" borderId="0" xfId="3677" applyFont="1"/>
    <xf numFmtId="49" fontId="44" fillId="0" borderId="35" xfId="3677" applyNumberFormat="1" applyFont="1" applyBorder="1" applyAlignment="1">
      <alignment horizontal="right" vertical="top"/>
    </xf>
    <xf numFmtId="49" fontId="52" fillId="0" borderId="32" xfId="3677" applyNumberFormat="1" applyFont="1" applyBorder="1" applyAlignment="1">
      <alignment horizontal="center" vertical="top"/>
    </xf>
    <xf numFmtId="39" fontId="2" fillId="0" borderId="32" xfId="3677" applyFont="1" applyBorder="1" applyAlignment="1">
      <alignment horizontal="center"/>
    </xf>
    <xf numFmtId="39" fontId="2" fillId="0" borderId="32" xfId="3677" applyFont="1" applyBorder="1"/>
    <xf numFmtId="40" fontId="52" fillId="0" borderId="32" xfId="3678" applyNumberFormat="1" applyFont="1" applyFill="1" applyBorder="1" applyAlignment="1" applyProtection="1">
      <alignment horizontal="right"/>
    </xf>
    <xf numFmtId="4" fontId="2" fillId="0" borderId="33" xfId="3678" applyNumberFormat="1" applyFont="1" applyFill="1" applyBorder="1" applyAlignment="1">
      <alignment horizontal="right"/>
    </xf>
    <xf numFmtId="39" fontId="4" fillId="0" borderId="0" xfId="3677" applyFont="1" applyAlignment="1">
      <alignment horizontal="left"/>
    </xf>
    <xf numFmtId="39" fontId="44" fillId="0" borderId="2" xfId="3677" applyFont="1" applyBorder="1" applyAlignment="1">
      <alignment horizontal="justify" vertical="top"/>
    </xf>
    <xf numFmtId="4" fontId="3" fillId="0" borderId="39" xfId="3678" applyNumberFormat="1" applyFont="1" applyFill="1" applyBorder="1" applyAlignment="1" applyProtection="1">
      <alignment horizontal="right"/>
    </xf>
    <xf numFmtId="39" fontId="44" fillId="0" borderId="2" xfId="3677" quotePrefix="1" applyFont="1" applyBorder="1" applyAlignment="1">
      <alignment horizontal="justify" vertical="top"/>
    </xf>
    <xf numFmtId="181" fontId="2" fillId="0" borderId="35" xfId="3677" applyNumberFormat="1" applyFont="1" applyBorder="1" applyAlignment="1">
      <alignment horizontal="right" vertical="top"/>
    </xf>
    <xf numFmtId="39" fontId="52" fillId="0" borderId="32" xfId="3677" quotePrefix="1" applyFont="1" applyBorder="1" applyAlignment="1">
      <alignment horizontal="center" vertical="top"/>
    </xf>
    <xf numFmtId="49" fontId="57" fillId="0" borderId="32" xfId="3677" applyNumberFormat="1" applyFont="1" applyBorder="1" applyAlignment="1">
      <alignment horizontal="center" vertical="top"/>
    </xf>
    <xf numFmtId="49" fontId="2" fillId="0" borderId="35" xfId="3677" applyNumberFormat="1" applyFont="1" applyBorder="1" applyAlignment="1">
      <alignment horizontal="right" vertical="top"/>
    </xf>
    <xf numFmtId="39" fontId="58" fillId="0" borderId="32" xfId="3677" quotePrefix="1" applyFont="1" applyBorder="1" applyAlignment="1">
      <alignment horizontal="center" vertical="top"/>
    </xf>
    <xf numFmtId="39" fontId="44" fillId="0" borderId="2" xfId="3677" applyFont="1" applyBorder="1" applyAlignment="1">
      <alignment horizontal="justify" vertical="top" wrapText="1"/>
    </xf>
    <xf numFmtId="39" fontId="44" fillId="0" borderId="20" xfId="3677" applyFont="1" applyBorder="1" applyAlignment="1">
      <alignment horizontal="justify" vertical="top" wrapText="1"/>
    </xf>
    <xf numFmtId="39" fontId="52" fillId="0" borderId="42" xfId="3677" applyFont="1" applyBorder="1" applyAlignment="1">
      <alignment horizontal="center" vertical="top" wrapText="1"/>
    </xf>
    <xf numFmtId="39" fontId="57" fillId="0" borderId="42" xfId="3677" applyFont="1" applyBorder="1" applyAlignment="1">
      <alignment horizontal="center" vertical="top" wrapText="1"/>
    </xf>
    <xf numFmtId="39" fontId="44" fillId="33" borderId="2" xfId="3677" applyFont="1" applyFill="1" applyBorder="1" applyAlignment="1">
      <alignment horizontal="justify" vertical="top"/>
    </xf>
    <xf numFmtId="39" fontId="44" fillId="33" borderId="2" xfId="3677" quotePrefix="1" applyFont="1" applyFill="1" applyBorder="1" applyAlignment="1">
      <alignment horizontal="justify" vertical="top"/>
    </xf>
    <xf numFmtId="0" fontId="44" fillId="0" borderId="2" xfId="0" quotePrefix="1" applyFont="1" applyBorder="1" applyAlignment="1">
      <alignment horizontal="justify" vertical="top"/>
    </xf>
    <xf numFmtId="0" fontId="4" fillId="0" borderId="0" xfId="0" applyFont="1"/>
    <xf numFmtId="181" fontId="44" fillId="0" borderId="36" xfId="0" applyNumberFormat="1" applyFont="1" applyBorder="1" applyAlignment="1">
      <alignment vertical="top"/>
    </xf>
    <xf numFmtId="0" fontId="53" fillId="0" borderId="0" xfId="0" applyFont="1"/>
    <xf numFmtId="181" fontId="44" fillId="33" borderId="36" xfId="3677" applyNumberFormat="1" applyFont="1" applyFill="1" applyBorder="1" applyAlignment="1">
      <alignment horizontal="right" vertical="top"/>
    </xf>
    <xf numFmtId="181" fontId="44" fillId="0" borderId="36" xfId="3677" applyNumberFormat="1" applyFont="1" applyBorder="1" applyAlignment="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8" xfId="3678" applyNumberFormat="1" applyFont="1" applyFill="1" applyBorder="1" applyAlignment="1" applyProtection="1">
      <alignment horizontal="right"/>
    </xf>
    <xf numFmtId="40" fontId="3" fillId="0" borderId="39" xfId="3678" applyNumberFormat="1" applyFont="1" applyFill="1" applyBorder="1" applyAlignment="1" applyProtection="1">
      <alignment horizontal="right"/>
    </xf>
    <xf numFmtId="40" fontId="3" fillId="0" borderId="41" xfId="3678" applyNumberFormat="1" applyFont="1" applyFill="1" applyBorder="1" applyAlignment="1" applyProtection="1">
      <alignment horizontal="right"/>
    </xf>
    <xf numFmtId="40" fontId="3" fillId="0" borderId="43" xfId="3678" applyNumberFormat="1" applyFont="1" applyFill="1" applyBorder="1" applyAlignment="1" applyProtection="1">
      <alignment horizontal="right"/>
    </xf>
    <xf numFmtId="40" fontId="3" fillId="33" borderId="39" xfId="52" applyNumberFormat="1" applyFont="1" applyFill="1" applyBorder="1" applyAlignment="1" applyProtection="1">
      <alignment horizontal="right"/>
    </xf>
    <xf numFmtId="40" fontId="57" fillId="0" borderId="33" xfId="3678" applyNumberFormat="1" applyFont="1" applyFill="1" applyBorder="1" applyAlignment="1" applyProtection="1">
      <alignment horizontal="right"/>
    </xf>
    <xf numFmtId="4" fontId="53" fillId="0" borderId="4" xfId="3678" applyNumberFormat="1" applyFont="1" applyFill="1" applyBorder="1" applyAlignment="1" applyProtection="1">
      <alignment horizontal="right"/>
    </xf>
    <xf numFmtId="49" fontId="52" fillId="0" borderId="0" xfId="3677" applyNumberFormat="1" applyFont="1" applyAlignment="1">
      <alignment horizontal="left"/>
    </xf>
    <xf numFmtId="39" fontId="50" fillId="0" borderId="7" xfId="3677" applyFont="1" applyBorder="1" applyAlignment="1">
      <alignment horizontal="left" wrapText="1"/>
    </xf>
    <xf numFmtId="39" fontId="47" fillId="0" borderId="0" xfId="3677" quotePrefix="1" applyFont="1" applyAlignment="1">
      <alignment horizontal="left"/>
    </xf>
    <xf numFmtId="39" fontId="47" fillId="0" borderId="6" xfId="3677" quotePrefix="1" applyFont="1" applyBorder="1" applyAlignment="1">
      <alignment horizontal="left"/>
    </xf>
    <xf numFmtId="39" fontId="50" fillId="0" borderId="7" xfId="3677" applyFont="1" applyBorder="1"/>
    <xf numFmtId="0" fontId="4" fillId="0" borderId="0" xfId="0" applyFont="1" applyAlignment="1">
      <alignment horizontal="left"/>
    </xf>
    <xf numFmtId="0" fontId="44" fillId="0" borderId="44" xfId="0" applyFont="1" applyBorder="1" applyAlignment="1">
      <alignment horizontal="justify" vertical="top"/>
    </xf>
    <xf numFmtId="181" fontId="44" fillId="0" borderId="36" xfId="0" applyNumberFormat="1" applyFont="1" applyBorder="1" applyAlignment="1">
      <alignment horizontal="right" vertical="top"/>
    </xf>
    <xf numFmtId="0" fontId="44" fillId="0" borderId="2" xfId="0" applyFont="1" applyBorder="1" applyAlignment="1">
      <alignment horizontal="justify" vertical="top" wrapText="1"/>
    </xf>
    <xf numFmtId="0" fontId="44" fillId="59" borderId="2" xfId="0" applyFont="1" applyFill="1" applyBorder="1" applyAlignment="1">
      <alignment horizontal="justify" vertical="top"/>
    </xf>
    <xf numFmtId="181" fontId="44" fillId="33" borderId="36" xfId="0" applyNumberFormat="1" applyFont="1" applyFill="1" applyBorder="1" applyAlignment="1">
      <alignment horizontal="right" vertical="top"/>
    </xf>
    <xf numFmtId="0" fontId="44" fillId="0" borderId="44" xfId="3677" quotePrefix="1" applyNumberFormat="1" applyFont="1" applyBorder="1" applyAlignment="1">
      <alignment horizontal="justify" vertical="top" wrapText="1"/>
    </xf>
    <xf numFmtId="39" fontId="44" fillId="0" borderId="20" xfId="3677" quotePrefix="1" applyFont="1" applyBorder="1" applyAlignment="1">
      <alignment horizontal="justify" vertical="top" wrapText="1"/>
    </xf>
    <xf numFmtId="0" fontId="44" fillId="33" borderId="44" xfId="0" quotePrefix="1" applyFont="1" applyFill="1" applyBorder="1" applyAlignment="1">
      <alignment horizontal="justify" vertical="top"/>
    </xf>
    <xf numFmtId="40" fontId="3" fillId="0" borderId="32" xfId="3678" applyNumberFormat="1" applyFont="1" applyFill="1" applyBorder="1" applyAlignment="1" applyProtection="1">
      <alignment horizontal="right"/>
    </xf>
    <xf numFmtId="39" fontId="60" fillId="0" borderId="0" xfId="3677" applyFont="1"/>
    <xf numFmtId="40" fontId="3" fillId="33" borderId="39" xfId="52" applyNumberFormat="1" applyFont="1" applyFill="1" applyBorder="1" applyAlignment="1" applyProtection="1">
      <alignment horizontal="right" wrapText="1"/>
    </xf>
    <xf numFmtId="40" fontId="3" fillId="33" borderId="39" xfId="3679" applyNumberFormat="1" applyFont="1" applyFill="1" applyBorder="1" applyAlignment="1" applyProtection="1">
      <alignment horizontal="right" wrapText="1"/>
    </xf>
    <xf numFmtId="40" fontId="3" fillId="33" borderId="2" xfId="3679" applyNumberFormat="1" applyFont="1" applyFill="1" applyBorder="1" applyAlignment="1" applyProtection="1">
      <alignment horizontal="right" wrapText="1"/>
    </xf>
    <xf numFmtId="39" fontId="47" fillId="0" borderId="29" xfId="3677" quotePrefix="1" applyFont="1" applyBorder="1" applyAlignment="1">
      <alignment horizontal="justify" vertical="top" wrapText="1"/>
    </xf>
    <xf numFmtId="39" fontId="47" fillId="0" borderId="8" xfId="3677" quotePrefix="1" applyFont="1" applyBorder="1" applyAlignment="1">
      <alignment horizontal="justify" vertical="top" wrapText="1"/>
    </xf>
    <xf numFmtId="39" fontId="50" fillId="0" borderId="46" xfId="3677" applyFont="1" applyBorder="1" applyAlignment="1">
      <alignment horizontal="left"/>
    </xf>
    <xf numFmtId="39" fontId="47" fillId="0" borderId="5" xfId="3677" quotePrefix="1" applyFont="1" applyBorder="1" applyAlignment="1">
      <alignment horizontal="justify" vertical="top" wrapText="1"/>
    </xf>
    <xf numFmtId="39" fontId="61" fillId="0" borderId="0" xfId="3677" applyFont="1" applyAlignment="1">
      <alignment vertical="top" wrapText="1"/>
    </xf>
    <xf numFmtId="39" fontId="4" fillId="0" borderId="0" xfId="3677" applyFont="1" applyFill="1"/>
    <xf numFmtId="39" fontId="53" fillId="0" borderId="0" xfId="3677" applyFont="1" applyFill="1"/>
    <xf numFmtId="181" fontId="44" fillId="0" borderId="47" xfId="0" applyNumberFormat="1" applyFont="1" applyBorder="1" applyAlignment="1">
      <alignment horizontal="right" vertical="top"/>
    </xf>
    <xf numFmtId="0" fontId="64" fillId="0" borderId="48" xfId="0" applyFont="1" applyBorder="1" applyAlignment="1">
      <alignment horizontal="center" vertical="top"/>
    </xf>
    <xf numFmtId="0" fontId="63" fillId="0" borderId="49" xfId="0" applyFont="1" applyBorder="1" applyAlignment="1">
      <alignment horizontal="center" vertical="top"/>
    </xf>
    <xf numFmtId="39" fontId="65" fillId="0" borderId="49" xfId="0" applyNumberFormat="1" applyFont="1" applyBorder="1" applyAlignment="1">
      <alignment vertical="top"/>
    </xf>
    <xf numFmtId="40" fontId="66" fillId="0" borderId="49" xfId="0" applyNumberFormat="1" applyFont="1" applyBorder="1" applyAlignment="1">
      <alignment vertical="top"/>
    </xf>
    <xf numFmtId="40" fontId="2" fillId="0" borderId="49" xfId="0" applyNumberFormat="1" applyFont="1" applyBorder="1" applyAlignment="1">
      <alignment horizontal="left" vertical="top" wrapText="1"/>
    </xf>
    <xf numFmtId="49" fontId="2" fillId="0" borderId="35" xfId="3677" applyNumberFormat="1" applyFont="1" applyFill="1" applyBorder="1" applyAlignment="1">
      <alignment horizontal="right" vertical="top"/>
    </xf>
    <xf numFmtId="39" fontId="57" fillId="0" borderId="42" xfId="3677" applyFont="1" applyFill="1" applyBorder="1" applyAlignment="1" applyProtection="1">
      <alignment horizontal="center" vertical="top" wrapText="1"/>
    </xf>
    <xf numFmtId="39" fontId="44" fillId="0" borderId="0" xfId="3677" applyFont="1" applyFill="1"/>
    <xf numFmtId="181" fontId="44" fillId="0" borderId="36" xfId="3677" applyNumberFormat="1" applyFont="1" applyFill="1" applyBorder="1" applyAlignment="1" applyProtection="1">
      <alignment horizontal="right" vertical="top"/>
    </xf>
    <xf numFmtId="49" fontId="2" fillId="0" borderId="35" xfId="3677" applyNumberFormat="1" applyFont="1" applyFill="1" applyBorder="1" applyAlignment="1" applyProtection="1">
      <alignment horizontal="right" vertical="top"/>
    </xf>
    <xf numFmtId="39" fontId="58" fillId="0" borderId="32" xfId="3677" quotePrefix="1" applyFont="1" applyFill="1" applyBorder="1" applyAlignment="1" applyProtection="1">
      <alignment horizontal="center" vertical="top"/>
    </xf>
    <xf numFmtId="39" fontId="3" fillId="0" borderId="32" xfId="3677" applyNumberFormat="1" applyFont="1" applyFill="1" applyBorder="1" applyAlignment="1" applyProtection="1"/>
    <xf numFmtId="39" fontId="45" fillId="0" borderId="29" xfId="3677" quotePrefix="1" applyFont="1" applyBorder="1" applyAlignment="1">
      <alignment horizontal="justify" vertical="top"/>
    </xf>
    <xf numFmtId="39" fontId="45" fillId="0" borderId="8" xfId="3677" quotePrefix="1" applyFont="1" applyBorder="1" applyAlignment="1">
      <alignment horizontal="justify" vertical="top"/>
    </xf>
    <xf numFmtId="4" fontId="67" fillId="0" borderId="50" xfId="0" applyNumberFormat="1" applyFont="1" applyBorder="1" applyAlignment="1">
      <alignment horizontal="right" vertical="top"/>
    </xf>
    <xf numFmtId="49" fontId="68" fillId="0" borderId="35" xfId="3677" applyNumberFormat="1" applyFont="1" applyFill="1" applyBorder="1" applyAlignment="1">
      <alignment horizontal="center" vertical="top" wrapText="1"/>
    </xf>
    <xf numFmtId="39" fontId="53" fillId="0" borderId="42" xfId="3677" quotePrefix="1" applyFont="1" applyFill="1" applyBorder="1" applyAlignment="1" applyProtection="1">
      <alignment horizontal="center" vertical="top"/>
    </xf>
    <xf numFmtId="39" fontId="2" fillId="0" borderId="32" xfId="3677" applyFont="1" applyFill="1" applyBorder="1" applyAlignment="1">
      <alignment horizontal="center"/>
    </xf>
    <xf numFmtId="4" fontId="57" fillId="0" borderId="33" xfId="3677" applyNumberFormat="1" applyFont="1" applyFill="1" applyBorder="1" applyAlignment="1">
      <alignment wrapText="1"/>
    </xf>
    <xf numFmtId="4" fontId="57" fillId="0" borderId="33" xfId="3677" applyNumberFormat="1" applyFont="1" applyFill="1" applyBorder="1" applyAlignment="1">
      <alignment horizontal="left" wrapText="1"/>
    </xf>
    <xf numFmtId="4" fontId="55" fillId="0" borderId="4" xfId="3677" applyNumberFormat="1" applyFont="1" applyFill="1" applyBorder="1" applyAlignment="1">
      <alignment wrapText="1"/>
    </xf>
    <xf numFmtId="4" fontId="54" fillId="0" borderId="0" xfId="0" applyNumberFormat="1" applyFont="1" applyAlignment="1">
      <alignment horizontal="right"/>
    </xf>
    <xf numFmtId="49" fontId="52" fillId="33" borderId="51" xfId="3677" applyNumberFormat="1" applyFont="1" applyFill="1" applyBorder="1"/>
    <xf numFmtId="39" fontId="53" fillId="33" borderId="51" xfId="3677" applyFont="1" applyFill="1" applyBorder="1"/>
    <xf numFmtId="39" fontId="43" fillId="33" borderId="51" xfId="3677" applyFill="1" applyBorder="1" applyAlignment="1">
      <alignment vertical="center" wrapText="1"/>
    </xf>
    <xf numFmtId="49" fontId="52" fillId="33" borderId="51" xfId="3677" applyNumberFormat="1" applyFont="1" applyFill="1" applyBorder="1" applyAlignment="1">
      <alignment horizontal="left"/>
    </xf>
    <xf numFmtId="39" fontId="54" fillId="33" borderId="51" xfId="3677" applyFont="1" applyFill="1" applyBorder="1"/>
    <xf numFmtId="39" fontId="48" fillId="0" borderId="46" xfId="3677" quotePrefix="1" applyFont="1" applyFill="1" applyBorder="1" applyAlignment="1" applyProtection="1">
      <alignment horizontal="left" vertical="center"/>
    </xf>
    <xf numFmtId="39" fontId="48" fillId="0" borderId="7" xfId="3677" quotePrefix="1" applyFont="1" applyFill="1" applyBorder="1" applyAlignment="1" applyProtection="1">
      <alignment horizontal="left"/>
    </xf>
    <xf numFmtId="39" fontId="50" fillId="0" borderId="10" xfId="3677" applyFont="1" applyBorder="1"/>
    <xf numFmtId="39" fontId="48" fillId="0" borderId="10" xfId="3677" quotePrefix="1" applyFont="1" applyFill="1" applyBorder="1" applyAlignment="1" applyProtection="1">
      <alignment horizontal="left" vertical="center"/>
    </xf>
    <xf numFmtId="39" fontId="46" fillId="0" borderId="5" xfId="3677" applyFont="1" applyBorder="1"/>
    <xf numFmtId="0" fontId="44" fillId="0" borderId="44" xfId="3677" quotePrefix="1" applyNumberFormat="1" applyFont="1" applyFill="1" applyBorder="1" applyAlignment="1">
      <alignment horizontal="justify" vertical="top" wrapText="1"/>
    </xf>
    <xf numFmtId="39" fontId="44" fillId="0" borderId="2" xfId="3677" applyFont="1" applyFill="1" applyBorder="1" applyAlignment="1">
      <alignment horizontal="justify" vertical="top"/>
    </xf>
    <xf numFmtId="181" fontId="44" fillId="0" borderId="52" xfId="0" applyNumberFormat="1" applyFont="1" applyBorder="1" applyAlignment="1">
      <alignment horizontal="right" vertical="top"/>
    </xf>
    <xf numFmtId="0" fontId="44" fillId="0" borderId="53" xfId="0" applyFont="1" applyFill="1" applyBorder="1" applyAlignment="1">
      <alignment horizontal="justify" vertical="top" wrapText="1"/>
    </xf>
    <xf numFmtId="39" fontId="69" fillId="0" borderId="0" xfId="3677" applyFont="1"/>
    <xf numFmtId="39" fontId="70" fillId="0" borderId="0" xfId="3677" applyFont="1"/>
    <xf numFmtId="39" fontId="44" fillId="0" borderId="3" xfId="3677" quotePrefix="1" applyFont="1" applyFill="1" applyBorder="1" applyAlignment="1">
      <alignment horizontal="justify" vertical="top"/>
    </xf>
    <xf numFmtId="39" fontId="44" fillId="0" borderId="20" xfId="3677" quotePrefix="1" applyFont="1" applyBorder="1" applyAlignment="1">
      <alignment horizontal="justify" vertical="top"/>
    </xf>
    <xf numFmtId="0" fontId="44" fillId="0" borderId="55" xfId="0" quotePrefix="1" applyFont="1" applyBorder="1" applyAlignment="1" applyProtection="1">
      <alignment horizontal="justify" vertical="top"/>
    </xf>
    <xf numFmtId="39" fontId="44" fillId="0" borderId="20" xfId="3677" quotePrefix="1" applyFont="1" applyFill="1" applyBorder="1" applyAlignment="1">
      <alignment horizontal="justify" vertical="top"/>
    </xf>
    <xf numFmtId="39" fontId="44" fillId="0" borderId="2" xfId="3677" quotePrefix="1" applyFont="1" applyFill="1" applyBorder="1" applyAlignment="1">
      <alignment horizontal="justify" vertical="top"/>
    </xf>
    <xf numFmtId="0" fontId="44" fillId="0" borderId="2" xfId="0" quotePrefix="1" applyFont="1" applyBorder="1" applyAlignment="1">
      <alignment horizontal="justify" vertical="top" wrapText="1"/>
    </xf>
    <xf numFmtId="40" fontId="57" fillId="0" borderId="32" xfId="3678" applyNumberFormat="1" applyFont="1" applyFill="1" applyBorder="1" applyAlignment="1" applyProtection="1">
      <alignment horizontal="right"/>
    </xf>
    <xf numFmtId="39" fontId="54" fillId="0" borderId="37" xfId="3677" quotePrefix="1" applyFont="1" applyBorder="1" applyAlignment="1">
      <alignment horizontal="center"/>
    </xf>
    <xf numFmtId="39" fontId="54" fillId="0" borderId="37" xfId="3677" applyFont="1" applyBorder="1" applyAlignment="1">
      <alignment horizontal="right"/>
    </xf>
    <xf numFmtId="39" fontId="54" fillId="0" borderId="20" xfId="0" applyNumberFormat="1" applyFont="1" applyFill="1" applyBorder="1" applyAlignment="1" applyProtection="1">
      <alignment horizontal="right"/>
    </xf>
    <xf numFmtId="0" fontId="54" fillId="0" borderId="20" xfId="0" quotePrefix="1" applyFont="1" applyBorder="1" applyAlignment="1">
      <alignment horizontal="center"/>
    </xf>
    <xf numFmtId="39" fontId="54" fillId="0" borderId="40" xfId="3677" applyFont="1" applyBorder="1" applyAlignment="1">
      <alignment horizontal="right"/>
    </xf>
    <xf numFmtId="39" fontId="54" fillId="0" borderId="42" xfId="3677" applyFont="1" applyBorder="1" applyAlignment="1">
      <alignment horizontal="center"/>
    </xf>
    <xf numFmtId="39" fontId="65" fillId="0" borderId="42" xfId="3677" applyFont="1" applyBorder="1" applyAlignment="1">
      <alignment horizontal="center"/>
    </xf>
    <xf numFmtId="40" fontId="54" fillId="0" borderId="42" xfId="3678" applyNumberFormat="1" applyFont="1" applyFill="1" applyBorder="1" applyAlignment="1" applyProtection="1">
      <alignment horizontal="right"/>
    </xf>
    <xf numFmtId="39" fontId="54" fillId="0" borderId="32" xfId="3677" applyFont="1" applyBorder="1" applyAlignment="1">
      <alignment horizontal="center"/>
    </xf>
    <xf numFmtId="39" fontId="65" fillId="0" borderId="32" xfId="3677" applyFont="1" applyBorder="1" applyAlignment="1"/>
    <xf numFmtId="40" fontId="53" fillId="0" borderId="32" xfId="3678" applyNumberFormat="1" applyFont="1" applyFill="1" applyBorder="1" applyAlignment="1" applyProtection="1">
      <alignment horizontal="right"/>
    </xf>
    <xf numFmtId="4" fontId="54" fillId="0" borderId="20" xfId="0" quotePrefix="1" applyNumberFormat="1" applyFont="1" applyBorder="1" applyAlignment="1">
      <alignment horizontal="right"/>
    </xf>
    <xf numFmtId="39" fontId="54" fillId="0" borderId="20" xfId="3677" applyFont="1" applyBorder="1" applyAlignment="1">
      <alignment horizontal="center"/>
    </xf>
    <xf numFmtId="39" fontId="54" fillId="0" borderId="20" xfId="3677" applyFont="1" applyBorder="1" applyAlignment="1">
      <alignment horizontal="right"/>
    </xf>
    <xf numFmtId="39" fontId="54" fillId="0" borderId="20" xfId="0" applyNumberFormat="1" applyFont="1" applyBorder="1" applyAlignment="1">
      <alignment horizontal="right"/>
    </xf>
    <xf numFmtId="39" fontId="54" fillId="0" borderId="40" xfId="3677" quotePrefix="1" applyFont="1" applyBorder="1" applyAlignment="1">
      <alignment horizontal="right"/>
    </xf>
    <xf numFmtId="39" fontId="54" fillId="0" borderId="20" xfId="3677" quotePrefix="1" applyFont="1" applyBorder="1" applyAlignment="1">
      <alignment horizontal="right"/>
    </xf>
    <xf numFmtId="4" fontId="54" fillId="0" borderId="20" xfId="3677" applyNumberFormat="1" applyFont="1" applyBorder="1" applyAlignment="1">
      <alignment horizontal="right"/>
    </xf>
    <xf numFmtId="0" fontId="54" fillId="0" borderId="20" xfId="0" applyFont="1" applyBorder="1" applyAlignment="1">
      <alignment horizontal="center"/>
    </xf>
    <xf numFmtId="39" fontId="54" fillId="33" borderId="20" xfId="0" quotePrefix="1" applyNumberFormat="1" applyFont="1" applyFill="1" applyBorder="1" applyAlignment="1">
      <alignment horizontal="right"/>
    </xf>
    <xf numFmtId="40" fontId="54" fillId="33" borderId="20" xfId="3679" applyNumberFormat="1" applyFont="1" applyFill="1" applyBorder="1" applyAlignment="1" applyProtection="1">
      <alignment horizontal="right"/>
    </xf>
    <xf numFmtId="39" fontId="54" fillId="33" borderId="20" xfId="0" applyNumberFormat="1" applyFont="1" applyFill="1" applyBorder="1" applyAlignment="1">
      <alignment horizontal="right"/>
    </xf>
    <xf numFmtId="43" fontId="71" fillId="0" borderId="20" xfId="3561" applyFont="1" applyBorder="1" applyAlignment="1">
      <alignment horizontal="right"/>
    </xf>
    <xf numFmtId="4" fontId="54" fillId="0" borderId="20" xfId="3677" quotePrefix="1" applyNumberFormat="1" applyFont="1" applyBorder="1" applyAlignment="1">
      <alignment horizontal="right"/>
    </xf>
    <xf numFmtId="4" fontId="54" fillId="0" borderId="20" xfId="0" applyNumberFormat="1" applyFont="1" applyBorder="1" applyAlignment="1">
      <alignment horizontal="right"/>
    </xf>
    <xf numFmtId="43" fontId="54" fillId="33" borderId="44" xfId="3561" applyFont="1" applyFill="1" applyBorder="1" applyAlignment="1">
      <alignment horizontal="right"/>
    </xf>
    <xf numFmtId="39" fontId="54" fillId="0" borderId="20" xfId="3677" quotePrefix="1" applyFont="1" applyBorder="1" applyAlignment="1">
      <alignment horizontal="center"/>
    </xf>
    <xf numFmtId="39" fontId="53" fillId="0" borderId="42" xfId="3677" applyFont="1" applyBorder="1" applyAlignment="1">
      <alignment horizontal="center"/>
    </xf>
    <xf numFmtId="39" fontId="54" fillId="0" borderId="45" xfId="3677" applyFont="1" applyBorder="1" applyAlignment="1">
      <alignment horizontal="center"/>
    </xf>
    <xf numFmtId="39" fontId="54" fillId="0" borderId="45" xfId="3677" applyFont="1" applyFill="1" applyBorder="1" applyAlignment="1">
      <alignment horizontal="center"/>
    </xf>
    <xf numFmtId="4" fontId="54" fillId="0" borderId="20" xfId="3677" applyNumberFormat="1" applyFont="1" applyFill="1" applyBorder="1" applyAlignment="1">
      <alignment horizontal="right"/>
    </xf>
    <xf numFmtId="39" fontId="54" fillId="0" borderId="40" xfId="3677" applyFont="1" applyBorder="1" applyAlignment="1">
      <alignment horizontal="center"/>
    </xf>
    <xf numFmtId="39" fontId="54" fillId="0" borderId="40" xfId="3677" applyFont="1" applyFill="1" applyBorder="1" applyAlignment="1">
      <alignment horizontal="right"/>
    </xf>
    <xf numFmtId="39" fontId="54" fillId="0" borderId="32" xfId="3677" applyFont="1" applyBorder="1" applyAlignment="1"/>
    <xf numFmtId="40" fontId="54" fillId="0" borderId="32" xfId="3678" applyNumberFormat="1" applyFont="1" applyFill="1" applyBorder="1" applyAlignment="1" applyProtection="1">
      <alignment horizontal="right"/>
    </xf>
    <xf numFmtId="39" fontId="54" fillId="0" borderId="42" xfId="3677" applyFont="1" applyFill="1" applyBorder="1" applyAlignment="1">
      <alignment horizontal="center"/>
    </xf>
    <xf numFmtId="39" fontId="54" fillId="0" borderId="42" xfId="3677" applyNumberFormat="1" applyFont="1" applyFill="1" applyBorder="1" applyAlignment="1" applyProtection="1">
      <alignment horizontal="center"/>
    </xf>
    <xf numFmtId="39" fontId="54" fillId="0" borderId="20" xfId="3677" applyFont="1" applyFill="1" applyBorder="1" applyAlignment="1" applyProtection="1">
      <alignment horizontal="center"/>
    </xf>
    <xf numFmtId="39" fontId="54" fillId="0" borderId="20" xfId="3677" applyNumberFormat="1" applyFont="1" applyFill="1" applyBorder="1" applyAlignment="1" applyProtection="1">
      <alignment horizontal="right"/>
    </xf>
    <xf numFmtId="39" fontId="54" fillId="0" borderId="45" xfId="3677" applyFont="1" applyFill="1" applyBorder="1" applyAlignment="1" applyProtection="1">
      <alignment horizontal="center"/>
    </xf>
    <xf numFmtId="39" fontId="54" fillId="0" borderId="32" xfId="3677" applyFont="1" applyFill="1" applyBorder="1" applyAlignment="1" applyProtection="1">
      <alignment horizontal="center"/>
    </xf>
    <xf numFmtId="39" fontId="54" fillId="0" borderId="32" xfId="3677" applyNumberFormat="1" applyFont="1" applyFill="1" applyBorder="1" applyAlignment="1" applyProtection="1"/>
    <xf numFmtId="39" fontId="54" fillId="0" borderId="20" xfId="3677" applyFont="1" applyFill="1" applyBorder="1" applyAlignment="1">
      <alignment horizontal="center"/>
    </xf>
    <xf numFmtId="39" fontId="54" fillId="0" borderId="20" xfId="3677" quotePrefix="1" applyFont="1" applyFill="1" applyBorder="1" applyAlignment="1">
      <alignment horizontal="right"/>
    </xf>
    <xf numFmtId="4" fontId="54" fillId="0" borderId="33" xfId="3678" applyNumberFormat="1" applyFont="1" applyFill="1" applyBorder="1" applyAlignment="1">
      <alignment horizontal="right"/>
    </xf>
    <xf numFmtId="0" fontId="44" fillId="0" borderId="2" xfId="0" quotePrefix="1" applyFont="1" applyFill="1" applyBorder="1" applyAlignment="1">
      <alignment horizontal="justify" vertical="top" wrapText="1"/>
    </xf>
    <xf numFmtId="49" fontId="60" fillId="33" borderId="0" xfId="3677" applyNumberFormat="1" applyFont="1" applyFill="1"/>
    <xf numFmtId="39" fontId="53" fillId="0" borderId="0" xfId="3677" applyFont="1" applyBorder="1"/>
    <xf numFmtId="0" fontId="44" fillId="0" borderId="20" xfId="1" applyFont="1" applyBorder="1" applyAlignment="1">
      <alignment horizontal="justify" vertical="top" wrapText="1"/>
    </xf>
    <xf numFmtId="0" fontId="44" fillId="0" borderId="54" xfId="1" applyFont="1" applyBorder="1" applyAlignment="1">
      <alignment horizontal="justify" vertical="top" wrapText="1"/>
    </xf>
    <xf numFmtId="39" fontId="44" fillId="0" borderId="54" xfId="0" applyNumberFormat="1" applyFont="1" applyBorder="1" applyAlignment="1">
      <alignment horizontal="justify" vertical="top" wrapText="1"/>
    </xf>
    <xf numFmtId="39" fontId="44" fillId="0" borderId="3" xfId="3677" applyFont="1" applyBorder="1" applyAlignment="1">
      <alignment horizontal="justify" vertical="top" wrapText="1"/>
    </xf>
    <xf numFmtId="39" fontId="44" fillId="0" borderId="3" xfId="3677" quotePrefix="1" applyFont="1" applyBorder="1" applyAlignment="1">
      <alignment horizontal="justify" vertical="top" wrapText="1"/>
    </xf>
    <xf numFmtId="39" fontId="54" fillId="0" borderId="56" xfId="3677" quotePrefix="1" applyFont="1" applyBorder="1" applyAlignment="1">
      <alignment horizontal="center"/>
    </xf>
    <xf numFmtId="39" fontId="54" fillId="0" borderId="56" xfId="3677" applyFont="1" applyBorder="1" applyAlignment="1">
      <alignment horizontal="right"/>
    </xf>
    <xf numFmtId="4" fontId="72" fillId="33" borderId="57" xfId="3563" applyNumberFormat="1" applyFont="1" applyFill="1" applyBorder="1" applyAlignment="1">
      <alignment horizontal="right" wrapText="1"/>
    </xf>
    <xf numFmtId="39" fontId="54" fillId="33" borderId="44" xfId="0" applyNumberFormat="1" applyFont="1" applyFill="1" applyBorder="1" applyAlignment="1">
      <alignment horizontal="right"/>
    </xf>
    <xf numFmtId="39" fontId="47" fillId="0" borderId="29" xfId="3677" applyFont="1" applyBorder="1" applyAlignment="1">
      <alignment horizontal="justify" vertical="top" wrapText="1"/>
    </xf>
    <xf numFmtId="39" fontId="47" fillId="0" borderId="30" xfId="3677" applyFont="1" applyBorder="1" applyAlignment="1">
      <alignment horizontal="justify" vertical="top" wrapText="1"/>
    </xf>
    <xf numFmtId="39" fontId="47" fillId="0" borderId="31" xfId="3677" applyFont="1" applyBorder="1" applyAlignment="1">
      <alignment horizontal="justify" vertical="top" wrapText="1"/>
    </xf>
    <xf numFmtId="39" fontId="47" fillId="0" borderId="8" xfId="3677" applyFont="1" applyBorder="1" applyAlignment="1">
      <alignment horizontal="justify" vertical="top" wrapText="1"/>
    </xf>
    <xf numFmtId="39" fontId="47" fillId="0" borderId="0" xfId="3677" applyFont="1" applyAlignment="1">
      <alignment horizontal="justify" vertical="top" wrapText="1"/>
    </xf>
    <xf numFmtId="39" fontId="47" fillId="0" borderId="9" xfId="3677" applyFont="1" applyBorder="1" applyAlignment="1">
      <alignment horizontal="justify" vertical="top" wrapText="1"/>
    </xf>
    <xf numFmtId="39" fontId="53" fillId="0" borderId="8" xfId="3677" applyFont="1" applyBorder="1" applyAlignment="1">
      <alignment horizontal="center" vertical="center"/>
    </xf>
    <xf numFmtId="39" fontId="53" fillId="0" borderId="9" xfId="3677" applyFont="1" applyBorder="1" applyAlignment="1">
      <alignment horizontal="center" vertical="center"/>
    </xf>
    <xf numFmtId="39" fontId="53" fillId="0" borderId="5" xfId="3677" applyFont="1" applyBorder="1" applyAlignment="1">
      <alignment horizontal="center" vertical="center"/>
    </xf>
    <xf numFmtId="39" fontId="53" fillId="0" borderId="7" xfId="3677" applyFont="1" applyBorder="1" applyAlignment="1">
      <alignment horizontal="center" vertical="center"/>
    </xf>
    <xf numFmtId="39" fontId="47" fillId="0" borderId="29" xfId="3677" quotePrefix="1" applyFont="1" applyBorder="1" applyAlignment="1">
      <alignment horizontal="justify" vertical="top"/>
    </xf>
    <xf numFmtId="39" fontId="47" fillId="0" borderId="30" xfId="3677" quotePrefix="1" applyFont="1" applyBorder="1" applyAlignment="1">
      <alignment horizontal="justify" vertical="top"/>
    </xf>
    <xf numFmtId="39" fontId="47" fillId="0" borderId="31" xfId="3677" quotePrefix="1" applyFont="1" applyBorder="1" applyAlignment="1">
      <alignment horizontal="justify" vertical="top"/>
    </xf>
    <xf numFmtId="39" fontId="47" fillId="0" borderId="8" xfId="3677" quotePrefix="1" applyFont="1" applyBorder="1" applyAlignment="1">
      <alignment horizontal="justify" vertical="top"/>
    </xf>
    <xf numFmtId="39" fontId="47" fillId="0" borderId="0" xfId="3677" quotePrefix="1" applyFont="1" applyAlignment="1">
      <alignment horizontal="justify" vertical="top"/>
    </xf>
    <xf numFmtId="39" fontId="47" fillId="0" borderId="9" xfId="3677" quotePrefix="1" applyFont="1" applyBorder="1" applyAlignment="1">
      <alignment horizontal="justify" vertical="top"/>
    </xf>
  </cellXfs>
  <cellStyles count="3681">
    <cellStyle name="20% - Accent1" xfId="3572"/>
    <cellStyle name="20% - Accent2" xfId="3573"/>
    <cellStyle name="20% - Accent3" xfId="3574"/>
    <cellStyle name="20% - Accent4" xfId="3575"/>
    <cellStyle name="20% - Accent5" xfId="3576"/>
    <cellStyle name="20% - Accent6" xfId="3577"/>
    <cellStyle name="20% - Énfasis1 2" xfId="8"/>
    <cellStyle name="20% - Énfasis2 2" xfId="9"/>
    <cellStyle name="20% - Énfasis3 2" xfId="10"/>
    <cellStyle name="20% - Énfasis4 2" xfId="11"/>
    <cellStyle name="20% - Énfasis5 2" xfId="12"/>
    <cellStyle name="20% - Énfasis6 2" xfId="13"/>
    <cellStyle name="3" xfId="14"/>
    <cellStyle name="40% - Accent1" xfId="3578"/>
    <cellStyle name="40% - Accent2" xfId="3579"/>
    <cellStyle name="40% - Accent3" xfId="3580"/>
    <cellStyle name="40% - Accent4" xfId="3581"/>
    <cellStyle name="40% - Accent5" xfId="3582"/>
    <cellStyle name="40% - Accent6" xfId="3583"/>
    <cellStyle name="40% - Énfasis1 2" xfId="15"/>
    <cellStyle name="40% - Énfasis2 2" xfId="16"/>
    <cellStyle name="40% - Énfasis3 2" xfId="17"/>
    <cellStyle name="40% - Énfasis4 2" xfId="18"/>
    <cellStyle name="40% - Énfasis5 2" xfId="19"/>
    <cellStyle name="40% - Énfasis6 2" xfId="20"/>
    <cellStyle name="60% - Accent1" xfId="3584"/>
    <cellStyle name="60% - Accent2" xfId="3585"/>
    <cellStyle name="60% - Accent3" xfId="3586"/>
    <cellStyle name="60% - Accent4" xfId="3587"/>
    <cellStyle name="60% - Accent5" xfId="3588"/>
    <cellStyle name="60% - Accent6" xfId="3589"/>
    <cellStyle name="60% - Énfasis1 2" xfId="21"/>
    <cellStyle name="60% - Énfasis2 2" xfId="22"/>
    <cellStyle name="60% - Énfasis3 2" xfId="23"/>
    <cellStyle name="60% - Énfasis4 2" xfId="24"/>
    <cellStyle name="60% - Énfasis5 2" xfId="25"/>
    <cellStyle name="60% - Énfasis6 2" xfId="26"/>
    <cellStyle name="Accent1" xfId="3590"/>
    <cellStyle name="Accent2" xfId="3591"/>
    <cellStyle name="Accent3" xfId="3592"/>
    <cellStyle name="Accent4" xfId="3593"/>
    <cellStyle name="Accent5" xfId="3594"/>
    <cellStyle name="Accent6" xfId="3595"/>
    <cellStyle name="Bad" xfId="3596"/>
    <cellStyle name="Buena 2" xfId="27"/>
    <cellStyle name="Calculation" xfId="3597"/>
    <cellStyle name="Cálculo 2" xfId="28"/>
    <cellStyle name="carpeta" xfId="29"/>
    <cellStyle name="Celda de comprobación 2" xfId="30"/>
    <cellStyle name="Celda vinculada 2" xfId="31"/>
    <cellStyle name="Check Cell" xfId="3598"/>
    <cellStyle name="Comma [0]" xfId="3599"/>
    <cellStyle name="Currency [0]" xfId="3600"/>
    <cellStyle name="Currency_SCT 145-196" xfId="32"/>
    <cellStyle name="Encabezado 4 2" xfId="33"/>
    <cellStyle name="Énfasis1 2" xfId="34"/>
    <cellStyle name="Énfasis2 2" xfId="35"/>
    <cellStyle name="Énfasis3 2" xfId="36"/>
    <cellStyle name="Énfasis4 2" xfId="37"/>
    <cellStyle name="Énfasis5 2" xfId="38"/>
    <cellStyle name="Énfasis6 2" xfId="39"/>
    <cellStyle name="Entrada 2" xfId="40"/>
    <cellStyle name="Euro" xfId="41"/>
    <cellStyle name="Euro 2" xfId="3565"/>
    <cellStyle name="Euro 3" xfId="3601"/>
    <cellStyle name="Explanatory Text" xfId="3602"/>
    <cellStyle name="Good" xfId="3603"/>
    <cellStyle name="Heading 1" xfId="3604"/>
    <cellStyle name="Heading 2" xfId="3605"/>
    <cellStyle name="Heading 3" xfId="3606"/>
    <cellStyle name="Heading 4" xfId="3607"/>
    <cellStyle name="Incorrecto 2" xfId="42"/>
    <cellStyle name="Input" xfId="3608"/>
    <cellStyle name="Kilómetraje" xfId="3609"/>
    <cellStyle name="Linked Cell" xfId="3610"/>
    <cellStyle name="Microcarpeta" xfId="43"/>
    <cellStyle name="Millares" xfId="3679" builtinId="3"/>
    <cellStyle name="Millares [0] 2" xfId="44"/>
    <cellStyle name="Millares [0] 2 2" xfId="3611"/>
    <cellStyle name="Millares 10" xfId="45"/>
    <cellStyle name="Millares 10 2" xfId="3612"/>
    <cellStyle name="Millares 11" xfId="46"/>
    <cellStyle name="Millares 11 2" xfId="3613"/>
    <cellStyle name="Millares 12" xfId="47"/>
    <cellStyle name="Millares 12 2" xfId="3614"/>
    <cellStyle name="Millares 13" xfId="48"/>
    <cellStyle name="Millares 13 2" xfId="3568"/>
    <cellStyle name="Millares 14" xfId="49"/>
    <cellStyle name="Millares 14 2" xfId="3659"/>
    <cellStyle name="Millares 15" xfId="50"/>
    <cellStyle name="Millares 15 2" xfId="3668"/>
    <cellStyle name="Millares 16" xfId="51"/>
    <cellStyle name="Millares 16 2" xfId="3661"/>
    <cellStyle name="Millares 17 2" xfId="3667"/>
    <cellStyle name="Millares 18" xfId="3662"/>
    <cellStyle name="Millares 19" xfId="3666"/>
    <cellStyle name="Millares 2" xfId="52"/>
    <cellStyle name="Millares 2 2" xfId="53"/>
    <cellStyle name="Millares 2 2 2" xfId="3616"/>
    <cellStyle name="Millares 2 3" xfId="54"/>
    <cellStyle name="Millares 2 3 2" xfId="3617"/>
    <cellStyle name="Millares 2 4" xfId="55"/>
    <cellStyle name="Millares 2 4 2" xfId="3615"/>
    <cellStyle name="Millares 2 5" xfId="3556"/>
    <cellStyle name="Millares 2 5 2" xfId="3567"/>
    <cellStyle name="Millares 2 5 2 2" xfId="3658"/>
    <cellStyle name="Millares 2 6" xfId="3566"/>
    <cellStyle name="Millares 2 7" xfId="3678"/>
    <cellStyle name="Millares 20" xfId="3663"/>
    <cellStyle name="Millares 21" xfId="3660"/>
    <cellStyle name="Millares 22" xfId="3669"/>
    <cellStyle name="Millares 23" xfId="3670"/>
    <cellStyle name="Millares 24" xfId="3664"/>
    <cellStyle name="Millares 25" xfId="3665"/>
    <cellStyle name="Millares 26" xfId="3672"/>
    <cellStyle name="Millares 27" xfId="3673"/>
    <cellStyle name="Millares 3" xfId="56"/>
    <cellStyle name="Millares 3 2" xfId="57"/>
    <cellStyle name="Millares 3 2 2" xfId="3619"/>
    <cellStyle name="Millares 3 3" xfId="58"/>
    <cellStyle name="Millares 3 4" xfId="59"/>
    <cellStyle name="Millares 3 5" xfId="3561"/>
    <cellStyle name="Millares 3 6" xfId="3618"/>
    <cellStyle name="Millares 4" xfId="60"/>
    <cellStyle name="Millares 4 2" xfId="61"/>
    <cellStyle name="Millares 4 2 2" xfId="3620"/>
    <cellStyle name="Millares 4 3" xfId="3571"/>
    <cellStyle name="Millares 5" xfId="62"/>
    <cellStyle name="Millares 5 2" xfId="3621"/>
    <cellStyle name="Millares 6" xfId="63"/>
    <cellStyle name="Millares 6 2" xfId="64"/>
    <cellStyle name="Millares 6 2 2" xfId="3623"/>
    <cellStyle name="Millares 6 3" xfId="3622"/>
    <cellStyle name="Millares 7" xfId="65"/>
    <cellStyle name="Millares 7 2" xfId="66"/>
    <cellStyle name="Millares 7 3" xfId="3624"/>
    <cellStyle name="Millares 8" xfId="67"/>
    <cellStyle name="Millares 8 2" xfId="3625"/>
    <cellStyle name="Millares 9" xfId="68"/>
    <cellStyle name="Millares 9 2" xfId="3626"/>
    <cellStyle name="Moneda 10" xfId="69"/>
    <cellStyle name="Moneda 10 2" xfId="3560"/>
    <cellStyle name="Moneda 11" xfId="3563"/>
    <cellStyle name="Moneda 2" xfId="70"/>
    <cellStyle name="Moneda 2 2" xfId="71"/>
    <cellStyle name="Moneda 2 2 2" xfId="3627"/>
    <cellStyle name="Moneda 2 3" xfId="3557"/>
    <cellStyle name="Moneda 2 4" xfId="3570"/>
    <cellStyle name="Moneda 3" xfId="72"/>
    <cellStyle name="Moneda 3 2" xfId="73"/>
    <cellStyle name="Moneda 3 3" xfId="74"/>
    <cellStyle name="Moneda 3 4" xfId="3628"/>
    <cellStyle name="Moneda 4" xfId="3"/>
    <cellStyle name="Moneda 4 2" xfId="75"/>
    <cellStyle name="Moneda 4 2 2" xfId="3629"/>
    <cellStyle name="Moneda 4 2 3" xfId="3675"/>
    <cellStyle name="Moneda 4 3" xfId="3674"/>
    <cellStyle name="Moneda 5" xfId="76"/>
    <cellStyle name="Moneda 5 2" xfId="2"/>
    <cellStyle name="Moneda 5 3" xfId="3630"/>
    <cellStyle name="Moneda 6" xfId="77"/>
    <cellStyle name="Moneda 6 2" xfId="3631"/>
    <cellStyle name="Moneda 7" xfId="78"/>
    <cellStyle name="Moneda 7 2" xfId="3562"/>
    <cellStyle name="Moneda 7 3" xfId="3632"/>
    <cellStyle name="Moneda 8" xfId="79"/>
    <cellStyle name="Moneda 8 2" xfId="3555"/>
    <cellStyle name="Moneda 8 3" xfId="3569"/>
    <cellStyle name="Moneda 9" xfId="80"/>
    <cellStyle name="Neutral 2" xfId="81"/>
    <cellStyle name="Normal" xfId="0" builtinId="0"/>
    <cellStyle name="Normal 10" xfId="82"/>
    <cellStyle name="Normal 10 2" xfId="83"/>
    <cellStyle name="Normal 10 3" xfId="3558"/>
    <cellStyle name="Normal 100" xfId="84"/>
    <cellStyle name="Normal 100 10" xfId="85"/>
    <cellStyle name="Normal 100 11" xfId="86"/>
    <cellStyle name="Normal 100 12" xfId="87"/>
    <cellStyle name="Normal 100 13" xfId="88"/>
    <cellStyle name="Normal 100 14" xfId="89"/>
    <cellStyle name="Normal 100 15" xfId="90"/>
    <cellStyle name="Normal 100 16" xfId="91"/>
    <cellStyle name="Normal 100 17" xfId="92"/>
    <cellStyle name="Normal 100 18" xfId="93"/>
    <cellStyle name="Normal 100 19" xfId="94"/>
    <cellStyle name="Normal 100 2" xfId="95"/>
    <cellStyle name="Normal 100 20" xfId="96"/>
    <cellStyle name="Normal 100 3" xfId="97"/>
    <cellStyle name="Normal 100 4" xfId="98"/>
    <cellStyle name="Normal 100 5" xfId="99"/>
    <cellStyle name="Normal 100 6" xfId="100"/>
    <cellStyle name="Normal 100 7" xfId="101"/>
    <cellStyle name="Normal 100 8" xfId="102"/>
    <cellStyle name="Normal 100 9" xfId="103"/>
    <cellStyle name="Normal 101" xfId="104"/>
    <cellStyle name="Normal 102" xfId="105"/>
    <cellStyle name="Normal 102 10" xfId="106"/>
    <cellStyle name="Normal 102 11" xfId="107"/>
    <cellStyle name="Normal 102 12" xfId="108"/>
    <cellStyle name="Normal 102 13" xfId="109"/>
    <cellStyle name="Normal 102 14" xfId="110"/>
    <cellStyle name="Normal 102 15" xfId="111"/>
    <cellStyle name="Normal 102 16" xfId="112"/>
    <cellStyle name="Normal 102 17" xfId="113"/>
    <cellStyle name="Normal 102 18" xfId="114"/>
    <cellStyle name="Normal 102 19" xfId="115"/>
    <cellStyle name="Normal 102 2" xfId="116"/>
    <cellStyle name="Normal 102 20" xfId="117"/>
    <cellStyle name="Normal 102 3" xfId="118"/>
    <cellStyle name="Normal 102 4" xfId="119"/>
    <cellStyle name="Normal 102 5" xfId="120"/>
    <cellStyle name="Normal 102 6" xfId="121"/>
    <cellStyle name="Normal 102 7" xfId="122"/>
    <cellStyle name="Normal 102 8" xfId="123"/>
    <cellStyle name="Normal 102 9" xfId="124"/>
    <cellStyle name="Normal 103" xfId="125"/>
    <cellStyle name="Normal 103 10" xfId="126"/>
    <cellStyle name="Normal 103 11" xfId="127"/>
    <cellStyle name="Normal 103 12" xfId="128"/>
    <cellStyle name="Normal 103 13" xfId="129"/>
    <cellStyle name="Normal 103 14" xfId="130"/>
    <cellStyle name="Normal 103 15" xfId="131"/>
    <cellStyle name="Normal 103 16" xfId="132"/>
    <cellStyle name="Normal 103 17" xfId="133"/>
    <cellStyle name="Normal 103 18" xfId="134"/>
    <cellStyle name="Normal 103 19" xfId="135"/>
    <cellStyle name="Normal 103 2" xfId="136"/>
    <cellStyle name="Normal 103 20" xfId="137"/>
    <cellStyle name="Normal 103 3" xfId="138"/>
    <cellStyle name="Normal 103 4" xfId="139"/>
    <cellStyle name="Normal 103 5" xfId="140"/>
    <cellStyle name="Normal 103 6" xfId="141"/>
    <cellStyle name="Normal 103 7" xfId="142"/>
    <cellStyle name="Normal 103 8" xfId="143"/>
    <cellStyle name="Normal 103 9" xfId="144"/>
    <cellStyle name="Normal 104" xfId="145"/>
    <cellStyle name="Normal 104 10" xfId="146"/>
    <cellStyle name="Normal 104 11" xfId="147"/>
    <cellStyle name="Normal 104 12" xfId="148"/>
    <cellStyle name="Normal 104 13" xfId="149"/>
    <cellStyle name="Normal 104 14" xfId="150"/>
    <cellStyle name="Normal 104 15" xfId="151"/>
    <cellStyle name="Normal 104 16" xfId="152"/>
    <cellStyle name="Normal 104 17" xfId="153"/>
    <cellStyle name="Normal 104 18" xfId="154"/>
    <cellStyle name="Normal 104 19" xfId="155"/>
    <cellStyle name="Normal 104 2" xfId="156"/>
    <cellStyle name="Normal 104 20" xfId="157"/>
    <cellStyle name="Normal 104 3" xfId="158"/>
    <cellStyle name="Normal 104 4" xfId="159"/>
    <cellStyle name="Normal 104 5" xfId="160"/>
    <cellStyle name="Normal 104 6" xfId="161"/>
    <cellStyle name="Normal 104 7" xfId="162"/>
    <cellStyle name="Normal 104 8" xfId="163"/>
    <cellStyle name="Normal 104 9" xfId="164"/>
    <cellStyle name="Normal 105" xfId="165"/>
    <cellStyle name="Normal 105 10" xfId="166"/>
    <cellStyle name="Normal 105 11" xfId="167"/>
    <cellStyle name="Normal 105 12" xfId="168"/>
    <cellStyle name="Normal 105 13" xfId="169"/>
    <cellStyle name="Normal 105 14" xfId="170"/>
    <cellStyle name="Normal 105 15" xfId="171"/>
    <cellStyle name="Normal 105 16" xfId="172"/>
    <cellStyle name="Normal 105 17" xfId="173"/>
    <cellStyle name="Normal 105 18" xfId="174"/>
    <cellStyle name="Normal 105 19" xfId="175"/>
    <cellStyle name="Normal 105 2" xfId="176"/>
    <cellStyle name="Normal 105 20" xfId="177"/>
    <cellStyle name="Normal 105 3" xfId="178"/>
    <cellStyle name="Normal 105 4" xfId="179"/>
    <cellStyle name="Normal 105 5" xfId="180"/>
    <cellStyle name="Normal 105 6" xfId="181"/>
    <cellStyle name="Normal 105 7" xfId="182"/>
    <cellStyle name="Normal 105 8" xfId="183"/>
    <cellStyle name="Normal 105 9" xfId="184"/>
    <cellStyle name="Normal 106" xfId="185"/>
    <cellStyle name="Normal 106 10" xfId="186"/>
    <cellStyle name="Normal 106 11" xfId="187"/>
    <cellStyle name="Normal 106 12" xfId="188"/>
    <cellStyle name="Normal 106 13" xfId="189"/>
    <cellStyle name="Normal 106 14" xfId="190"/>
    <cellStyle name="Normal 106 15" xfId="191"/>
    <cellStyle name="Normal 106 16" xfId="192"/>
    <cellStyle name="Normal 106 17" xfId="193"/>
    <cellStyle name="Normal 106 18" xfId="194"/>
    <cellStyle name="Normal 106 19" xfId="195"/>
    <cellStyle name="Normal 106 2" xfId="196"/>
    <cellStyle name="Normal 106 20" xfId="197"/>
    <cellStyle name="Normal 106 3" xfId="198"/>
    <cellStyle name="Normal 106 4" xfId="199"/>
    <cellStyle name="Normal 106 5" xfId="200"/>
    <cellStyle name="Normal 106 6" xfId="201"/>
    <cellStyle name="Normal 106 7" xfId="202"/>
    <cellStyle name="Normal 106 8" xfId="203"/>
    <cellStyle name="Normal 106 9" xfId="204"/>
    <cellStyle name="Normal 107" xfId="205"/>
    <cellStyle name="Normal 107 10" xfId="206"/>
    <cellStyle name="Normal 107 11" xfId="207"/>
    <cellStyle name="Normal 107 12" xfId="208"/>
    <cellStyle name="Normal 107 13" xfId="209"/>
    <cellStyle name="Normal 107 14" xfId="210"/>
    <cellStyle name="Normal 107 15" xfId="211"/>
    <cellStyle name="Normal 107 16" xfId="212"/>
    <cellStyle name="Normal 107 17" xfId="213"/>
    <cellStyle name="Normal 107 18" xfId="214"/>
    <cellStyle name="Normal 107 19" xfId="215"/>
    <cellStyle name="Normal 107 2" xfId="216"/>
    <cellStyle name="Normal 107 20" xfId="217"/>
    <cellStyle name="Normal 107 3" xfId="218"/>
    <cellStyle name="Normal 107 4" xfId="219"/>
    <cellStyle name="Normal 107 5" xfId="220"/>
    <cellStyle name="Normal 107 6" xfId="221"/>
    <cellStyle name="Normal 107 7" xfId="222"/>
    <cellStyle name="Normal 107 8" xfId="223"/>
    <cellStyle name="Normal 107 9" xfId="224"/>
    <cellStyle name="Normal 108" xfId="225"/>
    <cellStyle name="Normal 108 10" xfId="226"/>
    <cellStyle name="Normal 108 11" xfId="227"/>
    <cellStyle name="Normal 108 12" xfId="228"/>
    <cellStyle name="Normal 108 13" xfId="229"/>
    <cellStyle name="Normal 108 14" xfId="230"/>
    <cellStyle name="Normal 108 15" xfId="231"/>
    <cellStyle name="Normal 108 16" xfId="232"/>
    <cellStyle name="Normal 108 17" xfId="233"/>
    <cellStyle name="Normal 108 18" xfId="234"/>
    <cellStyle name="Normal 108 19" xfId="235"/>
    <cellStyle name="Normal 108 2" xfId="236"/>
    <cellStyle name="Normal 108 20" xfId="237"/>
    <cellStyle name="Normal 108 3" xfId="238"/>
    <cellStyle name="Normal 108 4" xfId="239"/>
    <cellStyle name="Normal 108 5" xfId="240"/>
    <cellStyle name="Normal 108 6" xfId="241"/>
    <cellStyle name="Normal 108 7" xfId="242"/>
    <cellStyle name="Normal 108 8" xfId="243"/>
    <cellStyle name="Normal 108 9" xfId="244"/>
    <cellStyle name="Normal 109" xfId="245"/>
    <cellStyle name="Normal 109 10" xfId="246"/>
    <cellStyle name="Normal 109 11" xfId="247"/>
    <cellStyle name="Normal 109 12" xfId="248"/>
    <cellStyle name="Normal 109 13" xfId="249"/>
    <cellStyle name="Normal 109 14" xfId="250"/>
    <cellStyle name="Normal 109 15" xfId="251"/>
    <cellStyle name="Normal 109 16" xfId="252"/>
    <cellStyle name="Normal 109 17" xfId="253"/>
    <cellStyle name="Normal 109 18" xfId="254"/>
    <cellStyle name="Normal 109 19" xfId="255"/>
    <cellStyle name="Normal 109 2" xfId="256"/>
    <cellStyle name="Normal 109 20" xfId="257"/>
    <cellStyle name="Normal 109 3" xfId="258"/>
    <cellStyle name="Normal 109 4" xfId="259"/>
    <cellStyle name="Normal 109 5" xfId="260"/>
    <cellStyle name="Normal 109 6" xfId="261"/>
    <cellStyle name="Normal 109 7" xfId="262"/>
    <cellStyle name="Normal 109 8" xfId="263"/>
    <cellStyle name="Normal 109 9" xfId="264"/>
    <cellStyle name="Normal 11" xfId="265"/>
    <cellStyle name="Normal 11 10" xfId="266"/>
    <cellStyle name="Normal 11 11" xfId="267"/>
    <cellStyle name="Normal 11 12" xfId="268"/>
    <cellStyle name="Normal 11 13" xfId="269"/>
    <cellStyle name="Normal 11 14" xfId="270"/>
    <cellStyle name="Normal 11 15" xfId="271"/>
    <cellStyle name="Normal 11 16" xfId="272"/>
    <cellStyle name="Normal 11 17" xfId="273"/>
    <cellStyle name="Normal 11 18" xfId="274"/>
    <cellStyle name="Normal 11 19" xfId="275"/>
    <cellStyle name="Normal 11 2" xfId="276"/>
    <cellStyle name="Normal 11 20" xfId="277"/>
    <cellStyle name="Normal 11 21" xfId="278"/>
    <cellStyle name="Normal 11 22" xfId="279"/>
    <cellStyle name="Normal 11 23" xfId="280"/>
    <cellStyle name="Normal 11 24" xfId="281"/>
    <cellStyle name="Normal 11 25" xfId="282"/>
    <cellStyle name="Normal 11 26" xfId="283"/>
    <cellStyle name="Normal 11 27" xfId="284"/>
    <cellStyle name="Normal 11 28" xfId="285"/>
    <cellStyle name="Normal 11 29" xfId="286"/>
    <cellStyle name="Normal 11 3" xfId="287"/>
    <cellStyle name="Normal 11 30" xfId="288"/>
    <cellStyle name="Normal 11 31" xfId="289"/>
    <cellStyle name="Normal 11 32" xfId="290"/>
    <cellStyle name="Normal 11 33" xfId="291"/>
    <cellStyle name="Normal 11 34" xfId="292"/>
    <cellStyle name="Normal 11 35" xfId="293"/>
    <cellStyle name="Normal 11 36" xfId="294"/>
    <cellStyle name="Normal 11 37" xfId="295"/>
    <cellStyle name="Normal 11 38" xfId="296"/>
    <cellStyle name="Normal 11 39" xfId="297"/>
    <cellStyle name="Normal 11 4" xfId="298"/>
    <cellStyle name="Normal 11 40" xfId="299"/>
    <cellStyle name="Normal 11 5" xfId="300"/>
    <cellStyle name="Normal 11 6" xfId="301"/>
    <cellStyle name="Normal 11 7" xfId="302"/>
    <cellStyle name="Normal 11 8" xfId="303"/>
    <cellStyle name="Normal 11 9" xfId="304"/>
    <cellStyle name="Normal 110" xfId="305"/>
    <cellStyle name="Normal 110 10" xfId="306"/>
    <cellStyle name="Normal 110 11" xfId="307"/>
    <cellStyle name="Normal 110 12" xfId="308"/>
    <cellStyle name="Normal 110 13" xfId="309"/>
    <cellStyle name="Normal 110 14" xfId="310"/>
    <cellStyle name="Normal 110 15" xfId="311"/>
    <cellStyle name="Normal 110 16" xfId="312"/>
    <cellStyle name="Normal 110 17" xfId="313"/>
    <cellStyle name="Normal 110 18" xfId="314"/>
    <cellStyle name="Normal 110 19" xfId="315"/>
    <cellStyle name="Normal 110 2" xfId="316"/>
    <cellStyle name="Normal 110 20" xfId="317"/>
    <cellStyle name="Normal 110 3" xfId="318"/>
    <cellStyle name="Normal 110 4" xfId="319"/>
    <cellStyle name="Normal 110 5" xfId="320"/>
    <cellStyle name="Normal 110 6" xfId="321"/>
    <cellStyle name="Normal 110 7" xfId="322"/>
    <cellStyle name="Normal 110 8" xfId="323"/>
    <cellStyle name="Normal 110 9" xfId="324"/>
    <cellStyle name="Normal 111" xfId="325"/>
    <cellStyle name="Normal 111 10" xfId="326"/>
    <cellStyle name="Normal 111 11" xfId="327"/>
    <cellStyle name="Normal 111 12" xfId="328"/>
    <cellStyle name="Normal 111 13" xfId="329"/>
    <cellStyle name="Normal 111 14" xfId="330"/>
    <cellStyle name="Normal 111 15" xfId="331"/>
    <cellStyle name="Normal 111 16" xfId="332"/>
    <cellStyle name="Normal 111 17" xfId="333"/>
    <cellStyle name="Normal 111 18" xfId="334"/>
    <cellStyle name="Normal 111 19" xfId="335"/>
    <cellStyle name="Normal 111 2" xfId="336"/>
    <cellStyle name="Normal 111 20" xfId="337"/>
    <cellStyle name="Normal 111 3" xfId="338"/>
    <cellStyle name="Normal 111 4" xfId="339"/>
    <cellStyle name="Normal 111 5" xfId="340"/>
    <cellStyle name="Normal 111 6" xfId="341"/>
    <cellStyle name="Normal 111 7" xfId="342"/>
    <cellStyle name="Normal 111 8" xfId="343"/>
    <cellStyle name="Normal 111 9" xfId="344"/>
    <cellStyle name="Normal 112" xfId="345"/>
    <cellStyle name="Normal 112 10" xfId="346"/>
    <cellStyle name="Normal 112 11" xfId="347"/>
    <cellStyle name="Normal 112 12" xfId="348"/>
    <cellStyle name="Normal 112 13" xfId="349"/>
    <cellStyle name="Normal 112 14" xfId="350"/>
    <cellStyle name="Normal 112 15" xfId="351"/>
    <cellStyle name="Normal 112 16" xfId="352"/>
    <cellStyle name="Normal 112 17" xfId="353"/>
    <cellStyle name="Normal 112 18" xfId="354"/>
    <cellStyle name="Normal 112 19" xfId="355"/>
    <cellStyle name="Normal 112 2" xfId="356"/>
    <cellStyle name="Normal 112 20" xfId="357"/>
    <cellStyle name="Normal 112 3" xfId="358"/>
    <cellStyle name="Normal 112 4" xfId="359"/>
    <cellStyle name="Normal 112 5" xfId="360"/>
    <cellStyle name="Normal 112 6" xfId="361"/>
    <cellStyle name="Normal 112 7" xfId="362"/>
    <cellStyle name="Normal 112 8" xfId="363"/>
    <cellStyle name="Normal 112 9" xfId="364"/>
    <cellStyle name="Normal 113" xfId="365"/>
    <cellStyle name="Normal 113 10" xfId="366"/>
    <cellStyle name="Normal 113 11" xfId="367"/>
    <cellStyle name="Normal 113 12" xfId="368"/>
    <cellStyle name="Normal 113 13" xfId="369"/>
    <cellStyle name="Normal 113 14" xfId="370"/>
    <cellStyle name="Normal 113 15" xfId="371"/>
    <cellStyle name="Normal 113 16" xfId="372"/>
    <cellStyle name="Normal 113 17" xfId="373"/>
    <cellStyle name="Normal 113 18" xfId="374"/>
    <cellStyle name="Normal 113 19" xfId="375"/>
    <cellStyle name="Normal 113 2" xfId="376"/>
    <cellStyle name="Normal 113 20" xfId="377"/>
    <cellStyle name="Normal 113 3" xfId="378"/>
    <cellStyle name="Normal 113 4" xfId="379"/>
    <cellStyle name="Normal 113 5" xfId="380"/>
    <cellStyle name="Normal 113 6" xfId="381"/>
    <cellStyle name="Normal 113 7" xfId="382"/>
    <cellStyle name="Normal 113 8" xfId="383"/>
    <cellStyle name="Normal 113 9" xfId="384"/>
    <cellStyle name="Normal 114" xfId="385"/>
    <cellStyle name="Normal 114 10" xfId="386"/>
    <cellStyle name="Normal 114 11" xfId="387"/>
    <cellStyle name="Normal 114 12" xfId="388"/>
    <cellStyle name="Normal 114 13" xfId="389"/>
    <cellStyle name="Normal 114 14" xfId="390"/>
    <cellStyle name="Normal 114 15" xfId="391"/>
    <cellStyle name="Normal 114 16" xfId="392"/>
    <cellStyle name="Normal 114 17" xfId="393"/>
    <cellStyle name="Normal 114 18" xfId="394"/>
    <cellStyle name="Normal 114 19" xfId="395"/>
    <cellStyle name="Normal 114 2" xfId="396"/>
    <cellStyle name="Normal 114 20" xfId="397"/>
    <cellStyle name="Normal 114 3" xfId="398"/>
    <cellStyle name="Normal 114 4" xfId="399"/>
    <cellStyle name="Normal 114 5" xfId="400"/>
    <cellStyle name="Normal 114 6" xfId="401"/>
    <cellStyle name="Normal 114 7" xfId="402"/>
    <cellStyle name="Normal 114 8" xfId="403"/>
    <cellStyle name="Normal 114 9" xfId="404"/>
    <cellStyle name="Normal 115" xfId="405"/>
    <cellStyle name="Normal 115 10" xfId="406"/>
    <cellStyle name="Normal 115 11" xfId="407"/>
    <cellStyle name="Normal 115 12" xfId="408"/>
    <cellStyle name="Normal 115 13" xfId="409"/>
    <cellStyle name="Normal 115 14" xfId="410"/>
    <cellStyle name="Normal 115 15" xfId="411"/>
    <cellStyle name="Normal 115 16" xfId="412"/>
    <cellStyle name="Normal 115 17" xfId="413"/>
    <cellStyle name="Normal 115 18" xfId="414"/>
    <cellStyle name="Normal 115 19" xfId="415"/>
    <cellStyle name="Normal 115 2" xfId="416"/>
    <cellStyle name="Normal 115 20" xfId="417"/>
    <cellStyle name="Normal 115 3" xfId="418"/>
    <cellStyle name="Normal 115 4" xfId="419"/>
    <cellStyle name="Normal 115 5" xfId="420"/>
    <cellStyle name="Normal 115 6" xfId="421"/>
    <cellStyle name="Normal 115 7" xfId="422"/>
    <cellStyle name="Normal 115 8" xfId="423"/>
    <cellStyle name="Normal 115 9" xfId="424"/>
    <cellStyle name="Normal 116" xfId="425"/>
    <cellStyle name="Normal 116 10" xfId="426"/>
    <cellStyle name="Normal 116 11" xfId="427"/>
    <cellStyle name="Normal 116 12" xfId="428"/>
    <cellStyle name="Normal 116 13" xfId="429"/>
    <cellStyle name="Normal 116 14" xfId="430"/>
    <cellStyle name="Normal 116 15" xfId="431"/>
    <cellStyle name="Normal 116 16" xfId="432"/>
    <cellStyle name="Normal 116 17" xfId="433"/>
    <cellStyle name="Normal 116 18" xfId="434"/>
    <cellStyle name="Normal 116 19" xfId="435"/>
    <cellStyle name="Normal 116 2" xfId="436"/>
    <cellStyle name="Normal 116 20" xfId="437"/>
    <cellStyle name="Normal 116 3" xfId="438"/>
    <cellStyle name="Normal 116 4" xfId="439"/>
    <cellStyle name="Normal 116 5" xfId="440"/>
    <cellStyle name="Normal 116 6" xfId="441"/>
    <cellStyle name="Normal 116 7" xfId="442"/>
    <cellStyle name="Normal 116 8" xfId="443"/>
    <cellStyle name="Normal 116 9" xfId="444"/>
    <cellStyle name="Normal 117" xfId="445"/>
    <cellStyle name="Normal 117 10" xfId="446"/>
    <cellStyle name="Normal 117 11" xfId="447"/>
    <cellStyle name="Normal 117 12" xfId="448"/>
    <cellStyle name="Normal 117 13" xfId="449"/>
    <cellStyle name="Normal 117 14" xfId="450"/>
    <cellStyle name="Normal 117 15" xfId="451"/>
    <cellStyle name="Normal 117 16" xfId="452"/>
    <cellStyle name="Normal 117 17" xfId="453"/>
    <cellStyle name="Normal 117 18" xfId="454"/>
    <cellStyle name="Normal 117 19" xfId="455"/>
    <cellStyle name="Normal 117 2" xfId="456"/>
    <cellStyle name="Normal 117 20" xfId="457"/>
    <cellStyle name="Normal 117 3" xfId="458"/>
    <cellStyle name="Normal 117 4" xfId="459"/>
    <cellStyle name="Normal 117 5" xfId="460"/>
    <cellStyle name="Normal 117 6" xfId="461"/>
    <cellStyle name="Normal 117 7" xfId="462"/>
    <cellStyle name="Normal 117 8" xfId="463"/>
    <cellStyle name="Normal 117 9" xfId="464"/>
    <cellStyle name="Normal 118" xfId="465"/>
    <cellStyle name="Normal 118 10" xfId="466"/>
    <cellStyle name="Normal 118 11" xfId="467"/>
    <cellStyle name="Normal 118 12" xfId="468"/>
    <cellStyle name="Normal 118 13" xfId="469"/>
    <cellStyle name="Normal 118 14" xfId="470"/>
    <cellStyle name="Normal 118 15" xfId="471"/>
    <cellStyle name="Normal 118 16" xfId="472"/>
    <cellStyle name="Normal 118 17" xfId="473"/>
    <cellStyle name="Normal 118 18" xfId="474"/>
    <cellStyle name="Normal 118 19" xfId="475"/>
    <cellStyle name="Normal 118 2" xfId="476"/>
    <cellStyle name="Normal 118 20" xfId="477"/>
    <cellStyle name="Normal 118 3" xfId="478"/>
    <cellStyle name="Normal 118 4" xfId="479"/>
    <cellStyle name="Normal 118 5" xfId="480"/>
    <cellStyle name="Normal 118 6" xfId="481"/>
    <cellStyle name="Normal 118 7" xfId="482"/>
    <cellStyle name="Normal 118 8" xfId="483"/>
    <cellStyle name="Normal 118 9" xfId="484"/>
    <cellStyle name="Normal 119" xfId="485"/>
    <cellStyle name="Normal 119 10" xfId="486"/>
    <cellStyle name="Normal 119 11" xfId="487"/>
    <cellStyle name="Normal 119 12" xfId="488"/>
    <cellStyle name="Normal 119 13" xfId="489"/>
    <cellStyle name="Normal 119 14" xfId="490"/>
    <cellStyle name="Normal 119 15" xfId="491"/>
    <cellStyle name="Normal 119 16" xfId="492"/>
    <cellStyle name="Normal 119 17" xfId="493"/>
    <cellStyle name="Normal 119 18" xfId="494"/>
    <cellStyle name="Normal 119 19" xfId="495"/>
    <cellStyle name="Normal 119 2" xfId="496"/>
    <cellStyle name="Normal 119 20" xfId="497"/>
    <cellStyle name="Normal 119 3" xfId="498"/>
    <cellStyle name="Normal 119 4" xfId="499"/>
    <cellStyle name="Normal 119 5" xfId="500"/>
    <cellStyle name="Normal 119 6" xfId="501"/>
    <cellStyle name="Normal 119 7" xfId="502"/>
    <cellStyle name="Normal 119 8" xfId="503"/>
    <cellStyle name="Normal 119 9" xfId="504"/>
    <cellStyle name="Normal 12" xfId="505"/>
    <cellStyle name="Normal 12 10" xfId="506"/>
    <cellStyle name="Normal 12 11" xfId="507"/>
    <cellStyle name="Normal 12 12" xfId="508"/>
    <cellStyle name="Normal 12 13" xfId="509"/>
    <cellStyle name="Normal 12 14" xfId="510"/>
    <cellStyle name="Normal 12 15" xfId="511"/>
    <cellStyle name="Normal 12 16" xfId="512"/>
    <cellStyle name="Normal 12 17" xfId="513"/>
    <cellStyle name="Normal 12 18" xfId="514"/>
    <cellStyle name="Normal 12 19" xfId="515"/>
    <cellStyle name="Normal 12 2" xfId="516"/>
    <cellStyle name="Normal 12 20" xfId="517"/>
    <cellStyle name="Normal 12 21" xfId="518"/>
    <cellStyle name="Normal 12 22" xfId="519"/>
    <cellStyle name="Normal 12 23" xfId="520"/>
    <cellStyle name="Normal 12 24" xfId="521"/>
    <cellStyle name="Normal 12 25" xfId="522"/>
    <cellStyle name="Normal 12 26" xfId="523"/>
    <cellStyle name="Normal 12 27" xfId="524"/>
    <cellStyle name="Normal 12 28" xfId="525"/>
    <cellStyle name="Normal 12 29" xfId="526"/>
    <cellStyle name="Normal 12 3" xfId="527"/>
    <cellStyle name="Normal 12 30" xfId="528"/>
    <cellStyle name="Normal 12 31" xfId="529"/>
    <cellStyle name="Normal 12 32" xfId="530"/>
    <cellStyle name="Normal 12 33" xfId="531"/>
    <cellStyle name="Normal 12 34" xfId="532"/>
    <cellStyle name="Normal 12 35" xfId="533"/>
    <cellStyle name="Normal 12 36" xfId="534"/>
    <cellStyle name="Normal 12 37" xfId="535"/>
    <cellStyle name="Normal 12 38" xfId="536"/>
    <cellStyle name="Normal 12 39" xfId="537"/>
    <cellStyle name="Normal 12 4" xfId="538"/>
    <cellStyle name="Normal 12 40" xfId="539"/>
    <cellStyle name="Normal 12 5" xfId="540"/>
    <cellStyle name="Normal 12 6" xfId="541"/>
    <cellStyle name="Normal 12 7" xfId="542"/>
    <cellStyle name="Normal 12 8" xfId="543"/>
    <cellStyle name="Normal 12 9" xfId="544"/>
    <cellStyle name="Normal 120" xfId="545"/>
    <cellStyle name="Normal 120 10" xfId="546"/>
    <cellStyle name="Normal 120 11" xfId="547"/>
    <cellStyle name="Normal 120 12" xfId="548"/>
    <cellStyle name="Normal 120 13" xfId="549"/>
    <cellStyle name="Normal 120 14" xfId="550"/>
    <cellStyle name="Normal 120 15" xfId="551"/>
    <cellStyle name="Normal 120 16" xfId="552"/>
    <cellStyle name="Normal 120 17" xfId="553"/>
    <cellStyle name="Normal 120 18" xfId="554"/>
    <cellStyle name="Normal 120 19" xfId="555"/>
    <cellStyle name="Normal 120 2" xfId="556"/>
    <cellStyle name="Normal 120 20" xfId="557"/>
    <cellStyle name="Normal 120 3" xfId="558"/>
    <cellStyle name="Normal 120 4" xfId="559"/>
    <cellStyle name="Normal 120 5" xfId="560"/>
    <cellStyle name="Normal 120 6" xfId="561"/>
    <cellStyle name="Normal 120 7" xfId="562"/>
    <cellStyle name="Normal 120 8" xfId="563"/>
    <cellStyle name="Normal 120 9" xfId="564"/>
    <cellStyle name="Normal 121" xfId="565"/>
    <cellStyle name="Normal 121 10" xfId="566"/>
    <cellStyle name="Normal 121 11" xfId="567"/>
    <cellStyle name="Normal 121 12" xfId="568"/>
    <cellStyle name="Normal 121 13" xfId="569"/>
    <cellStyle name="Normal 121 14" xfId="570"/>
    <cellStyle name="Normal 121 15" xfId="571"/>
    <cellStyle name="Normal 121 16" xfId="572"/>
    <cellStyle name="Normal 121 17" xfId="573"/>
    <cellStyle name="Normal 121 18" xfId="574"/>
    <cellStyle name="Normal 121 19" xfId="575"/>
    <cellStyle name="Normal 121 2" xfId="576"/>
    <cellStyle name="Normal 121 20" xfId="577"/>
    <cellStyle name="Normal 121 3" xfId="578"/>
    <cellStyle name="Normal 121 4" xfId="579"/>
    <cellStyle name="Normal 121 5" xfId="580"/>
    <cellStyle name="Normal 121 6" xfId="581"/>
    <cellStyle name="Normal 121 7" xfId="582"/>
    <cellStyle name="Normal 121 8" xfId="583"/>
    <cellStyle name="Normal 121 9" xfId="584"/>
    <cellStyle name="Normal 122" xfId="585"/>
    <cellStyle name="Normal 122 10" xfId="586"/>
    <cellStyle name="Normal 122 11" xfId="587"/>
    <cellStyle name="Normal 122 12" xfId="588"/>
    <cellStyle name="Normal 122 13" xfId="589"/>
    <cellStyle name="Normal 122 14" xfId="590"/>
    <cellStyle name="Normal 122 15" xfId="591"/>
    <cellStyle name="Normal 122 16" xfId="592"/>
    <cellStyle name="Normal 122 17" xfId="593"/>
    <cellStyle name="Normal 122 18" xfId="594"/>
    <cellStyle name="Normal 122 19" xfId="595"/>
    <cellStyle name="Normal 122 2" xfId="596"/>
    <cellStyle name="Normal 122 20" xfId="597"/>
    <cellStyle name="Normal 122 3" xfId="598"/>
    <cellStyle name="Normal 122 4" xfId="599"/>
    <cellStyle name="Normal 122 5" xfId="600"/>
    <cellStyle name="Normal 122 6" xfId="601"/>
    <cellStyle name="Normal 122 7" xfId="602"/>
    <cellStyle name="Normal 122 8" xfId="603"/>
    <cellStyle name="Normal 122 9" xfId="604"/>
    <cellStyle name="Normal 123" xfId="605"/>
    <cellStyle name="Normal 123 10" xfId="606"/>
    <cellStyle name="Normal 123 11" xfId="607"/>
    <cellStyle name="Normal 123 12" xfId="608"/>
    <cellStyle name="Normal 123 13" xfId="609"/>
    <cellStyle name="Normal 123 14" xfId="610"/>
    <cellStyle name="Normal 123 15" xfId="611"/>
    <cellStyle name="Normal 123 16" xfId="612"/>
    <cellStyle name="Normal 123 17" xfId="613"/>
    <cellStyle name="Normal 123 18" xfId="614"/>
    <cellStyle name="Normal 123 19" xfId="615"/>
    <cellStyle name="Normal 123 2" xfId="616"/>
    <cellStyle name="Normal 123 20" xfId="617"/>
    <cellStyle name="Normal 123 3" xfId="618"/>
    <cellStyle name="Normal 123 4" xfId="619"/>
    <cellStyle name="Normal 123 5" xfId="620"/>
    <cellStyle name="Normal 123 6" xfId="621"/>
    <cellStyle name="Normal 123 7" xfId="622"/>
    <cellStyle name="Normal 123 8" xfId="623"/>
    <cellStyle name="Normal 123 9" xfId="624"/>
    <cellStyle name="Normal 124" xfId="625"/>
    <cellStyle name="Normal 124 10" xfId="626"/>
    <cellStyle name="Normal 124 11" xfId="627"/>
    <cellStyle name="Normal 124 12" xfId="628"/>
    <cellStyle name="Normal 124 13" xfId="629"/>
    <cellStyle name="Normal 124 14" xfId="630"/>
    <cellStyle name="Normal 124 15" xfId="631"/>
    <cellStyle name="Normal 124 16" xfId="632"/>
    <cellStyle name="Normal 124 17" xfId="633"/>
    <cellStyle name="Normal 124 18" xfId="634"/>
    <cellStyle name="Normal 124 19" xfId="635"/>
    <cellStyle name="Normal 124 2" xfId="636"/>
    <cellStyle name="Normal 124 20" xfId="637"/>
    <cellStyle name="Normal 124 3" xfId="638"/>
    <cellStyle name="Normal 124 4" xfId="639"/>
    <cellStyle name="Normal 124 5" xfId="640"/>
    <cellStyle name="Normal 124 6" xfId="641"/>
    <cellStyle name="Normal 124 7" xfId="642"/>
    <cellStyle name="Normal 124 8" xfId="643"/>
    <cellStyle name="Normal 124 9" xfId="644"/>
    <cellStyle name="Normal 125" xfId="645"/>
    <cellStyle name="Normal 125 10" xfId="646"/>
    <cellStyle name="Normal 125 11" xfId="647"/>
    <cellStyle name="Normal 125 12" xfId="648"/>
    <cellStyle name="Normal 125 13" xfId="649"/>
    <cellStyle name="Normal 125 14" xfId="650"/>
    <cellStyle name="Normal 125 15" xfId="651"/>
    <cellStyle name="Normal 125 16" xfId="652"/>
    <cellStyle name="Normal 125 17" xfId="653"/>
    <cellStyle name="Normal 125 18" xfId="654"/>
    <cellStyle name="Normal 125 19" xfId="655"/>
    <cellStyle name="Normal 125 2" xfId="656"/>
    <cellStyle name="Normal 125 20" xfId="657"/>
    <cellStyle name="Normal 125 3" xfId="658"/>
    <cellStyle name="Normal 125 4" xfId="659"/>
    <cellStyle name="Normal 125 5" xfId="660"/>
    <cellStyle name="Normal 125 6" xfId="661"/>
    <cellStyle name="Normal 125 7" xfId="662"/>
    <cellStyle name="Normal 125 8" xfId="663"/>
    <cellStyle name="Normal 125 9" xfId="664"/>
    <cellStyle name="Normal 126" xfId="665"/>
    <cellStyle name="Normal 126 10" xfId="666"/>
    <cellStyle name="Normal 126 11" xfId="667"/>
    <cellStyle name="Normal 126 12" xfId="668"/>
    <cellStyle name="Normal 126 13" xfId="669"/>
    <cellStyle name="Normal 126 14" xfId="670"/>
    <cellStyle name="Normal 126 15" xfId="671"/>
    <cellStyle name="Normal 126 16" xfId="672"/>
    <cellStyle name="Normal 126 17" xfId="673"/>
    <cellStyle name="Normal 126 18" xfId="674"/>
    <cellStyle name="Normal 126 19" xfId="675"/>
    <cellStyle name="Normal 126 2" xfId="676"/>
    <cellStyle name="Normal 126 20" xfId="677"/>
    <cellStyle name="Normal 126 3" xfId="678"/>
    <cellStyle name="Normal 126 4" xfId="679"/>
    <cellStyle name="Normal 126 5" xfId="680"/>
    <cellStyle name="Normal 126 6" xfId="681"/>
    <cellStyle name="Normal 126 7" xfId="682"/>
    <cellStyle name="Normal 126 8" xfId="683"/>
    <cellStyle name="Normal 126 9" xfId="684"/>
    <cellStyle name="Normal 127" xfId="685"/>
    <cellStyle name="Normal 127 10" xfId="686"/>
    <cellStyle name="Normal 127 11" xfId="687"/>
    <cellStyle name="Normal 127 12" xfId="688"/>
    <cellStyle name="Normal 127 13" xfId="689"/>
    <cellStyle name="Normal 127 14" xfId="690"/>
    <cellStyle name="Normal 127 15" xfId="691"/>
    <cellStyle name="Normal 127 16" xfId="692"/>
    <cellStyle name="Normal 127 17" xfId="693"/>
    <cellStyle name="Normal 127 18" xfId="694"/>
    <cellStyle name="Normal 127 19" xfId="695"/>
    <cellStyle name="Normal 127 2" xfId="696"/>
    <cellStyle name="Normal 127 20" xfId="697"/>
    <cellStyle name="Normal 127 3" xfId="698"/>
    <cellStyle name="Normal 127 4" xfId="699"/>
    <cellStyle name="Normal 127 5" xfId="700"/>
    <cellStyle name="Normal 127 6" xfId="701"/>
    <cellStyle name="Normal 127 7" xfId="702"/>
    <cellStyle name="Normal 127 8" xfId="703"/>
    <cellStyle name="Normal 127 9" xfId="704"/>
    <cellStyle name="Normal 128 2" xfId="705"/>
    <cellStyle name="Normal 129" xfId="706"/>
    <cellStyle name="Normal 129 10" xfId="707"/>
    <cellStyle name="Normal 129 11" xfId="708"/>
    <cellStyle name="Normal 129 12" xfId="709"/>
    <cellStyle name="Normal 129 13" xfId="710"/>
    <cellStyle name="Normal 129 14" xfId="711"/>
    <cellStyle name="Normal 129 15" xfId="712"/>
    <cellStyle name="Normal 129 16" xfId="713"/>
    <cellStyle name="Normal 129 17" xfId="714"/>
    <cellStyle name="Normal 129 18" xfId="715"/>
    <cellStyle name="Normal 129 19" xfId="716"/>
    <cellStyle name="Normal 129 2" xfId="717"/>
    <cellStyle name="Normal 129 20" xfId="718"/>
    <cellStyle name="Normal 129 3" xfId="719"/>
    <cellStyle name="Normal 129 4" xfId="720"/>
    <cellStyle name="Normal 129 5" xfId="721"/>
    <cellStyle name="Normal 129 6" xfId="722"/>
    <cellStyle name="Normal 129 7" xfId="723"/>
    <cellStyle name="Normal 129 8" xfId="724"/>
    <cellStyle name="Normal 129 9" xfId="725"/>
    <cellStyle name="Normal 13" xfId="726"/>
    <cellStyle name="Normal 13 2" xfId="727"/>
    <cellStyle name="Normal 13 3" xfId="3656"/>
    <cellStyle name="Normal 130" xfId="728"/>
    <cellStyle name="Normal 130 10" xfId="729"/>
    <cellStyle name="Normal 130 11" xfId="730"/>
    <cellStyle name="Normal 130 12" xfId="731"/>
    <cellStyle name="Normal 130 13" xfId="732"/>
    <cellStyle name="Normal 130 14" xfId="733"/>
    <cellStyle name="Normal 130 15" xfId="734"/>
    <cellStyle name="Normal 130 16" xfId="735"/>
    <cellStyle name="Normal 130 17" xfId="736"/>
    <cellStyle name="Normal 130 18" xfId="737"/>
    <cellStyle name="Normal 130 19" xfId="738"/>
    <cellStyle name="Normal 130 2" xfId="739"/>
    <cellStyle name="Normal 130 20" xfId="740"/>
    <cellStyle name="Normal 130 3" xfId="741"/>
    <cellStyle name="Normal 130 4" xfId="742"/>
    <cellStyle name="Normal 130 5" xfId="743"/>
    <cellStyle name="Normal 130 6" xfId="744"/>
    <cellStyle name="Normal 130 7" xfId="745"/>
    <cellStyle name="Normal 130 8" xfId="746"/>
    <cellStyle name="Normal 130 9" xfId="747"/>
    <cellStyle name="Normal 131" xfId="748"/>
    <cellStyle name="Normal 131 10" xfId="749"/>
    <cellStyle name="Normal 131 11" xfId="750"/>
    <cellStyle name="Normal 131 12" xfId="751"/>
    <cellStyle name="Normal 131 13" xfId="752"/>
    <cellStyle name="Normal 131 14" xfId="753"/>
    <cellStyle name="Normal 131 15" xfId="754"/>
    <cellStyle name="Normal 131 16" xfId="755"/>
    <cellStyle name="Normal 131 17" xfId="756"/>
    <cellStyle name="Normal 131 18" xfId="757"/>
    <cellStyle name="Normal 131 19" xfId="758"/>
    <cellStyle name="Normal 131 2" xfId="759"/>
    <cellStyle name="Normal 131 20" xfId="760"/>
    <cellStyle name="Normal 131 3" xfId="761"/>
    <cellStyle name="Normal 131 4" xfId="762"/>
    <cellStyle name="Normal 131 5" xfId="763"/>
    <cellStyle name="Normal 131 6" xfId="764"/>
    <cellStyle name="Normal 131 7" xfId="765"/>
    <cellStyle name="Normal 131 8" xfId="766"/>
    <cellStyle name="Normal 131 9" xfId="767"/>
    <cellStyle name="Normal 132" xfId="768"/>
    <cellStyle name="Normal 132 10" xfId="769"/>
    <cellStyle name="Normal 132 11" xfId="770"/>
    <cellStyle name="Normal 132 12" xfId="771"/>
    <cellStyle name="Normal 132 13" xfId="772"/>
    <cellStyle name="Normal 132 14" xfId="773"/>
    <cellStyle name="Normal 132 15" xfId="774"/>
    <cellStyle name="Normal 132 16" xfId="775"/>
    <cellStyle name="Normal 132 17" xfId="776"/>
    <cellStyle name="Normal 132 18" xfId="777"/>
    <cellStyle name="Normal 132 19" xfId="778"/>
    <cellStyle name="Normal 132 2" xfId="779"/>
    <cellStyle name="Normal 132 20" xfId="780"/>
    <cellStyle name="Normal 132 3" xfId="781"/>
    <cellStyle name="Normal 132 4" xfId="782"/>
    <cellStyle name="Normal 132 5" xfId="783"/>
    <cellStyle name="Normal 132 6" xfId="784"/>
    <cellStyle name="Normal 132 7" xfId="785"/>
    <cellStyle name="Normal 132 8" xfId="786"/>
    <cellStyle name="Normal 132 9" xfId="787"/>
    <cellStyle name="Normal 133" xfId="788"/>
    <cellStyle name="Normal 133 10" xfId="789"/>
    <cellStyle name="Normal 133 11" xfId="790"/>
    <cellStyle name="Normal 133 12" xfId="791"/>
    <cellStyle name="Normal 133 13" xfId="792"/>
    <cellStyle name="Normal 133 14" xfId="793"/>
    <cellStyle name="Normal 133 15" xfId="794"/>
    <cellStyle name="Normal 133 16" xfId="795"/>
    <cellStyle name="Normal 133 17" xfId="796"/>
    <cellStyle name="Normal 133 18" xfId="797"/>
    <cellStyle name="Normal 133 19" xfId="798"/>
    <cellStyle name="Normal 133 2" xfId="799"/>
    <cellStyle name="Normal 133 20" xfId="800"/>
    <cellStyle name="Normal 133 3" xfId="801"/>
    <cellStyle name="Normal 133 4" xfId="802"/>
    <cellStyle name="Normal 133 5" xfId="803"/>
    <cellStyle name="Normal 133 6" xfId="804"/>
    <cellStyle name="Normal 133 7" xfId="805"/>
    <cellStyle name="Normal 133 8" xfId="806"/>
    <cellStyle name="Normal 133 9" xfId="807"/>
    <cellStyle name="Normal 134" xfId="808"/>
    <cellStyle name="Normal 134 10" xfId="809"/>
    <cellStyle name="Normal 134 11" xfId="810"/>
    <cellStyle name="Normal 134 12" xfId="811"/>
    <cellStyle name="Normal 134 13" xfId="812"/>
    <cellStyle name="Normal 134 14" xfId="813"/>
    <cellStyle name="Normal 134 15" xfId="814"/>
    <cellStyle name="Normal 134 16" xfId="815"/>
    <cellStyle name="Normal 134 17" xfId="816"/>
    <cellStyle name="Normal 134 18" xfId="817"/>
    <cellStyle name="Normal 134 19" xfId="818"/>
    <cellStyle name="Normal 134 2" xfId="819"/>
    <cellStyle name="Normal 134 20" xfId="820"/>
    <cellStyle name="Normal 134 3" xfId="821"/>
    <cellStyle name="Normal 134 4" xfId="822"/>
    <cellStyle name="Normal 134 5" xfId="823"/>
    <cellStyle name="Normal 134 6" xfId="824"/>
    <cellStyle name="Normal 134 7" xfId="825"/>
    <cellStyle name="Normal 134 8" xfId="826"/>
    <cellStyle name="Normal 134 9" xfId="827"/>
    <cellStyle name="Normal 135" xfId="828"/>
    <cellStyle name="Normal 135 10" xfId="829"/>
    <cellStyle name="Normal 135 11" xfId="830"/>
    <cellStyle name="Normal 135 12" xfId="831"/>
    <cellStyle name="Normal 135 13" xfId="832"/>
    <cellStyle name="Normal 135 14" xfId="833"/>
    <cellStyle name="Normal 135 15" xfId="834"/>
    <cellStyle name="Normal 135 16" xfId="835"/>
    <cellStyle name="Normal 135 17" xfId="836"/>
    <cellStyle name="Normal 135 18" xfId="837"/>
    <cellStyle name="Normal 135 19" xfId="838"/>
    <cellStyle name="Normal 135 2" xfId="839"/>
    <cellStyle name="Normal 135 20" xfId="840"/>
    <cellStyle name="Normal 135 3" xfId="841"/>
    <cellStyle name="Normal 135 4" xfId="842"/>
    <cellStyle name="Normal 135 5" xfId="843"/>
    <cellStyle name="Normal 135 6" xfId="844"/>
    <cellStyle name="Normal 135 7" xfId="845"/>
    <cellStyle name="Normal 135 8" xfId="846"/>
    <cellStyle name="Normal 135 9" xfId="847"/>
    <cellStyle name="Normal 136" xfId="848"/>
    <cellStyle name="Normal 136 10" xfId="849"/>
    <cellStyle name="Normal 136 11" xfId="850"/>
    <cellStyle name="Normal 136 12" xfId="851"/>
    <cellStyle name="Normal 136 13" xfId="852"/>
    <cellStyle name="Normal 136 14" xfId="853"/>
    <cellStyle name="Normal 136 15" xfId="854"/>
    <cellStyle name="Normal 136 16" xfId="855"/>
    <cellStyle name="Normal 136 17" xfId="856"/>
    <cellStyle name="Normal 136 18" xfId="857"/>
    <cellStyle name="Normal 136 19" xfId="858"/>
    <cellStyle name="Normal 136 2" xfId="859"/>
    <cellStyle name="Normal 136 20" xfId="860"/>
    <cellStyle name="Normal 136 3" xfId="861"/>
    <cellStyle name="Normal 136 4" xfId="862"/>
    <cellStyle name="Normal 136 5" xfId="863"/>
    <cellStyle name="Normal 136 6" xfId="864"/>
    <cellStyle name="Normal 136 7" xfId="865"/>
    <cellStyle name="Normal 136 8" xfId="866"/>
    <cellStyle name="Normal 136 9" xfId="867"/>
    <cellStyle name="Normal 137" xfId="868"/>
    <cellStyle name="Normal 137 10" xfId="869"/>
    <cellStyle name="Normal 137 11" xfId="870"/>
    <cellStyle name="Normal 137 12" xfId="871"/>
    <cellStyle name="Normal 137 13" xfId="872"/>
    <cellStyle name="Normal 137 14" xfId="873"/>
    <cellStyle name="Normal 137 15" xfId="874"/>
    <cellStyle name="Normal 137 16" xfId="875"/>
    <cellStyle name="Normal 137 17" xfId="876"/>
    <cellStyle name="Normal 137 18" xfId="877"/>
    <cellStyle name="Normal 137 19" xfId="878"/>
    <cellStyle name="Normal 137 2" xfId="879"/>
    <cellStyle name="Normal 137 20" xfId="880"/>
    <cellStyle name="Normal 137 3" xfId="881"/>
    <cellStyle name="Normal 137 4" xfId="882"/>
    <cellStyle name="Normal 137 5" xfId="883"/>
    <cellStyle name="Normal 137 6" xfId="884"/>
    <cellStyle name="Normal 137 7" xfId="885"/>
    <cellStyle name="Normal 137 8" xfId="886"/>
    <cellStyle name="Normal 137 9" xfId="887"/>
    <cellStyle name="Normal 138" xfId="888"/>
    <cellStyle name="Normal 138 10" xfId="889"/>
    <cellStyle name="Normal 138 11" xfId="890"/>
    <cellStyle name="Normal 138 12" xfId="891"/>
    <cellStyle name="Normal 138 13" xfId="892"/>
    <cellStyle name="Normal 138 14" xfId="893"/>
    <cellStyle name="Normal 138 15" xfId="894"/>
    <cellStyle name="Normal 138 16" xfId="895"/>
    <cellStyle name="Normal 138 17" xfId="896"/>
    <cellStyle name="Normal 138 18" xfId="897"/>
    <cellStyle name="Normal 138 19" xfId="898"/>
    <cellStyle name="Normal 138 2" xfId="899"/>
    <cellStyle name="Normal 138 3" xfId="900"/>
    <cellStyle name="Normal 138 4" xfId="901"/>
    <cellStyle name="Normal 138 5" xfId="902"/>
    <cellStyle name="Normal 138 6" xfId="903"/>
    <cellStyle name="Normal 138 7" xfId="904"/>
    <cellStyle name="Normal 138 8" xfId="905"/>
    <cellStyle name="Normal 138 9" xfId="906"/>
    <cellStyle name="Normal 139" xfId="907"/>
    <cellStyle name="Normal 139 10" xfId="908"/>
    <cellStyle name="Normal 139 11" xfId="909"/>
    <cellStyle name="Normal 139 12" xfId="910"/>
    <cellStyle name="Normal 139 13" xfId="911"/>
    <cellStyle name="Normal 139 14" xfId="912"/>
    <cellStyle name="Normal 139 15" xfId="913"/>
    <cellStyle name="Normal 139 16" xfId="914"/>
    <cellStyle name="Normal 139 17" xfId="915"/>
    <cellStyle name="Normal 139 18" xfId="916"/>
    <cellStyle name="Normal 139 2" xfId="917"/>
    <cellStyle name="Normal 139 3" xfId="918"/>
    <cellStyle name="Normal 139 4" xfId="919"/>
    <cellStyle name="Normal 139 5" xfId="920"/>
    <cellStyle name="Normal 139 6" xfId="921"/>
    <cellStyle name="Normal 139 7" xfId="922"/>
    <cellStyle name="Normal 139 8" xfId="923"/>
    <cellStyle name="Normal 139 9" xfId="924"/>
    <cellStyle name="Normal 14" xfId="925"/>
    <cellStyle name="Normal 14 2" xfId="926"/>
    <cellStyle name="Normal 14 3" xfId="927"/>
    <cellStyle name="Normal 140" xfId="928"/>
    <cellStyle name="Normal 140 10" xfId="929"/>
    <cellStyle name="Normal 140 11" xfId="930"/>
    <cellStyle name="Normal 140 12" xfId="931"/>
    <cellStyle name="Normal 140 13" xfId="932"/>
    <cellStyle name="Normal 140 14" xfId="933"/>
    <cellStyle name="Normal 140 15" xfId="934"/>
    <cellStyle name="Normal 140 16" xfId="935"/>
    <cellStyle name="Normal 140 17" xfId="936"/>
    <cellStyle name="Normal 140 2" xfId="937"/>
    <cellStyle name="Normal 140 3" xfId="938"/>
    <cellStyle name="Normal 140 4" xfId="939"/>
    <cellStyle name="Normal 140 5" xfId="940"/>
    <cellStyle name="Normal 140 6" xfId="941"/>
    <cellStyle name="Normal 140 7" xfId="942"/>
    <cellStyle name="Normal 140 8" xfId="943"/>
    <cellStyle name="Normal 140 9" xfId="944"/>
    <cellStyle name="Normal 141" xfId="945"/>
    <cellStyle name="Normal 141 10" xfId="946"/>
    <cellStyle name="Normal 141 11" xfId="947"/>
    <cellStyle name="Normal 141 12" xfId="948"/>
    <cellStyle name="Normal 141 13" xfId="949"/>
    <cellStyle name="Normal 141 14" xfId="950"/>
    <cellStyle name="Normal 141 15" xfId="951"/>
    <cellStyle name="Normal 141 16" xfId="952"/>
    <cellStyle name="Normal 141 2" xfId="953"/>
    <cellStyle name="Normal 141 3" xfId="954"/>
    <cellStyle name="Normal 141 4" xfId="955"/>
    <cellStyle name="Normal 141 5" xfId="956"/>
    <cellStyle name="Normal 141 6" xfId="957"/>
    <cellStyle name="Normal 141 7" xfId="958"/>
    <cellStyle name="Normal 141 8" xfId="959"/>
    <cellStyle name="Normal 141 9" xfId="960"/>
    <cellStyle name="Normal 142" xfId="961"/>
    <cellStyle name="Normal 142 10" xfId="962"/>
    <cellStyle name="Normal 142 11" xfId="963"/>
    <cellStyle name="Normal 142 12" xfId="964"/>
    <cellStyle name="Normal 142 13" xfId="965"/>
    <cellStyle name="Normal 142 14" xfId="966"/>
    <cellStyle name="Normal 142 15" xfId="967"/>
    <cellStyle name="Normal 142 2" xfId="968"/>
    <cellStyle name="Normal 142 3" xfId="969"/>
    <cellStyle name="Normal 142 4" xfId="970"/>
    <cellStyle name="Normal 142 5" xfId="971"/>
    <cellStyle name="Normal 142 6" xfId="972"/>
    <cellStyle name="Normal 142 7" xfId="973"/>
    <cellStyle name="Normal 142 8" xfId="974"/>
    <cellStyle name="Normal 142 9" xfId="975"/>
    <cellStyle name="Normal 143" xfId="976"/>
    <cellStyle name="Normal 143 10" xfId="977"/>
    <cellStyle name="Normal 143 11" xfId="978"/>
    <cellStyle name="Normal 143 12" xfId="979"/>
    <cellStyle name="Normal 143 13" xfId="980"/>
    <cellStyle name="Normal 143 14" xfId="981"/>
    <cellStyle name="Normal 143 2" xfId="982"/>
    <cellStyle name="Normal 143 3" xfId="983"/>
    <cellStyle name="Normal 143 4" xfId="984"/>
    <cellStyle name="Normal 143 5" xfId="985"/>
    <cellStyle name="Normal 143 6" xfId="986"/>
    <cellStyle name="Normal 143 7" xfId="987"/>
    <cellStyle name="Normal 143 8" xfId="988"/>
    <cellStyle name="Normal 143 9" xfId="989"/>
    <cellStyle name="Normal 144" xfId="990"/>
    <cellStyle name="Normal 144 10" xfId="991"/>
    <cellStyle name="Normal 144 11" xfId="992"/>
    <cellStyle name="Normal 144 12" xfId="993"/>
    <cellStyle name="Normal 144 13" xfId="994"/>
    <cellStyle name="Normal 144 2" xfId="995"/>
    <cellStyle name="Normal 144 3" xfId="996"/>
    <cellStyle name="Normal 144 4" xfId="997"/>
    <cellStyle name="Normal 144 5" xfId="998"/>
    <cellStyle name="Normal 144 6" xfId="999"/>
    <cellStyle name="Normal 144 7" xfId="1000"/>
    <cellStyle name="Normal 144 8" xfId="1001"/>
    <cellStyle name="Normal 144 9" xfId="1002"/>
    <cellStyle name="Normal 146" xfId="1003"/>
    <cellStyle name="Normal 146 10" xfId="1004"/>
    <cellStyle name="Normal 146 11" xfId="1005"/>
    <cellStyle name="Normal 146 2" xfId="1006"/>
    <cellStyle name="Normal 146 3" xfId="1007"/>
    <cellStyle name="Normal 146 4" xfId="1008"/>
    <cellStyle name="Normal 146 5" xfId="1009"/>
    <cellStyle name="Normal 146 6" xfId="1010"/>
    <cellStyle name="Normal 146 7" xfId="1011"/>
    <cellStyle name="Normal 146 8" xfId="1012"/>
    <cellStyle name="Normal 146 9" xfId="1013"/>
    <cellStyle name="Normal 147" xfId="1014"/>
    <cellStyle name="Normal 147 10" xfId="1015"/>
    <cellStyle name="Normal 147 2" xfId="1016"/>
    <cellStyle name="Normal 147 3" xfId="1017"/>
    <cellStyle name="Normal 147 4" xfId="1018"/>
    <cellStyle name="Normal 147 5" xfId="1019"/>
    <cellStyle name="Normal 147 6" xfId="1020"/>
    <cellStyle name="Normal 147 7" xfId="1021"/>
    <cellStyle name="Normal 147 8" xfId="1022"/>
    <cellStyle name="Normal 147 9" xfId="1023"/>
    <cellStyle name="Normal 148" xfId="1024"/>
    <cellStyle name="Normal 148 2" xfId="1025"/>
    <cellStyle name="Normal 148 3" xfId="1026"/>
    <cellStyle name="Normal 148 4" xfId="1027"/>
    <cellStyle name="Normal 148 5" xfId="1028"/>
    <cellStyle name="Normal 148 6" xfId="1029"/>
    <cellStyle name="Normal 148 7" xfId="1030"/>
    <cellStyle name="Normal 148 8" xfId="1031"/>
    <cellStyle name="Normal 148 9" xfId="1032"/>
    <cellStyle name="Normal 149" xfId="1033"/>
    <cellStyle name="Normal 149 2" xfId="1034"/>
    <cellStyle name="Normal 149 3" xfId="1035"/>
    <cellStyle name="Normal 149 4" xfId="1036"/>
    <cellStyle name="Normal 149 5" xfId="1037"/>
    <cellStyle name="Normal 149 6" xfId="1038"/>
    <cellStyle name="Normal 149 7" xfId="1039"/>
    <cellStyle name="Normal 15" xfId="1040"/>
    <cellStyle name="Normal 15 2" xfId="1041"/>
    <cellStyle name="Normal 150" xfId="1042"/>
    <cellStyle name="Normal 150 2" xfId="1043"/>
    <cellStyle name="Normal 150 3" xfId="1044"/>
    <cellStyle name="Normal 150 4" xfId="1045"/>
    <cellStyle name="Normal 150 5" xfId="1046"/>
    <cellStyle name="Normal 150 6" xfId="1047"/>
    <cellStyle name="Normal 150 7" xfId="1048"/>
    <cellStyle name="Normal 151" xfId="1049"/>
    <cellStyle name="Normal 151 2" xfId="1050"/>
    <cellStyle name="Normal 151 3" xfId="1051"/>
    <cellStyle name="Normal 151 4" xfId="1052"/>
    <cellStyle name="Normal 151 5" xfId="1053"/>
    <cellStyle name="Normal 151 6" xfId="1054"/>
    <cellStyle name="Normal 152" xfId="1055"/>
    <cellStyle name="Normal 152 2" xfId="1056"/>
    <cellStyle name="Normal 152 3" xfId="1057"/>
    <cellStyle name="Normal 152 4" xfId="1058"/>
    <cellStyle name="Normal 152 5" xfId="1059"/>
    <cellStyle name="Normal 153 2" xfId="1060"/>
    <cellStyle name="Normal 153 2 2" xfId="1061"/>
    <cellStyle name="Normal 153 2 2 2" xfId="1062"/>
    <cellStyle name="Normal 153 2 2 2 2" xfId="1063"/>
    <cellStyle name="Normal 153 2 2 2 2 2" xfId="1064"/>
    <cellStyle name="Normal 153 2 2 2 2 2 2" xfId="1065"/>
    <cellStyle name="Normal 153 2 2 2 3" xfId="1066"/>
    <cellStyle name="Normal 153 2 2 3" xfId="1067"/>
    <cellStyle name="Normal 153 2 2 4" xfId="1068"/>
    <cellStyle name="Normal 153 2 2 4 2" xfId="1069"/>
    <cellStyle name="Normal 153 2 3" xfId="1070"/>
    <cellStyle name="Normal 153 2 3 2" xfId="1071"/>
    <cellStyle name="Normal 153 2 3 2 2" xfId="1072"/>
    <cellStyle name="Normal 153 2 3 2 2 2" xfId="1073"/>
    <cellStyle name="Normal 153 2 3 3" xfId="1074"/>
    <cellStyle name="Normal 153 2 4" xfId="1075"/>
    <cellStyle name="Normal 153 2 4 2" xfId="1076"/>
    <cellStyle name="Normal 153 3" xfId="1077"/>
    <cellStyle name="Normal 153 3 2" xfId="1078"/>
    <cellStyle name="Normal 153 3 2 2" xfId="1079"/>
    <cellStyle name="Normal 153 3 2 2 2" xfId="1080"/>
    <cellStyle name="Normal 153 3 3" xfId="1081"/>
    <cellStyle name="Normal 153 4" xfId="1082"/>
    <cellStyle name="Normal 153 5" xfId="1083"/>
    <cellStyle name="Normal 153 5 2" xfId="1084"/>
    <cellStyle name="Normal 154 2" xfId="1085"/>
    <cellStyle name="Normal 154 3" xfId="1086"/>
    <cellStyle name="Normal 155 2" xfId="1087"/>
    <cellStyle name="Normal 155 2 2" xfId="1088"/>
    <cellStyle name="Normal 155 2 2 2" xfId="1089"/>
    <cellStyle name="Normal 156 2" xfId="1090"/>
    <cellStyle name="Normal 157 2" xfId="1091"/>
    <cellStyle name="Normal 157 3" xfId="1092"/>
    <cellStyle name="Normal 158 2" xfId="1093"/>
    <cellStyle name="Normal 158 3" xfId="1094"/>
    <cellStyle name="Normal 16" xfId="1095"/>
    <cellStyle name="Normal 16 2" xfId="1096"/>
    <cellStyle name="Normal 16 3" xfId="1097"/>
    <cellStyle name="Normal 17" xfId="1098"/>
    <cellStyle name="Normal 17 2" xfId="1099"/>
    <cellStyle name="Normal 18" xfId="1100"/>
    <cellStyle name="Normal 18 2" xfId="1101"/>
    <cellStyle name="Normal 18 3" xfId="1102"/>
    <cellStyle name="Normal 18 4" xfId="1103"/>
    <cellStyle name="Normal 18 5" xfId="1104"/>
    <cellStyle name="Normal 19" xfId="1105"/>
    <cellStyle name="Normal 19 2" xfId="1106"/>
    <cellStyle name="Normal 19 3" xfId="1107"/>
    <cellStyle name="Normal 19 4" xfId="1108"/>
    <cellStyle name="Normal 2" xfId="1"/>
    <cellStyle name="Normal 2 10" xfId="1109"/>
    <cellStyle name="Normal 2 11" xfId="1110"/>
    <cellStyle name="Normal 2 12" xfId="1111"/>
    <cellStyle name="Normal 2 13" xfId="1112"/>
    <cellStyle name="Normal 2 14" xfId="1113"/>
    <cellStyle name="Normal 2 15" xfId="1114"/>
    <cellStyle name="Normal 2 16" xfId="1115"/>
    <cellStyle name="Normal 2 17" xfId="1116"/>
    <cellStyle name="Normal 2 18" xfId="1117"/>
    <cellStyle name="Normal 2 19" xfId="1118"/>
    <cellStyle name="Normal 2 2" xfId="4"/>
    <cellStyle name="Normal 2 2 10" xfId="1119"/>
    <cellStyle name="Normal 2 2 11" xfId="1120"/>
    <cellStyle name="Normal 2 2 12" xfId="1121"/>
    <cellStyle name="Normal 2 2 13" xfId="1122"/>
    <cellStyle name="Normal 2 2 14" xfId="1123"/>
    <cellStyle name="Normal 2 2 15" xfId="1124"/>
    <cellStyle name="Normal 2 2 16" xfId="1125"/>
    <cellStyle name="Normal 2 2 17" xfId="1126"/>
    <cellStyle name="Normal 2 2 18" xfId="1127"/>
    <cellStyle name="Normal 2 2 19" xfId="1128"/>
    <cellStyle name="Normal 2 2 2" xfId="1129"/>
    <cellStyle name="Normal 2 2 2 2" xfId="3633"/>
    <cellStyle name="Normal 2 2 20" xfId="1130"/>
    <cellStyle name="Normal 2 2 21" xfId="1131"/>
    <cellStyle name="Normal 2 2 22" xfId="1132"/>
    <cellStyle name="Normal 2 2 23" xfId="1133"/>
    <cellStyle name="Normal 2 2 24" xfId="1134"/>
    <cellStyle name="Normal 2 2 25" xfId="1135"/>
    <cellStyle name="Normal 2 2 26" xfId="1136"/>
    <cellStyle name="Normal 2 2 27" xfId="1137"/>
    <cellStyle name="Normal 2 2 28" xfId="1138"/>
    <cellStyle name="Normal 2 2 29" xfId="1139"/>
    <cellStyle name="Normal 2 2 3" xfId="1140"/>
    <cellStyle name="Normal 2 2 30" xfId="1141"/>
    <cellStyle name="Normal 2 2 31" xfId="1142"/>
    <cellStyle name="Normal 2 2 32" xfId="1143"/>
    <cellStyle name="Normal 2 2 33" xfId="1144"/>
    <cellStyle name="Normal 2 2 34" xfId="1145"/>
    <cellStyle name="Normal 2 2 35" xfId="1146"/>
    <cellStyle name="Normal 2 2 36" xfId="1147"/>
    <cellStyle name="Normal 2 2 37" xfId="1148"/>
    <cellStyle name="Normal 2 2 38" xfId="1149"/>
    <cellStyle name="Normal 2 2 39" xfId="1150"/>
    <cellStyle name="Normal 2 2 4" xfId="1151"/>
    <cellStyle name="Normal 2 2 40" xfId="1152"/>
    <cellStyle name="Normal 2 2 41" xfId="1153"/>
    <cellStyle name="Normal 2 2 42" xfId="1154"/>
    <cellStyle name="Normal 2 2 43" xfId="1155"/>
    <cellStyle name="Normal 2 2 5" xfId="1156"/>
    <cellStyle name="Normal 2 2 6" xfId="1157"/>
    <cellStyle name="Normal 2 2 7" xfId="1158"/>
    <cellStyle name="Normal 2 2 8" xfId="1159"/>
    <cellStyle name="Normal 2 2 9" xfId="1160"/>
    <cellStyle name="Normal 2 20" xfId="1161"/>
    <cellStyle name="Normal 2 21" xfId="1162"/>
    <cellStyle name="Normal 2 22" xfId="1163"/>
    <cellStyle name="Normal 2 23" xfId="1164"/>
    <cellStyle name="Normal 2 24" xfId="1165"/>
    <cellStyle name="Normal 2 25" xfId="1166"/>
    <cellStyle name="Normal 2 26" xfId="1167"/>
    <cellStyle name="Normal 2 27" xfId="1168"/>
    <cellStyle name="Normal 2 28" xfId="1169"/>
    <cellStyle name="Normal 2 29" xfId="1170"/>
    <cellStyle name="Normal 2 3" xfId="5"/>
    <cellStyle name="Normal 2 3 2" xfId="3634"/>
    <cellStyle name="Normal 2 30" xfId="1171"/>
    <cellStyle name="Normal 2 31" xfId="1172"/>
    <cellStyle name="Normal 2 32" xfId="1173"/>
    <cellStyle name="Normal 2 33" xfId="1174"/>
    <cellStyle name="Normal 2 34" xfId="1175"/>
    <cellStyle name="Normal 2 35" xfId="1176"/>
    <cellStyle name="Normal 2 36" xfId="1177"/>
    <cellStyle name="Normal 2 37" xfId="1178"/>
    <cellStyle name="Normal 2 38" xfId="1179"/>
    <cellStyle name="Normal 2 39" xfId="1180"/>
    <cellStyle name="Normal 2 4" xfId="6"/>
    <cellStyle name="Normal 2 4 2" xfId="3671"/>
    <cellStyle name="Normal 2 40" xfId="1181"/>
    <cellStyle name="Normal 2 41" xfId="1182"/>
    <cellStyle name="Normal 2 42" xfId="1183"/>
    <cellStyle name="Normal 2 43" xfId="1184"/>
    <cellStyle name="Normal 2 44" xfId="1185"/>
    <cellStyle name="Normal 2 45" xfId="1186"/>
    <cellStyle name="Normal 2 46" xfId="1187"/>
    <cellStyle name="Normal 2 5" xfId="7"/>
    <cellStyle name="Normal 2 6" xfId="1188"/>
    <cellStyle name="Normal 2 7" xfId="1189"/>
    <cellStyle name="Normal 2 8" xfId="1190"/>
    <cellStyle name="Normal 2 9" xfId="1191"/>
    <cellStyle name="Normal 20" xfId="1192"/>
    <cellStyle name="Normal 20 2" xfId="1193"/>
    <cellStyle name="Normal 20 3" xfId="1194"/>
    <cellStyle name="Normal 21" xfId="1195"/>
    <cellStyle name="Normal 21 10" xfId="1196"/>
    <cellStyle name="Normal 21 11" xfId="1197"/>
    <cellStyle name="Normal 21 12" xfId="1198"/>
    <cellStyle name="Normal 21 13" xfId="1199"/>
    <cellStyle name="Normal 21 14" xfId="1200"/>
    <cellStyle name="Normal 21 15" xfId="1201"/>
    <cellStyle name="Normal 21 16" xfId="1202"/>
    <cellStyle name="Normal 21 17" xfId="1203"/>
    <cellStyle name="Normal 21 18" xfId="1204"/>
    <cellStyle name="Normal 21 19" xfId="1205"/>
    <cellStyle name="Normal 21 2" xfId="1206"/>
    <cellStyle name="Normal 21 20" xfId="1207"/>
    <cellStyle name="Normal 21 21" xfId="1208"/>
    <cellStyle name="Normal 21 22" xfId="1209"/>
    <cellStyle name="Normal 21 23" xfId="1210"/>
    <cellStyle name="Normal 21 24" xfId="1211"/>
    <cellStyle name="Normal 21 25" xfId="1212"/>
    <cellStyle name="Normal 21 26" xfId="1213"/>
    <cellStyle name="Normal 21 27" xfId="1214"/>
    <cellStyle name="Normal 21 28" xfId="1215"/>
    <cellStyle name="Normal 21 29" xfId="1216"/>
    <cellStyle name="Normal 21 3" xfId="1217"/>
    <cellStyle name="Normal 21 30" xfId="1218"/>
    <cellStyle name="Normal 21 31" xfId="1219"/>
    <cellStyle name="Normal 21 32" xfId="1220"/>
    <cellStyle name="Normal 21 33" xfId="1221"/>
    <cellStyle name="Normal 21 34" xfId="1222"/>
    <cellStyle name="Normal 21 35" xfId="1223"/>
    <cellStyle name="Normal 21 36" xfId="1224"/>
    <cellStyle name="Normal 21 37" xfId="1225"/>
    <cellStyle name="Normal 21 38" xfId="1226"/>
    <cellStyle name="Normal 21 39" xfId="1227"/>
    <cellStyle name="Normal 21 4" xfId="1228"/>
    <cellStyle name="Normal 21 40" xfId="1229"/>
    <cellStyle name="Normal 21 5" xfId="1230"/>
    <cellStyle name="Normal 21 6" xfId="1231"/>
    <cellStyle name="Normal 21 7" xfId="1232"/>
    <cellStyle name="Normal 21 8" xfId="1233"/>
    <cellStyle name="Normal 21 9" xfId="1234"/>
    <cellStyle name="Normal 22" xfId="1235"/>
    <cellStyle name="Normal 22 10" xfId="1236"/>
    <cellStyle name="Normal 22 11" xfId="1237"/>
    <cellStyle name="Normal 22 12" xfId="1238"/>
    <cellStyle name="Normal 22 13" xfId="1239"/>
    <cellStyle name="Normal 22 14" xfId="1240"/>
    <cellStyle name="Normal 22 15" xfId="1241"/>
    <cellStyle name="Normal 22 16" xfId="1242"/>
    <cellStyle name="Normal 22 17" xfId="1243"/>
    <cellStyle name="Normal 22 18" xfId="1244"/>
    <cellStyle name="Normal 22 19" xfId="1245"/>
    <cellStyle name="Normal 22 2" xfId="1246"/>
    <cellStyle name="Normal 22 20" xfId="1247"/>
    <cellStyle name="Normal 22 21" xfId="1248"/>
    <cellStyle name="Normal 22 22" xfId="1249"/>
    <cellStyle name="Normal 22 23" xfId="1250"/>
    <cellStyle name="Normal 22 24" xfId="1251"/>
    <cellStyle name="Normal 22 25" xfId="1252"/>
    <cellStyle name="Normal 22 26" xfId="1253"/>
    <cellStyle name="Normal 22 27" xfId="1254"/>
    <cellStyle name="Normal 22 28" xfId="1255"/>
    <cellStyle name="Normal 22 29" xfId="1256"/>
    <cellStyle name="Normal 22 3" xfId="1257"/>
    <cellStyle name="Normal 22 30" xfId="1258"/>
    <cellStyle name="Normal 22 31" xfId="1259"/>
    <cellStyle name="Normal 22 32" xfId="1260"/>
    <cellStyle name="Normal 22 33" xfId="1261"/>
    <cellStyle name="Normal 22 34" xfId="1262"/>
    <cellStyle name="Normal 22 35" xfId="1263"/>
    <cellStyle name="Normal 22 36" xfId="1264"/>
    <cellStyle name="Normal 22 37" xfId="1265"/>
    <cellStyle name="Normal 22 38" xfId="1266"/>
    <cellStyle name="Normal 22 39" xfId="1267"/>
    <cellStyle name="Normal 22 4" xfId="1268"/>
    <cellStyle name="Normal 22 40" xfId="1269"/>
    <cellStyle name="Normal 22 5" xfId="1270"/>
    <cellStyle name="Normal 22 6" xfId="1271"/>
    <cellStyle name="Normal 22 7" xfId="1272"/>
    <cellStyle name="Normal 22 8" xfId="1273"/>
    <cellStyle name="Normal 22 9" xfId="1274"/>
    <cellStyle name="Normal 23" xfId="1275"/>
    <cellStyle name="Normal 23 2" xfId="1276"/>
    <cellStyle name="Normal 24" xfId="1277"/>
    <cellStyle name="Normal 24 2" xfId="1278"/>
    <cellStyle name="Normal 24 3" xfId="1279"/>
    <cellStyle name="Normal 24 4" xfId="1280"/>
    <cellStyle name="Normal 24 5" xfId="1281"/>
    <cellStyle name="Normal 24 6" xfId="1282"/>
    <cellStyle name="Normal 25" xfId="1283"/>
    <cellStyle name="Normal 25 10" xfId="1284"/>
    <cellStyle name="Normal 25 11" xfId="1285"/>
    <cellStyle name="Normal 25 12" xfId="1286"/>
    <cellStyle name="Normal 25 13" xfId="1287"/>
    <cellStyle name="Normal 25 14" xfId="1288"/>
    <cellStyle name="Normal 25 15" xfId="1289"/>
    <cellStyle name="Normal 25 16" xfId="1290"/>
    <cellStyle name="Normal 25 17" xfId="1291"/>
    <cellStyle name="Normal 25 18" xfId="1292"/>
    <cellStyle name="Normal 25 19" xfId="1293"/>
    <cellStyle name="Normal 25 2" xfId="1294"/>
    <cellStyle name="Normal 25 20" xfId="1295"/>
    <cellStyle name="Normal 25 21" xfId="1296"/>
    <cellStyle name="Normal 25 22" xfId="1297"/>
    <cellStyle name="Normal 25 23" xfId="1298"/>
    <cellStyle name="Normal 25 24" xfId="1299"/>
    <cellStyle name="Normal 25 25" xfId="1300"/>
    <cellStyle name="Normal 25 26" xfId="1301"/>
    <cellStyle name="Normal 25 27" xfId="1302"/>
    <cellStyle name="Normal 25 28" xfId="1303"/>
    <cellStyle name="Normal 25 29" xfId="1304"/>
    <cellStyle name="Normal 25 3" xfId="1305"/>
    <cellStyle name="Normal 25 30" xfId="1306"/>
    <cellStyle name="Normal 25 31" xfId="1307"/>
    <cellStyle name="Normal 25 32" xfId="1308"/>
    <cellStyle name="Normal 25 33" xfId="1309"/>
    <cellStyle name="Normal 25 34" xfId="1310"/>
    <cellStyle name="Normal 25 35" xfId="1311"/>
    <cellStyle name="Normal 25 36" xfId="1312"/>
    <cellStyle name="Normal 25 37" xfId="1313"/>
    <cellStyle name="Normal 25 38" xfId="1314"/>
    <cellStyle name="Normal 25 39" xfId="1315"/>
    <cellStyle name="Normal 25 4" xfId="1316"/>
    <cellStyle name="Normal 25 40" xfId="1317"/>
    <cellStyle name="Normal 25 5" xfId="1318"/>
    <cellStyle name="Normal 25 6" xfId="1319"/>
    <cellStyle name="Normal 25 7" xfId="1320"/>
    <cellStyle name="Normal 25 8" xfId="1321"/>
    <cellStyle name="Normal 25 9" xfId="1322"/>
    <cellStyle name="Normal 26" xfId="1323"/>
    <cellStyle name="Normal 26 10" xfId="1324"/>
    <cellStyle name="Normal 26 11" xfId="1325"/>
    <cellStyle name="Normal 26 12" xfId="1326"/>
    <cellStyle name="Normal 26 13" xfId="1327"/>
    <cellStyle name="Normal 26 14" xfId="1328"/>
    <cellStyle name="Normal 26 15" xfId="1329"/>
    <cellStyle name="Normal 26 16" xfId="1330"/>
    <cellStyle name="Normal 26 17" xfId="1331"/>
    <cellStyle name="Normal 26 18" xfId="1332"/>
    <cellStyle name="Normal 26 19" xfId="1333"/>
    <cellStyle name="Normal 26 2" xfId="1334"/>
    <cellStyle name="Normal 26 20" xfId="1335"/>
    <cellStyle name="Normal 26 21" xfId="1336"/>
    <cellStyle name="Normal 26 22" xfId="1337"/>
    <cellStyle name="Normal 26 23" xfId="1338"/>
    <cellStyle name="Normal 26 24" xfId="1339"/>
    <cellStyle name="Normal 26 25" xfId="1340"/>
    <cellStyle name="Normal 26 26" xfId="1341"/>
    <cellStyle name="Normal 26 27" xfId="1342"/>
    <cellStyle name="Normal 26 28" xfId="1343"/>
    <cellStyle name="Normal 26 29" xfId="1344"/>
    <cellStyle name="Normal 26 3" xfId="1345"/>
    <cellStyle name="Normal 26 30" xfId="1346"/>
    <cellStyle name="Normal 26 31" xfId="1347"/>
    <cellStyle name="Normal 26 32" xfId="1348"/>
    <cellStyle name="Normal 26 33" xfId="1349"/>
    <cellStyle name="Normal 26 34" xfId="1350"/>
    <cellStyle name="Normal 26 35" xfId="1351"/>
    <cellStyle name="Normal 26 36" xfId="1352"/>
    <cellStyle name="Normal 26 37" xfId="1353"/>
    <cellStyle name="Normal 26 38" xfId="1354"/>
    <cellStyle name="Normal 26 39" xfId="1355"/>
    <cellStyle name="Normal 26 4" xfId="1356"/>
    <cellStyle name="Normal 26 40" xfId="1357"/>
    <cellStyle name="Normal 26 5" xfId="1358"/>
    <cellStyle name="Normal 26 6" xfId="1359"/>
    <cellStyle name="Normal 26 7" xfId="1360"/>
    <cellStyle name="Normal 26 8" xfId="1361"/>
    <cellStyle name="Normal 26 9" xfId="1362"/>
    <cellStyle name="Normal 27" xfId="1363"/>
    <cellStyle name="Normal 27 2" xfId="1364"/>
    <cellStyle name="Normal 28" xfId="1365"/>
    <cellStyle name="Normal 28 10" xfId="1366"/>
    <cellStyle name="Normal 28 11" xfId="1367"/>
    <cellStyle name="Normal 28 12" xfId="1368"/>
    <cellStyle name="Normal 28 13" xfId="1369"/>
    <cellStyle name="Normal 28 14" xfId="1370"/>
    <cellStyle name="Normal 28 15" xfId="1371"/>
    <cellStyle name="Normal 28 16" xfId="1372"/>
    <cellStyle name="Normal 28 17" xfId="1373"/>
    <cellStyle name="Normal 28 18" xfId="1374"/>
    <cellStyle name="Normal 28 19" xfId="1375"/>
    <cellStyle name="Normal 28 2" xfId="1376"/>
    <cellStyle name="Normal 28 20" xfId="1377"/>
    <cellStyle name="Normal 28 21" xfId="1378"/>
    <cellStyle name="Normal 28 22" xfId="1379"/>
    <cellStyle name="Normal 28 23" xfId="1380"/>
    <cellStyle name="Normal 28 24" xfId="1381"/>
    <cellStyle name="Normal 28 25" xfId="1382"/>
    <cellStyle name="Normal 28 26" xfId="1383"/>
    <cellStyle name="Normal 28 27" xfId="1384"/>
    <cellStyle name="Normal 28 28" xfId="1385"/>
    <cellStyle name="Normal 28 29" xfId="1386"/>
    <cellStyle name="Normal 28 3" xfId="1387"/>
    <cellStyle name="Normal 28 30" xfId="1388"/>
    <cellStyle name="Normal 28 31" xfId="1389"/>
    <cellStyle name="Normal 28 32" xfId="1390"/>
    <cellStyle name="Normal 28 33" xfId="1391"/>
    <cellStyle name="Normal 28 34" xfId="1392"/>
    <cellStyle name="Normal 28 35" xfId="1393"/>
    <cellStyle name="Normal 28 36" xfId="1394"/>
    <cellStyle name="Normal 28 37" xfId="1395"/>
    <cellStyle name="Normal 28 38" xfId="1396"/>
    <cellStyle name="Normal 28 39" xfId="1397"/>
    <cellStyle name="Normal 28 4" xfId="1398"/>
    <cellStyle name="Normal 28 40" xfId="1399"/>
    <cellStyle name="Normal 28 41" xfId="1400"/>
    <cellStyle name="Normal 28 42" xfId="1401"/>
    <cellStyle name="Normal 28 43" xfId="1402"/>
    <cellStyle name="Normal 28 44" xfId="1403"/>
    <cellStyle name="Normal 28 45" xfId="1404"/>
    <cellStyle name="Normal 28 5" xfId="1405"/>
    <cellStyle name="Normal 28 6" xfId="1406"/>
    <cellStyle name="Normal 28 7" xfId="1407"/>
    <cellStyle name="Normal 28 8" xfId="1408"/>
    <cellStyle name="Normal 28 9" xfId="1409"/>
    <cellStyle name="Normal 29" xfId="1410"/>
    <cellStyle name="Normal 29 10" xfId="1411"/>
    <cellStyle name="Normal 29 11" xfId="1412"/>
    <cellStyle name="Normal 29 12" xfId="1413"/>
    <cellStyle name="Normal 29 13" xfId="1414"/>
    <cellStyle name="Normal 29 14" xfId="1415"/>
    <cellStyle name="Normal 29 15" xfId="1416"/>
    <cellStyle name="Normal 29 16" xfId="1417"/>
    <cellStyle name="Normal 29 17" xfId="1418"/>
    <cellStyle name="Normal 29 18" xfId="1419"/>
    <cellStyle name="Normal 29 19" xfId="1420"/>
    <cellStyle name="Normal 29 2" xfId="1421"/>
    <cellStyle name="Normal 29 20" xfId="1422"/>
    <cellStyle name="Normal 29 21" xfId="1423"/>
    <cellStyle name="Normal 29 22" xfId="1424"/>
    <cellStyle name="Normal 29 23" xfId="1425"/>
    <cellStyle name="Normal 29 24" xfId="1426"/>
    <cellStyle name="Normal 29 25" xfId="1427"/>
    <cellStyle name="Normal 29 26" xfId="1428"/>
    <cellStyle name="Normal 29 27" xfId="1429"/>
    <cellStyle name="Normal 29 28" xfId="1430"/>
    <cellStyle name="Normal 29 29" xfId="1431"/>
    <cellStyle name="Normal 29 3" xfId="1432"/>
    <cellStyle name="Normal 29 30" xfId="1433"/>
    <cellStyle name="Normal 29 31" xfId="1434"/>
    <cellStyle name="Normal 29 32" xfId="1435"/>
    <cellStyle name="Normal 29 33" xfId="1436"/>
    <cellStyle name="Normal 29 34" xfId="1437"/>
    <cellStyle name="Normal 29 35" xfId="1438"/>
    <cellStyle name="Normal 29 36" xfId="1439"/>
    <cellStyle name="Normal 29 37" xfId="1440"/>
    <cellStyle name="Normal 29 38" xfId="1441"/>
    <cellStyle name="Normal 29 39" xfId="1442"/>
    <cellStyle name="Normal 29 4" xfId="1443"/>
    <cellStyle name="Normal 29 40" xfId="1444"/>
    <cellStyle name="Normal 29 5" xfId="1445"/>
    <cellStyle name="Normal 29 6" xfId="1446"/>
    <cellStyle name="Normal 29 7" xfId="1447"/>
    <cellStyle name="Normal 29 8" xfId="1448"/>
    <cellStyle name="Normal 29 9" xfId="1449"/>
    <cellStyle name="Normal 3" xfId="1450"/>
    <cellStyle name="Normal 3 2" xfId="1451"/>
    <cellStyle name="Normal 3 2 2" xfId="3635"/>
    <cellStyle name="Normal 3 3" xfId="1452"/>
    <cellStyle name="Normal 3 3 2" xfId="3636"/>
    <cellStyle name="Normal 3 3 4 4 3" xfId="3559"/>
    <cellStyle name="Normal 3 4" xfId="1453"/>
    <cellStyle name="Normal 3 5" xfId="3677"/>
    <cellStyle name="Normal 3 5 2" xfId="3680"/>
    <cellStyle name="Normal 30" xfId="1454"/>
    <cellStyle name="Normal 30 10" xfId="1455"/>
    <cellStyle name="Normal 30 11" xfId="1456"/>
    <cellStyle name="Normal 30 12" xfId="1457"/>
    <cellStyle name="Normal 30 13" xfId="1458"/>
    <cellStyle name="Normal 30 14" xfId="1459"/>
    <cellStyle name="Normal 30 15" xfId="1460"/>
    <cellStyle name="Normal 30 16" xfId="1461"/>
    <cellStyle name="Normal 30 17" xfId="1462"/>
    <cellStyle name="Normal 30 18" xfId="1463"/>
    <cellStyle name="Normal 30 19" xfId="1464"/>
    <cellStyle name="Normal 30 2" xfId="1465"/>
    <cellStyle name="Normal 30 20" xfId="1466"/>
    <cellStyle name="Normal 30 21" xfId="1467"/>
    <cellStyle name="Normal 30 22" xfId="1468"/>
    <cellStyle name="Normal 30 23" xfId="1469"/>
    <cellStyle name="Normal 30 24" xfId="1470"/>
    <cellStyle name="Normal 30 25" xfId="1471"/>
    <cellStyle name="Normal 30 26" xfId="1472"/>
    <cellStyle name="Normal 30 27" xfId="1473"/>
    <cellStyle name="Normal 30 28" xfId="1474"/>
    <cellStyle name="Normal 30 29" xfId="1475"/>
    <cellStyle name="Normal 30 3" xfId="1476"/>
    <cellStyle name="Normal 30 30" xfId="1477"/>
    <cellStyle name="Normal 30 31" xfId="1478"/>
    <cellStyle name="Normal 30 32" xfId="1479"/>
    <cellStyle name="Normal 30 33" xfId="1480"/>
    <cellStyle name="Normal 30 34" xfId="1481"/>
    <cellStyle name="Normal 30 35" xfId="1482"/>
    <cellStyle name="Normal 30 36" xfId="1483"/>
    <cellStyle name="Normal 30 37" xfId="1484"/>
    <cellStyle name="Normal 30 38" xfId="1485"/>
    <cellStyle name="Normal 30 39" xfId="1486"/>
    <cellStyle name="Normal 30 4" xfId="1487"/>
    <cellStyle name="Normal 30 40" xfId="1488"/>
    <cellStyle name="Normal 30 5" xfId="1489"/>
    <cellStyle name="Normal 30 6" xfId="1490"/>
    <cellStyle name="Normal 30 7" xfId="1491"/>
    <cellStyle name="Normal 30 8" xfId="1492"/>
    <cellStyle name="Normal 30 9" xfId="1493"/>
    <cellStyle name="Normal 31" xfId="1494"/>
    <cellStyle name="Normal 31 10" xfId="1495"/>
    <cellStyle name="Normal 31 11" xfId="1496"/>
    <cellStyle name="Normal 31 12" xfId="1497"/>
    <cellStyle name="Normal 31 13" xfId="1498"/>
    <cellStyle name="Normal 31 14" xfId="1499"/>
    <cellStyle name="Normal 31 15" xfId="1500"/>
    <cellStyle name="Normal 31 16" xfId="1501"/>
    <cellStyle name="Normal 31 17" xfId="1502"/>
    <cellStyle name="Normal 31 18" xfId="1503"/>
    <cellStyle name="Normal 31 19" xfId="1504"/>
    <cellStyle name="Normal 31 2" xfId="1505"/>
    <cellStyle name="Normal 31 20" xfId="1506"/>
    <cellStyle name="Normal 31 21" xfId="1507"/>
    <cellStyle name="Normal 31 22" xfId="1508"/>
    <cellStyle name="Normal 31 23" xfId="1509"/>
    <cellStyle name="Normal 31 24" xfId="1510"/>
    <cellStyle name="Normal 31 25" xfId="1511"/>
    <cellStyle name="Normal 31 26" xfId="1512"/>
    <cellStyle name="Normal 31 27" xfId="1513"/>
    <cellStyle name="Normal 31 28" xfId="1514"/>
    <cellStyle name="Normal 31 29" xfId="1515"/>
    <cellStyle name="Normal 31 3" xfId="1516"/>
    <cellStyle name="Normal 31 30" xfId="1517"/>
    <cellStyle name="Normal 31 31" xfId="1518"/>
    <cellStyle name="Normal 31 32" xfId="1519"/>
    <cellStyle name="Normal 31 33" xfId="1520"/>
    <cellStyle name="Normal 31 34" xfId="1521"/>
    <cellStyle name="Normal 31 35" xfId="1522"/>
    <cellStyle name="Normal 31 36" xfId="1523"/>
    <cellStyle name="Normal 31 37" xfId="1524"/>
    <cellStyle name="Normal 31 38" xfId="1525"/>
    <cellStyle name="Normal 31 39" xfId="1526"/>
    <cellStyle name="Normal 31 4" xfId="1527"/>
    <cellStyle name="Normal 31 40" xfId="1528"/>
    <cellStyle name="Normal 31 41" xfId="1529"/>
    <cellStyle name="Normal 31 42" xfId="1530"/>
    <cellStyle name="Normal 31 43" xfId="1531"/>
    <cellStyle name="Normal 31 44" xfId="1532"/>
    <cellStyle name="Normal 31 45" xfId="1533"/>
    <cellStyle name="Normal 31 5" xfId="1534"/>
    <cellStyle name="Normal 31 6" xfId="1535"/>
    <cellStyle name="Normal 31 7" xfId="1536"/>
    <cellStyle name="Normal 31 8" xfId="1537"/>
    <cellStyle name="Normal 31 9" xfId="1538"/>
    <cellStyle name="Normal 32" xfId="1539"/>
    <cellStyle name="Normal 32 10" xfId="1540"/>
    <cellStyle name="Normal 32 11" xfId="1541"/>
    <cellStyle name="Normal 32 12" xfId="1542"/>
    <cellStyle name="Normal 32 13" xfId="1543"/>
    <cellStyle name="Normal 32 14" xfId="1544"/>
    <cellStyle name="Normal 32 15" xfId="1545"/>
    <cellStyle name="Normal 32 16" xfId="1546"/>
    <cellStyle name="Normal 32 17" xfId="1547"/>
    <cellStyle name="Normal 32 18" xfId="1548"/>
    <cellStyle name="Normal 32 19" xfId="1549"/>
    <cellStyle name="Normal 32 2" xfId="1550"/>
    <cellStyle name="Normal 32 20" xfId="1551"/>
    <cellStyle name="Normal 32 21" xfId="1552"/>
    <cellStyle name="Normal 32 22" xfId="1553"/>
    <cellStyle name="Normal 32 23" xfId="1554"/>
    <cellStyle name="Normal 32 24" xfId="1555"/>
    <cellStyle name="Normal 32 25" xfId="1556"/>
    <cellStyle name="Normal 32 26" xfId="1557"/>
    <cellStyle name="Normal 32 27" xfId="1558"/>
    <cellStyle name="Normal 32 28" xfId="1559"/>
    <cellStyle name="Normal 32 29" xfId="1560"/>
    <cellStyle name="Normal 32 3" xfId="1561"/>
    <cellStyle name="Normal 32 30" xfId="1562"/>
    <cellStyle name="Normal 32 31" xfId="1563"/>
    <cellStyle name="Normal 32 32" xfId="1564"/>
    <cellStyle name="Normal 32 33" xfId="1565"/>
    <cellStyle name="Normal 32 34" xfId="1566"/>
    <cellStyle name="Normal 32 35" xfId="1567"/>
    <cellStyle name="Normal 32 36" xfId="1568"/>
    <cellStyle name="Normal 32 37" xfId="1569"/>
    <cellStyle name="Normal 32 38" xfId="1570"/>
    <cellStyle name="Normal 32 39" xfId="1571"/>
    <cellStyle name="Normal 32 4" xfId="1572"/>
    <cellStyle name="Normal 32 40" xfId="1573"/>
    <cellStyle name="Normal 32 5" xfId="1574"/>
    <cellStyle name="Normal 32 6" xfId="1575"/>
    <cellStyle name="Normal 32 7" xfId="1576"/>
    <cellStyle name="Normal 32 8" xfId="1577"/>
    <cellStyle name="Normal 32 9" xfId="1578"/>
    <cellStyle name="Normal 33" xfId="1579"/>
    <cellStyle name="Normal 33 10" xfId="1580"/>
    <cellStyle name="Normal 33 11" xfId="1581"/>
    <cellStyle name="Normal 33 12" xfId="1582"/>
    <cellStyle name="Normal 33 13" xfId="1583"/>
    <cellStyle name="Normal 33 14" xfId="1584"/>
    <cellStyle name="Normal 33 15" xfId="1585"/>
    <cellStyle name="Normal 33 16" xfId="1586"/>
    <cellStyle name="Normal 33 17" xfId="1587"/>
    <cellStyle name="Normal 33 18" xfId="1588"/>
    <cellStyle name="Normal 33 19" xfId="1589"/>
    <cellStyle name="Normal 33 2" xfId="1590"/>
    <cellStyle name="Normal 33 20" xfId="1591"/>
    <cellStyle name="Normal 33 21" xfId="1592"/>
    <cellStyle name="Normal 33 22" xfId="1593"/>
    <cellStyle name="Normal 33 23" xfId="1594"/>
    <cellStyle name="Normal 33 24" xfId="1595"/>
    <cellStyle name="Normal 33 25" xfId="1596"/>
    <cellStyle name="Normal 33 26" xfId="1597"/>
    <cellStyle name="Normal 33 27" xfId="1598"/>
    <cellStyle name="Normal 33 28" xfId="1599"/>
    <cellStyle name="Normal 33 29" xfId="1600"/>
    <cellStyle name="Normal 33 3" xfId="1601"/>
    <cellStyle name="Normal 33 30" xfId="1602"/>
    <cellStyle name="Normal 33 31" xfId="1603"/>
    <cellStyle name="Normal 33 32" xfId="1604"/>
    <cellStyle name="Normal 33 33" xfId="1605"/>
    <cellStyle name="Normal 33 34" xfId="1606"/>
    <cellStyle name="Normal 33 35" xfId="1607"/>
    <cellStyle name="Normal 33 36" xfId="1608"/>
    <cellStyle name="Normal 33 37" xfId="1609"/>
    <cellStyle name="Normal 33 38" xfId="1610"/>
    <cellStyle name="Normal 33 39" xfId="1611"/>
    <cellStyle name="Normal 33 4" xfId="1612"/>
    <cellStyle name="Normal 33 40" xfId="1613"/>
    <cellStyle name="Normal 33 5" xfId="1614"/>
    <cellStyle name="Normal 33 6" xfId="1615"/>
    <cellStyle name="Normal 33 7" xfId="1616"/>
    <cellStyle name="Normal 33 8" xfId="1617"/>
    <cellStyle name="Normal 33 9" xfId="1618"/>
    <cellStyle name="Normal 34" xfId="1619"/>
    <cellStyle name="Normal 34 10" xfId="1620"/>
    <cellStyle name="Normal 34 11" xfId="1621"/>
    <cellStyle name="Normal 34 12" xfId="1622"/>
    <cellStyle name="Normal 34 13" xfId="1623"/>
    <cellStyle name="Normal 34 14" xfId="1624"/>
    <cellStyle name="Normal 34 15" xfId="1625"/>
    <cellStyle name="Normal 34 16" xfId="1626"/>
    <cellStyle name="Normal 34 17" xfId="1627"/>
    <cellStyle name="Normal 34 18" xfId="1628"/>
    <cellStyle name="Normal 34 19" xfId="1629"/>
    <cellStyle name="Normal 34 2" xfId="1630"/>
    <cellStyle name="Normal 34 20" xfId="1631"/>
    <cellStyle name="Normal 34 21" xfId="1632"/>
    <cellStyle name="Normal 34 22" xfId="1633"/>
    <cellStyle name="Normal 34 23" xfId="1634"/>
    <cellStyle name="Normal 34 24" xfId="1635"/>
    <cellStyle name="Normal 34 25" xfId="1636"/>
    <cellStyle name="Normal 34 26" xfId="1637"/>
    <cellStyle name="Normal 34 27" xfId="1638"/>
    <cellStyle name="Normal 34 28" xfId="1639"/>
    <cellStyle name="Normal 34 29" xfId="1640"/>
    <cellStyle name="Normal 34 3" xfId="1641"/>
    <cellStyle name="Normal 34 30" xfId="1642"/>
    <cellStyle name="Normal 34 31" xfId="1643"/>
    <cellStyle name="Normal 34 32" xfId="1644"/>
    <cellStyle name="Normal 34 33" xfId="1645"/>
    <cellStyle name="Normal 34 34" xfId="1646"/>
    <cellStyle name="Normal 34 35" xfId="1647"/>
    <cellStyle name="Normal 34 36" xfId="1648"/>
    <cellStyle name="Normal 34 37" xfId="1649"/>
    <cellStyle name="Normal 34 38" xfId="1650"/>
    <cellStyle name="Normal 34 39" xfId="1651"/>
    <cellStyle name="Normal 34 4" xfId="1652"/>
    <cellStyle name="Normal 34 40" xfId="1653"/>
    <cellStyle name="Normal 34 5" xfId="1654"/>
    <cellStyle name="Normal 34 6" xfId="1655"/>
    <cellStyle name="Normal 34 7" xfId="1656"/>
    <cellStyle name="Normal 34 8" xfId="1657"/>
    <cellStyle name="Normal 34 9" xfId="1658"/>
    <cellStyle name="Normal 35" xfId="1659"/>
    <cellStyle name="Normal 35 10" xfId="1660"/>
    <cellStyle name="Normal 35 11" xfId="1661"/>
    <cellStyle name="Normal 35 12" xfId="1662"/>
    <cellStyle name="Normal 35 13" xfId="1663"/>
    <cellStyle name="Normal 35 14" xfId="1664"/>
    <cellStyle name="Normal 35 15" xfId="1665"/>
    <cellStyle name="Normal 35 16" xfId="1666"/>
    <cellStyle name="Normal 35 17" xfId="1667"/>
    <cellStyle name="Normal 35 18" xfId="1668"/>
    <cellStyle name="Normal 35 19" xfId="1669"/>
    <cellStyle name="Normal 35 2" xfId="1670"/>
    <cellStyle name="Normal 35 20" xfId="1671"/>
    <cellStyle name="Normal 35 21" xfId="1672"/>
    <cellStyle name="Normal 35 22" xfId="1673"/>
    <cellStyle name="Normal 35 23" xfId="1674"/>
    <cellStyle name="Normal 35 24" xfId="1675"/>
    <cellStyle name="Normal 35 25" xfId="1676"/>
    <cellStyle name="Normal 35 26" xfId="1677"/>
    <cellStyle name="Normal 35 27" xfId="1678"/>
    <cellStyle name="Normal 35 28" xfId="1679"/>
    <cellStyle name="Normal 35 29" xfId="1680"/>
    <cellStyle name="Normal 35 3" xfId="1681"/>
    <cellStyle name="Normal 35 30" xfId="1682"/>
    <cellStyle name="Normal 35 31" xfId="1683"/>
    <cellStyle name="Normal 35 32" xfId="1684"/>
    <cellStyle name="Normal 35 33" xfId="1685"/>
    <cellStyle name="Normal 35 34" xfId="1686"/>
    <cellStyle name="Normal 35 35" xfId="1687"/>
    <cellStyle name="Normal 35 36" xfId="1688"/>
    <cellStyle name="Normal 35 37" xfId="1689"/>
    <cellStyle name="Normal 35 38" xfId="1690"/>
    <cellStyle name="Normal 35 39" xfId="1691"/>
    <cellStyle name="Normal 35 4" xfId="1692"/>
    <cellStyle name="Normal 35 40" xfId="1693"/>
    <cellStyle name="Normal 35 5" xfId="1694"/>
    <cellStyle name="Normal 35 6" xfId="1695"/>
    <cellStyle name="Normal 35 7" xfId="1696"/>
    <cellStyle name="Normal 35 8" xfId="1697"/>
    <cellStyle name="Normal 35 9" xfId="1698"/>
    <cellStyle name="Normal 36" xfId="3564"/>
    <cellStyle name="Normal 36 10" xfId="1699"/>
    <cellStyle name="Normal 36 11" xfId="1700"/>
    <cellStyle name="Normal 36 12" xfId="1701"/>
    <cellStyle name="Normal 36 13" xfId="1702"/>
    <cellStyle name="Normal 36 14" xfId="1703"/>
    <cellStyle name="Normal 36 15" xfId="1704"/>
    <cellStyle name="Normal 36 16" xfId="1705"/>
    <cellStyle name="Normal 36 17" xfId="1706"/>
    <cellStyle name="Normal 36 18" xfId="1707"/>
    <cellStyle name="Normal 36 19" xfId="1708"/>
    <cellStyle name="Normal 36 2" xfId="1709"/>
    <cellStyle name="Normal 36 20" xfId="1710"/>
    <cellStyle name="Normal 36 21" xfId="1711"/>
    <cellStyle name="Normal 36 22" xfId="1712"/>
    <cellStyle name="Normal 36 23" xfId="1713"/>
    <cellStyle name="Normal 36 24" xfId="1714"/>
    <cellStyle name="Normal 36 25" xfId="1715"/>
    <cellStyle name="Normal 36 26" xfId="1716"/>
    <cellStyle name="Normal 36 27" xfId="1717"/>
    <cellStyle name="Normal 36 28" xfId="1718"/>
    <cellStyle name="Normal 36 29" xfId="1719"/>
    <cellStyle name="Normal 36 3" xfId="1720"/>
    <cellStyle name="Normal 36 30" xfId="1721"/>
    <cellStyle name="Normal 36 31" xfId="1722"/>
    <cellStyle name="Normal 36 32" xfId="1723"/>
    <cellStyle name="Normal 36 33" xfId="1724"/>
    <cellStyle name="Normal 36 34" xfId="1725"/>
    <cellStyle name="Normal 36 35" xfId="1726"/>
    <cellStyle name="Normal 36 36" xfId="1727"/>
    <cellStyle name="Normal 36 37" xfId="1728"/>
    <cellStyle name="Normal 36 38" xfId="1729"/>
    <cellStyle name="Normal 36 39" xfId="1730"/>
    <cellStyle name="Normal 36 4" xfId="1731"/>
    <cellStyle name="Normal 36 40" xfId="1732"/>
    <cellStyle name="Normal 36 5" xfId="1733"/>
    <cellStyle name="Normal 36 6" xfId="1734"/>
    <cellStyle name="Normal 36 7" xfId="1735"/>
    <cellStyle name="Normal 36 8" xfId="1736"/>
    <cellStyle name="Normal 36 9" xfId="1737"/>
    <cellStyle name="Normal 37 10" xfId="1738"/>
    <cellStyle name="Normal 37 11" xfId="1739"/>
    <cellStyle name="Normal 37 12" xfId="1740"/>
    <cellStyle name="Normal 37 13" xfId="1741"/>
    <cellStyle name="Normal 37 14" xfId="1742"/>
    <cellStyle name="Normal 37 15" xfId="1743"/>
    <cellStyle name="Normal 37 16" xfId="1744"/>
    <cellStyle name="Normal 37 17" xfId="1745"/>
    <cellStyle name="Normal 37 18" xfId="1746"/>
    <cellStyle name="Normal 37 19" xfId="1747"/>
    <cellStyle name="Normal 37 2" xfId="1748"/>
    <cellStyle name="Normal 37 20" xfId="1749"/>
    <cellStyle name="Normal 37 21" xfId="1750"/>
    <cellStyle name="Normal 37 22" xfId="1751"/>
    <cellStyle name="Normal 37 23" xfId="1752"/>
    <cellStyle name="Normal 37 24" xfId="1753"/>
    <cellStyle name="Normal 37 25" xfId="1754"/>
    <cellStyle name="Normal 37 26" xfId="1755"/>
    <cellStyle name="Normal 37 27" xfId="1756"/>
    <cellStyle name="Normal 37 28" xfId="1757"/>
    <cellStyle name="Normal 37 29" xfId="1758"/>
    <cellStyle name="Normal 37 3" xfId="1759"/>
    <cellStyle name="Normal 37 30" xfId="1760"/>
    <cellStyle name="Normal 37 31" xfId="1761"/>
    <cellStyle name="Normal 37 32" xfId="1762"/>
    <cellStyle name="Normal 37 33" xfId="1763"/>
    <cellStyle name="Normal 37 34" xfId="1764"/>
    <cellStyle name="Normal 37 35" xfId="1765"/>
    <cellStyle name="Normal 37 36" xfId="1766"/>
    <cellStyle name="Normal 37 37" xfId="1767"/>
    <cellStyle name="Normal 37 38" xfId="1768"/>
    <cellStyle name="Normal 37 39" xfId="1769"/>
    <cellStyle name="Normal 37 4" xfId="1770"/>
    <cellStyle name="Normal 37 40" xfId="1771"/>
    <cellStyle name="Normal 37 5" xfId="1772"/>
    <cellStyle name="Normal 37 6" xfId="1773"/>
    <cellStyle name="Normal 37 7" xfId="1774"/>
    <cellStyle name="Normal 37 8" xfId="1775"/>
    <cellStyle name="Normal 37 9" xfId="1776"/>
    <cellStyle name="Normal 38 2" xfId="1777"/>
    <cellStyle name="Normal 38 3" xfId="1778"/>
    <cellStyle name="Normal 38 4" xfId="1779"/>
    <cellStyle name="Normal 39 10" xfId="1780"/>
    <cellStyle name="Normal 39 11" xfId="1781"/>
    <cellStyle name="Normal 39 12" xfId="1782"/>
    <cellStyle name="Normal 39 13" xfId="1783"/>
    <cellStyle name="Normal 39 14" xfId="1784"/>
    <cellStyle name="Normal 39 15" xfId="1785"/>
    <cellStyle name="Normal 39 16" xfId="1786"/>
    <cellStyle name="Normal 39 17" xfId="1787"/>
    <cellStyle name="Normal 39 18" xfId="1788"/>
    <cellStyle name="Normal 39 19" xfId="1789"/>
    <cellStyle name="Normal 39 2" xfId="1790"/>
    <cellStyle name="Normal 39 20" xfId="1791"/>
    <cellStyle name="Normal 39 21" xfId="1792"/>
    <cellStyle name="Normal 39 22" xfId="1793"/>
    <cellStyle name="Normal 39 23" xfId="1794"/>
    <cellStyle name="Normal 39 24" xfId="1795"/>
    <cellStyle name="Normal 39 25" xfId="1796"/>
    <cellStyle name="Normal 39 26" xfId="1797"/>
    <cellStyle name="Normal 39 27" xfId="1798"/>
    <cellStyle name="Normal 39 28" xfId="1799"/>
    <cellStyle name="Normal 39 29" xfId="1800"/>
    <cellStyle name="Normal 39 3" xfId="1801"/>
    <cellStyle name="Normal 39 30" xfId="1802"/>
    <cellStyle name="Normal 39 31" xfId="1803"/>
    <cellStyle name="Normal 39 32" xfId="1804"/>
    <cellStyle name="Normal 39 33" xfId="1805"/>
    <cellStyle name="Normal 39 34" xfId="1806"/>
    <cellStyle name="Normal 39 35" xfId="1807"/>
    <cellStyle name="Normal 39 36" xfId="1808"/>
    <cellStyle name="Normal 39 37" xfId="1809"/>
    <cellStyle name="Normal 39 38" xfId="1810"/>
    <cellStyle name="Normal 39 39" xfId="1811"/>
    <cellStyle name="Normal 39 4" xfId="1812"/>
    <cellStyle name="Normal 39 40" xfId="1813"/>
    <cellStyle name="Normal 39 5" xfId="1814"/>
    <cellStyle name="Normal 39 6" xfId="1815"/>
    <cellStyle name="Normal 39 7" xfId="1816"/>
    <cellStyle name="Normal 39 8" xfId="1817"/>
    <cellStyle name="Normal 39 9" xfId="1818"/>
    <cellStyle name="Normal 4" xfId="1819"/>
    <cellStyle name="Normal 4 2" xfId="1820"/>
    <cellStyle name="Normal 4 2 2" xfId="1821"/>
    <cellStyle name="Normal 4 2 2 2" xfId="1822"/>
    <cellStyle name="Normal 4 2 2 3" xfId="1823"/>
    <cellStyle name="Normal 4 2 2 4" xfId="1824"/>
    <cellStyle name="Normal 4 2 2 5" xfId="1825"/>
    <cellStyle name="Normal 4 2 2 6" xfId="1826"/>
    <cellStyle name="Normal 4 2 2 7" xfId="1827"/>
    <cellStyle name="Normal 4 2 2 8" xfId="1828"/>
    <cellStyle name="Normal 4 2 3" xfId="1829"/>
    <cellStyle name="Normal 4 2 4" xfId="3638"/>
    <cellStyle name="Normal 4 3" xfId="1830"/>
    <cellStyle name="Normal 4 3 2" xfId="1831"/>
    <cellStyle name="Normal 4 3 3" xfId="3639"/>
    <cellStyle name="Normal 4 4" xfId="1832"/>
    <cellStyle name="Normal 4 5" xfId="3637"/>
    <cellStyle name="Normal 40 10" xfId="1833"/>
    <cellStyle name="Normal 40 11" xfId="1834"/>
    <cellStyle name="Normal 40 12" xfId="1835"/>
    <cellStyle name="Normal 40 13" xfId="1836"/>
    <cellStyle name="Normal 40 14" xfId="1837"/>
    <cellStyle name="Normal 40 15" xfId="1838"/>
    <cellStyle name="Normal 40 16" xfId="1839"/>
    <cellStyle name="Normal 40 17" xfId="1840"/>
    <cellStyle name="Normal 40 18" xfId="1841"/>
    <cellStyle name="Normal 40 19" xfId="1842"/>
    <cellStyle name="Normal 40 2" xfId="1843"/>
    <cellStyle name="Normal 40 20" xfId="1844"/>
    <cellStyle name="Normal 40 21" xfId="1845"/>
    <cellStyle name="Normal 40 22" xfId="1846"/>
    <cellStyle name="Normal 40 23" xfId="1847"/>
    <cellStyle name="Normal 40 24" xfId="1848"/>
    <cellStyle name="Normal 40 25" xfId="1849"/>
    <cellStyle name="Normal 40 26" xfId="1850"/>
    <cellStyle name="Normal 40 27" xfId="1851"/>
    <cellStyle name="Normal 40 28" xfId="1852"/>
    <cellStyle name="Normal 40 29" xfId="1853"/>
    <cellStyle name="Normal 40 3" xfId="1854"/>
    <cellStyle name="Normal 40 30" xfId="1855"/>
    <cellStyle name="Normal 40 31" xfId="1856"/>
    <cellStyle name="Normal 40 32" xfId="1857"/>
    <cellStyle name="Normal 40 33" xfId="1858"/>
    <cellStyle name="Normal 40 34" xfId="1859"/>
    <cellStyle name="Normal 40 35" xfId="1860"/>
    <cellStyle name="Normal 40 36" xfId="1861"/>
    <cellStyle name="Normal 40 37" xfId="1862"/>
    <cellStyle name="Normal 40 38" xfId="1863"/>
    <cellStyle name="Normal 40 39" xfId="1864"/>
    <cellStyle name="Normal 40 4" xfId="1865"/>
    <cellStyle name="Normal 40 40" xfId="1866"/>
    <cellStyle name="Normal 40 5" xfId="1867"/>
    <cellStyle name="Normal 40 6" xfId="1868"/>
    <cellStyle name="Normal 40 7" xfId="1869"/>
    <cellStyle name="Normal 40 8" xfId="1870"/>
    <cellStyle name="Normal 40 9" xfId="1871"/>
    <cellStyle name="Normal 41 10" xfId="1872"/>
    <cellStyle name="Normal 41 11" xfId="1873"/>
    <cellStyle name="Normal 41 12" xfId="1874"/>
    <cellStyle name="Normal 41 13" xfId="1875"/>
    <cellStyle name="Normal 41 14" xfId="1876"/>
    <cellStyle name="Normal 41 15" xfId="1877"/>
    <cellStyle name="Normal 41 16" xfId="1878"/>
    <cellStyle name="Normal 41 17" xfId="1879"/>
    <cellStyle name="Normal 41 18" xfId="1880"/>
    <cellStyle name="Normal 41 19" xfId="1881"/>
    <cellStyle name="Normal 41 2" xfId="1882"/>
    <cellStyle name="Normal 41 20" xfId="1883"/>
    <cellStyle name="Normal 41 21" xfId="1884"/>
    <cellStyle name="Normal 41 22" xfId="1885"/>
    <cellStyle name="Normal 41 23" xfId="1886"/>
    <cellStyle name="Normal 41 24" xfId="1887"/>
    <cellStyle name="Normal 41 25" xfId="1888"/>
    <cellStyle name="Normal 41 26" xfId="1889"/>
    <cellStyle name="Normal 41 27" xfId="1890"/>
    <cellStyle name="Normal 41 28" xfId="1891"/>
    <cellStyle name="Normal 41 29" xfId="1892"/>
    <cellStyle name="Normal 41 3" xfId="1893"/>
    <cellStyle name="Normal 41 30" xfId="1894"/>
    <cellStyle name="Normal 41 31" xfId="1895"/>
    <cellStyle name="Normal 41 32" xfId="1896"/>
    <cellStyle name="Normal 41 33" xfId="1897"/>
    <cellStyle name="Normal 41 34" xfId="1898"/>
    <cellStyle name="Normal 41 35" xfId="1899"/>
    <cellStyle name="Normal 41 36" xfId="1900"/>
    <cellStyle name="Normal 41 37" xfId="1901"/>
    <cellStyle name="Normal 41 38" xfId="1902"/>
    <cellStyle name="Normal 41 39" xfId="1903"/>
    <cellStyle name="Normal 41 4" xfId="1904"/>
    <cellStyle name="Normal 41 40" xfId="1905"/>
    <cellStyle name="Normal 41 5" xfId="1906"/>
    <cellStyle name="Normal 41 6" xfId="1907"/>
    <cellStyle name="Normal 41 7" xfId="1908"/>
    <cellStyle name="Normal 41 8" xfId="1909"/>
    <cellStyle name="Normal 41 9" xfId="1910"/>
    <cellStyle name="Normal 42" xfId="1911"/>
    <cellStyle name="Normal 42 10" xfId="1912"/>
    <cellStyle name="Normal 42 11" xfId="1913"/>
    <cellStyle name="Normal 42 12" xfId="1914"/>
    <cellStyle name="Normal 42 13" xfId="1915"/>
    <cellStyle name="Normal 42 14" xfId="1916"/>
    <cellStyle name="Normal 42 15" xfId="1917"/>
    <cellStyle name="Normal 42 16" xfId="1918"/>
    <cellStyle name="Normal 42 17" xfId="1919"/>
    <cellStyle name="Normal 42 18" xfId="1920"/>
    <cellStyle name="Normal 42 19" xfId="1921"/>
    <cellStyle name="Normal 42 2" xfId="1922"/>
    <cellStyle name="Normal 42 20" xfId="1923"/>
    <cellStyle name="Normal 42 21" xfId="1924"/>
    <cellStyle name="Normal 42 22" xfId="1925"/>
    <cellStyle name="Normal 42 23" xfId="1926"/>
    <cellStyle name="Normal 42 24" xfId="1927"/>
    <cellStyle name="Normal 42 25" xfId="1928"/>
    <cellStyle name="Normal 42 26" xfId="1929"/>
    <cellStyle name="Normal 42 27" xfId="1930"/>
    <cellStyle name="Normal 42 28" xfId="1931"/>
    <cellStyle name="Normal 42 29" xfId="1932"/>
    <cellStyle name="Normal 42 3" xfId="1933"/>
    <cellStyle name="Normal 42 30" xfId="1934"/>
    <cellStyle name="Normal 42 31" xfId="1935"/>
    <cellStyle name="Normal 42 32" xfId="1936"/>
    <cellStyle name="Normal 42 33" xfId="1937"/>
    <cellStyle name="Normal 42 34" xfId="1938"/>
    <cellStyle name="Normal 42 35" xfId="1939"/>
    <cellStyle name="Normal 42 36" xfId="1940"/>
    <cellStyle name="Normal 42 37" xfId="1941"/>
    <cellStyle name="Normal 42 38" xfId="1942"/>
    <cellStyle name="Normal 42 39" xfId="1943"/>
    <cellStyle name="Normal 42 4" xfId="1944"/>
    <cellStyle name="Normal 42 40" xfId="1945"/>
    <cellStyle name="Normal 42 41" xfId="1946"/>
    <cellStyle name="Normal 42 42" xfId="1947"/>
    <cellStyle name="Normal 42 43" xfId="1948"/>
    <cellStyle name="Normal 42 44" xfId="1949"/>
    <cellStyle name="Normal 42 45" xfId="1950"/>
    <cellStyle name="Normal 42 46" xfId="1951"/>
    <cellStyle name="Normal 42 47" xfId="1952"/>
    <cellStyle name="Normal 42 5" xfId="1953"/>
    <cellStyle name="Normal 42 6" xfId="1954"/>
    <cellStyle name="Normal 42 7" xfId="1955"/>
    <cellStyle name="Normal 42 8" xfId="1956"/>
    <cellStyle name="Normal 42 9" xfId="1957"/>
    <cellStyle name="Normal 43 10" xfId="1958"/>
    <cellStyle name="Normal 43 11" xfId="1959"/>
    <cellStyle name="Normal 43 12" xfId="1960"/>
    <cellStyle name="Normal 43 13" xfId="1961"/>
    <cellStyle name="Normal 43 14" xfId="1962"/>
    <cellStyle name="Normal 43 15" xfId="1963"/>
    <cellStyle name="Normal 43 16" xfId="1964"/>
    <cellStyle name="Normal 43 17" xfId="1965"/>
    <cellStyle name="Normal 43 18" xfId="1966"/>
    <cellStyle name="Normal 43 19" xfId="1967"/>
    <cellStyle name="Normal 43 2" xfId="1968"/>
    <cellStyle name="Normal 43 20" xfId="1969"/>
    <cellStyle name="Normal 43 21" xfId="1970"/>
    <cellStyle name="Normal 43 22" xfId="1971"/>
    <cellStyle name="Normal 43 23" xfId="1972"/>
    <cellStyle name="Normal 43 24" xfId="1973"/>
    <cellStyle name="Normal 43 25" xfId="1974"/>
    <cellStyle name="Normal 43 26" xfId="1975"/>
    <cellStyle name="Normal 43 27" xfId="1976"/>
    <cellStyle name="Normal 43 28" xfId="1977"/>
    <cellStyle name="Normal 43 29" xfId="1978"/>
    <cellStyle name="Normal 43 3" xfId="1979"/>
    <cellStyle name="Normal 43 30" xfId="1980"/>
    <cellStyle name="Normal 43 31" xfId="1981"/>
    <cellStyle name="Normal 43 32" xfId="1982"/>
    <cellStyle name="Normal 43 33" xfId="1983"/>
    <cellStyle name="Normal 43 34" xfId="1984"/>
    <cellStyle name="Normal 43 35" xfId="1985"/>
    <cellStyle name="Normal 43 36" xfId="1986"/>
    <cellStyle name="Normal 43 37" xfId="1987"/>
    <cellStyle name="Normal 43 38" xfId="1988"/>
    <cellStyle name="Normal 43 39" xfId="1989"/>
    <cellStyle name="Normal 43 4" xfId="1990"/>
    <cellStyle name="Normal 43 40" xfId="1991"/>
    <cellStyle name="Normal 43 5" xfId="1992"/>
    <cellStyle name="Normal 43 6" xfId="1993"/>
    <cellStyle name="Normal 43 7" xfId="1994"/>
    <cellStyle name="Normal 43 8" xfId="1995"/>
    <cellStyle name="Normal 43 9" xfId="1996"/>
    <cellStyle name="Normal 44 10" xfId="1997"/>
    <cellStyle name="Normal 44 11" xfId="1998"/>
    <cellStyle name="Normal 44 12" xfId="1999"/>
    <cellStyle name="Normal 44 13" xfId="2000"/>
    <cellStyle name="Normal 44 14" xfId="2001"/>
    <cellStyle name="Normal 44 15" xfId="2002"/>
    <cellStyle name="Normal 44 16" xfId="2003"/>
    <cellStyle name="Normal 44 17" xfId="2004"/>
    <cellStyle name="Normal 44 18" xfId="2005"/>
    <cellStyle name="Normal 44 19" xfId="2006"/>
    <cellStyle name="Normal 44 2" xfId="2007"/>
    <cellStyle name="Normal 44 20" xfId="2008"/>
    <cellStyle name="Normal 44 21" xfId="2009"/>
    <cellStyle name="Normal 44 22" xfId="2010"/>
    <cellStyle name="Normal 44 23" xfId="2011"/>
    <cellStyle name="Normal 44 24" xfId="2012"/>
    <cellStyle name="Normal 44 25" xfId="2013"/>
    <cellStyle name="Normal 44 26" xfId="2014"/>
    <cellStyle name="Normal 44 27" xfId="2015"/>
    <cellStyle name="Normal 44 28" xfId="2016"/>
    <cellStyle name="Normal 44 29" xfId="2017"/>
    <cellStyle name="Normal 44 3" xfId="2018"/>
    <cellStyle name="Normal 44 30" xfId="2019"/>
    <cellStyle name="Normal 44 31" xfId="2020"/>
    <cellStyle name="Normal 44 32" xfId="2021"/>
    <cellStyle name="Normal 44 33" xfId="2022"/>
    <cellStyle name="Normal 44 34" xfId="2023"/>
    <cellStyle name="Normal 44 35" xfId="2024"/>
    <cellStyle name="Normal 44 36" xfId="2025"/>
    <cellStyle name="Normal 44 37" xfId="2026"/>
    <cellStyle name="Normal 44 38" xfId="2027"/>
    <cellStyle name="Normal 44 39" xfId="2028"/>
    <cellStyle name="Normal 44 4" xfId="2029"/>
    <cellStyle name="Normal 44 40" xfId="2030"/>
    <cellStyle name="Normal 44 5" xfId="2031"/>
    <cellStyle name="Normal 44 6" xfId="2032"/>
    <cellStyle name="Normal 44 7" xfId="2033"/>
    <cellStyle name="Normal 44 8" xfId="2034"/>
    <cellStyle name="Normal 44 9" xfId="2035"/>
    <cellStyle name="Normal 45 10" xfId="2036"/>
    <cellStyle name="Normal 45 11" xfId="2037"/>
    <cellStyle name="Normal 45 12" xfId="2038"/>
    <cellStyle name="Normal 45 13" xfId="2039"/>
    <cellStyle name="Normal 45 14" xfId="2040"/>
    <cellStyle name="Normal 45 15" xfId="2041"/>
    <cellStyle name="Normal 45 16" xfId="2042"/>
    <cellStyle name="Normal 45 17" xfId="2043"/>
    <cellStyle name="Normal 45 18" xfId="2044"/>
    <cellStyle name="Normal 45 19" xfId="2045"/>
    <cellStyle name="Normal 45 2" xfId="2046"/>
    <cellStyle name="Normal 45 20" xfId="2047"/>
    <cellStyle name="Normal 45 21" xfId="2048"/>
    <cellStyle name="Normal 45 22" xfId="2049"/>
    <cellStyle name="Normal 45 23" xfId="2050"/>
    <cellStyle name="Normal 45 24" xfId="2051"/>
    <cellStyle name="Normal 45 25" xfId="2052"/>
    <cellStyle name="Normal 45 26" xfId="2053"/>
    <cellStyle name="Normal 45 27" xfId="2054"/>
    <cellStyle name="Normal 45 28" xfId="2055"/>
    <cellStyle name="Normal 45 29" xfId="2056"/>
    <cellStyle name="Normal 45 3" xfId="2057"/>
    <cellStyle name="Normal 45 30" xfId="2058"/>
    <cellStyle name="Normal 45 31" xfId="2059"/>
    <cellStyle name="Normal 45 32" xfId="2060"/>
    <cellStyle name="Normal 45 33" xfId="2061"/>
    <cellStyle name="Normal 45 34" xfId="2062"/>
    <cellStyle name="Normal 45 35" xfId="2063"/>
    <cellStyle name="Normal 45 36" xfId="2064"/>
    <cellStyle name="Normal 45 37" xfId="2065"/>
    <cellStyle name="Normal 45 38" xfId="2066"/>
    <cellStyle name="Normal 45 39" xfId="2067"/>
    <cellStyle name="Normal 45 4" xfId="2068"/>
    <cellStyle name="Normal 45 40" xfId="2069"/>
    <cellStyle name="Normal 45 5" xfId="2070"/>
    <cellStyle name="Normal 45 6" xfId="2071"/>
    <cellStyle name="Normal 45 7" xfId="2072"/>
    <cellStyle name="Normal 45 8" xfId="2073"/>
    <cellStyle name="Normal 45 9" xfId="2074"/>
    <cellStyle name="Normal 46 10" xfId="2075"/>
    <cellStyle name="Normal 46 11" xfId="2076"/>
    <cellStyle name="Normal 46 12" xfId="2077"/>
    <cellStyle name="Normal 46 13" xfId="2078"/>
    <cellStyle name="Normal 46 14" xfId="2079"/>
    <cellStyle name="Normal 46 15" xfId="2080"/>
    <cellStyle name="Normal 46 16" xfId="2081"/>
    <cellStyle name="Normal 46 17" xfId="2082"/>
    <cellStyle name="Normal 46 18" xfId="2083"/>
    <cellStyle name="Normal 46 19" xfId="2084"/>
    <cellStyle name="Normal 46 2" xfId="2085"/>
    <cellStyle name="Normal 46 20" xfId="2086"/>
    <cellStyle name="Normal 46 21" xfId="2087"/>
    <cellStyle name="Normal 46 22" xfId="2088"/>
    <cellStyle name="Normal 46 23" xfId="2089"/>
    <cellStyle name="Normal 46 24" xfId="2090"/>
    <cellStyle name="Normal 46 25" xfId="2091"/>
    <cellStyle name="Normal 46 26" xfId="2092"/>
    <cellStyle name="Normal 46 27" xfId="2093"/>
    <cellStyle name="Normal 46 28" xfId="2094"/>
    <cellStyle name="Normal 46 29" xfId="2095"/>
    <cellStyle name="Normal 46 3" xfId="2096"/>
    <cellStyle name="Normal 46 30" xfId="2097"/>
    <cellStyle name="Normal 46 31" xfId="2098"/>
    <cellStyle name="Normal 46 32" xfId="2099"/>
    <cellStyle name="Normal 46 33" xfId="2100"/>
    <cellStyle name="Normal 46 34" xfId="2101"/>
    <cellStyle name="Normal 46 35" xfId="2102"/>
    <cellStyle name="Normal 46 36" xfId="2103"/>
    <cellStyle name="Normal 46 37" xfId="2104"/>
    <cellStyle name="Normal 46 38" xfId="2105"/>
    <cellStyle name="Normal 46 39" xfId="2106"/>
    <cellStyle name="Normal 46 4" xfId="2107"/>
    <cellStyle name="Normal 46 40" xfId="2108"/>
    <cellStyle name="Normal 46 41" xfId="2109"/>
    <cellStyle name="Normal 46 42" xfId="2110"/>
    <cellStyle name="Normal 46 5" xfId="2111"/>
    <cellStyle name="Normal 46 6" xfId="2112"/>
    <cellStyle name="Normal 46 7" xfId="2113"/>
    <cellStyle name="Normal 46 8" xfId="2114"/>
    <cellStyle name="Normal 46 9" xfId="2115"/>
    <cellStyle name="Normal 47 10" xfId="2116"/>
    <cellStyle name="Normal 47 11" xfId="2117"/>
    <cellStyle name="Normal 47 12" xfId="2118"/>
    <cellStyle name="Normal 47 13" xfId="2119"/>
    <cellStyle name="Normal 47 14" xfId="2120"/>
    <cellStyle name="Normal 47 15" xfId="2121"/>
    <cellStyle name="Normal 47 16" xfId="2122"/>
    <cellStyle name="Normal 47 17" xfId="2123"/>
    <cellStyle name="Normal 47 18" xfId="2124"/>
    <cellStyle name="Normal 47 19" xfId="2125"/>
    <cellStyle name="Normal 47 2" xfId="2126"/>
    <cellStyle name="Normal 47 20" xfId="2127"/>
    <cellStyle name="Normal 47 21" xfId="2128"/>
    <cellStyle name="Normal 47 22" xfId="2129"/>
    <cellStyle name="Normal 47 23" xfId="2130"/>
    <cellStyle name="Normal 47 24" xfId="2131"/>
    <cellStyle name="Normal 47 25" xfId="2132"/>
    <cellStyle name="Normal 47 26" xfId="2133"/>
    <cellStyle name="Normal 47 27" xfId="2134"/>
    <cellStyle name="Normal 47 28" xfId="2135"/>
    <cellStyle name="Normal 47 29" xfId="2136"/>
    <cellStyle name="Normal 47 3" xfId="2137"/>
    <cellStyle name="Normal 47 30" xfId="2138"/>
    <cellStyle name="Normal 47 31" xfId="2139"/>
    <cellStyle name="Normal 47 32" xfId="2140"/>
    <cellStyle name="Normal 47 33" xfId="2141"/>
    <cellStyle name="Normal 47 34" xfId="2142"/>
    <cellStyle name="Normal 47 35" xfId="2143"/>
    <cellStyle name="Normal 47 36" xfId="2144"/>
    <cellStyle name="Normal 47 37" xfId="2145"/>
    <cellStyle name="Normal 47 38" xfId="2146"/>
    <cellStyle name="Normal 47 39" xfId="2147"/>
    <cellStyle name="Normal 47 4" xfId="2148"/>
    <cellStyle name="Normal 47 40" xfId="2149"/>
    <cellStyle name="Normal 47 5" xfId="2150"/>
    <cellStyle name="Normal 47 6" xfId="2151"/>
    <cellStyle name="Normal 47 7" xfId="2152"/>
    <cellStyle name="Normal 47 8" xfId="2153"/>
    <cellStyle name="Normal 47 9" xfId="2154"/>
    <cellStyle name="Normal 48 10" xfId="2155"/>
    <cellStyle name="Normal 48 11" xfId="2156"/>
    <cellStyle name="Normal 48 12" xfId="2157"/>
    <cellStyle name="Normal 48 13" xfId="2158"/>
    <cellStyle name="Normal 48 14" xfId="2159"/>
    <cellStyle name="Normal 48 15" xfId="2160"/>
    <cellStyle name="Normal 48 16" xfId="2161"/>
    <cellStyle name="Normal 48 17" xfId="2162"/>
    <cellStyle name="Normal 48 18" xfId="2163"/>
    <cellStyle name="Normal 48 19" xfId="2164"/>
    <cellStyle name="Normal 48 2" xfId="2165"/>
    <cellStyle name="Normal 48 20" xfId="2166"/>
    <cellStyle name="Normal 48 21" xfId="2167"/>
    <cellStyle name="Normal 48 22" xfId="2168"/>
    <cellStyle name="Normal 48 23" xfId="2169"/>
    <cellStyle name="Normal 48 24" xfId="2170"/>
    <cellStyle name="Normal 48 25" xfId="2171"/>
    <cellStyle name="Normal 48 26" xfId="2172"/>
    <cellStyle name="Normal 48 27" xfId="2173"/>
    <cellStyle name="Normal 48 28" xfId="2174"/>
    <cellStyle name="Normal 48 29" xfId="2175"/>
    <cellStyle name="Normal 48 3" xfId="2176"/>
    <cellStyle name="Normal 48 30" xfId="2177"/>
    <cellStyle name="Normal 48 31" xfId="2178"/>
    <cellStyle name="Normal 48 32" xfId="2179"/>
    <cellStyle name="Normal 48 33" xfId="2180"/>
    <cellStyle name="Normal 48 34" xfId="2181"/>
    <cellStyle name="Normal 48 35" xfId="2182"/>
    <cellStyle name="Normal 48 36" xfId="2183"/>
    <cellStyle name="Normal 48 37" xfId="2184"/>
    <cellStyle name="Normal 48 38" xfId="2185"/>
    <cellStyle name="Normal 48 39" xfId="2186"/>
    <cellStyle name="Normal 48 4" xfId="2187"/>
    <cellStyle name="Normal 48 40" xfId="2188"/>
    <cellStyle name="Normal 48 5" xfId="2189"/>
    <cellStyle name="Normal 48 6" xfId="2190"/>
    <cellStyle name="Normal 48 7" xfId="2191"/>
    <cellStyle name="Normal 48 8" xfId="2192"/>
    <cellStyle name="Normal 48 9" xfId="2193"/>
    <cellStyle name="Normal 49 10" xfId="2194"/>
    <cellStyle name="Normal 49 11" xfId="2195"/>
    <cellStyle name="Normal 49 12" xfId="2196"/>
    <cellStyle name="Normal 49 13" xfId="2197"/>
    <cellStyle name="Normal 49 14" xfId="2198"/>
    <cellStyle name="Normal 49 15" xfId="2199"/>
    <cellStyle name="Normal 49 16" xfId="2200"/>
    <cellStyle name="Normal 49 17" xfId="2201"/>
    <cellStyle name="Normal 49 18" xfId="2202"/>
    <cellStyle name="Normal 49 19" xfId="2203"/>
    <cellStyle name="Normal 49 2" xfId="2204"/>
    <cellStyle name="Normal 49 20" xfId="2205"/>
    <cellStyle name="Normal 49 21" xfId="2206"/>
    <cellStyle name="Normal 49 22" xfId="2207"/>
    <cellStyle name="Normal 49 23" xfId="2208"/>
    <cellStyle name="Normal 49 24" xfId="2209"/>
    <cellStyle name="Normal 49 25" xfId="2210"/>
    <cellStyle name="Normal 49 26" xfId="2211"/>
    <cellStyle name="Normal 49 27" xfId="2212"/>
    <cellStyle name="Normal 49 28" xfId="2213"/>
    <cellStyle name="Normal 49 29" xfId="2214"/>
    <cellStyle name="Normal 49 3" xfId="2215"/>
    <cellStyle name="Normal 49 30" xfId="2216"/>
    <cellStyle name="Normal 49 31" xfId="2217"/>
    <cellStyle name="Normal 49 32" xfId="2218"/>
    <cellStyle name="Normal 49 33" xfId="2219"/>
    <cellStyle name="Normal 49 34" xfId="2220"/>
    <cellStyle name="Normal 49 35" xfId="2221"/>
    <cellStyle name="Normal 49 36" xfId="2222"/>
    <cellStyle name="Normal 49 37" xfId="2223"/>
    <cellStyle name="Normal 49 38" xfId="2224"/>
    <cellStyle name="Normal 49 39" xfId="2225"/>
    <cellStyle name="Normal 49 4" xfId="2226"/>
    <cellStyle name="Normal 49 40" xfId="2227"/>
    <cellStyle name="Normal 49 5" xfId="2228"/>
    <cellStyle name="Normal 49 6" xfId="2229"/>
    <cellStyle name="Normal 49 7" xfId="2230"/>
    <cellStyle name="Normal 49 8" xfId="2231"/>
    <cellStyle name="Normal 49 9" xfId="2232"/>
    <cellStyle name="Normal 5" xfId="2233"/>
    <cellStyle name="Normal 5 2" xfId="3640"/>
    <cellStyle name="Normal 5 2 2" xfId="3641"/>
    <cellStyle name="Normal 50 10" xfId="2234"/>
    <cellStyle name="Normal 50 11" xfId="2235"/>
    <cellStyle name="Normal 50 12" xfId="2236"/>
    <cellStyle name="Normal 50 13" xfId="2237"/>
    <cellStyle name="Normal 50 14" xfId="2238"/>
    <cellStyle name="Normal 50 15" xfId="2239"/>
    <cellStyle name="Normal 50 16" xfId="2240"/>
    <cellStyle name="Normal 50 17" xfId="2241"/>
    <cellStyle name="Normal 50 18" xfId="2242"/>
    <cellStyle name="Normal 50 19" xfId="2243"/>
    <cellStyle name="Normal 50 2" xfId="2244"/>
    <cellStyle name="Normal 50 20" xfId="2245"/>
    <cellStyle name="Normal 50 21" xfId="2246"/>
    <cellStyle name="Normal 50 22" xfId="2247"/>
    <cellStyle name="Normal 50 23" xfId="2248"/>
    <cellStyle name="Normal 50 24" xfId="2249"/>
    <cellStyle name="Normal 50 25" xfId="2250"/>
    <cellStyle name="Normal 50 26" xfId="2251"/>
    <cellStyle name="Normal 50 27" xfId="2252"/>
    <cellStyle name="Normal 50 28" xfId="2253"/>
    <cellStyle name="Normal 50 29" xfId="2254"/>
    <cellStyle name="Normal 50 3" xfId="2255"/>
    <cellStyle name="Normal 50 30" xfId="2256"/>
    <cellStyle name="Normal 50 31" xfId="2257"/>
    <cellStyle name="Normal 50 32" xfId="2258"/>
    <cellStyle name="Normal 50 33" xfId="2259"/>
    <cellStyle name="Normal 50 34" xfId="2260"/>
    <cellStyle name="Normal 50 35" xfId="2261"/>
    <cellStyle name="Normal 50 36" xfId="2262"/>
    <cellStyle name="Normal 50 37" xfId="2263"/>
    <cellStyle name="Normal 50 38" xfId="2264"/>
    <cellStyle name="Normal 50 39" xfId="2265"/>
    <cellStyle name="Normal 50 4" xfId="2266"/>
    <cellStyle name="Normal 50 40" xfId="2267"/>
    <cellStyle name="Normal 50 5" xfId="2268"/>
    <cellStyle name="Normal 50 6" xfId="2269"/>
    <cellStyle name="Normal 50 7" xfId="2270"/>
    <cellStyle name="Normal 50 8" xfId="2271"/>
    <cellStyle name="Normal 50 9" xfId="2272"/>
    <cellStyle name="Normal 51 10" xfId="2273"/>
    <cellStyle name="Normal 51 11" xfId="2274"/>
    <cellStyle name="Normal 51 12" xfId="2275"/>
    <cellStyle name="Normal 51 13" xfId="2276"/>
    <cellStyle name="Normal 51 14" xfId="2277"/>
    <cellStyle name="Normal 51 15" xfId="2278"/>
    <cellStyle name="Normal 51 16" xfId="2279"/>
    <cellStyle name="Normal 51 17" xfId="2280"/>
    <cellStyle name="Normal 51 18" xfId="2281"/>
    <cellStyle name="Normal 51 19" xfId="2282"/>
    <cellStyle name="Normal 51 2" xfId="2283"/>
    <cellStyle name="Normal 51 20" xfId="2284"/>
    <cellStyle name="Normal 51 21" xfId="2285"/>
    <cellStyle name="Normal 51 22" xfId="2286"/>
    <cellStyle name="Normal 51 23" xfId="2287"/>
    <cellStyle name="Normal 51 24" xfId="2288"/>
    <cellStyle name="Normal 51 25" xfId="2289"/>
    <cellStyle name="Normal 51 26" xfId="2290"/>
    <cellStyle name="Normal 51 27" xfId="2291"/>
    <cellStyle name="Normal 51 28" xfId="2292"/>
    <cellStyle name="Normal 51 29" xfId="2293"/>
    <cellStyle name="Normal 51 3" xfId="2294"/>
    <cellStyle name="Normal 51 30" xfId="2295"/>
    <cellStyle name="Normal 51 31" xfId="2296"/>
    <cellStyle name="Normal 51 32" xfId="2297"/>
    <cellStyle name="Normal 51 33" xfId="2298"/>
    <cellStyle name="Normal 51 34" xfId="2299"/>
    <cellStyle name="Normal 51 35" xfId="2300"/>
    <cellStyle name="Normal 51 36" xfId="2301"/>
    <cellStyle name="Normal 51 37" xfId="2302"/>
    <cellStyle name="Normal 51 38" xfId="2303"/>
    <cellStyle name="Normal 51 39" xfId="2304"/>
    <cellStyle name="Normal 51 4" xfId="2305"/>
    <cellStyle name="Normal 51 40" xfId="2306"/>
    <cellStyle name="Normal 51 5" xfId="2307"/>
    <cellStyle name="Normal 51 6" xfId="2308"/>
    <cellStyle name="Normal 51 7" xfId="2309"/>
    <cellStyle name="Normal 51 8" xfId="2310"/>
    <cellStyle name="Normal 51 9" xfId="2311"/>
    <cellStyle name="Normal 52 10" xfId="2312"/>
    <cellStyle name="Normal 52 11" xfId="2313"/>
    <cellStyle name="Normal 52 12" xfId="2314"/>
    <cellStyle name="Normal 52 13" xfId="2315"/>
    <cellStyle name="Normal 52 14" xfId="2316"/>
    <cellStyle name="Normal 52 15" xfId="2317"/>
    <cellStyle name="Normal 52 16" xfId="2318"/>
    <cellStyle name="Normal 52 17" xfId="2319"/>
    <cellStyle name="Normal 52 18" xfId="2320"/>
    <cellStyle name="Normal 52 19" xfId="2321"/>
    <cellStyle name="Normal 52 2" xfId="2322"/>
    <cellStyle name="Normal 52 20" xfId="2323"/>
    <cellStyle name="Normal 52 21" xfId="2324"/>
    <cellStyle name="Normal 52 22" xfId="2325"/>
    <cellStyle name="Normal 52 23" xfId="2326"/>
    <cellStyle name="Normal 52 24" xfId="2327"/>
    <cellStyle name="Normal 52 25" xfId="2328"/>
    <cellStyle name="Normal 52 26" xfId="2329"/>
    <cellStyle name="Normal 52 27" xfId="2330"/>
    <cellStyle name="Normal 52 28" xfId="2331"/>
    <cellStyle name="Normal 52 29" xfId="2332"/>
    <cellStyle name="Normal 52 3" xfId="2333"/>
    <cellStyle name="Normal 52 30" xfId="2334"/>
    <cellStyle name="Normal 52 31" xfId="2335"/>
    <cellStyle name="Normal 52 32" xfId="2336"/>
    <cellStyle name="Normal 52 33" xfId="2337"/>
    <cellStyle name="Normal 52 34" xfId="2338"/>
    <cellStyle name="Normal 52 35" xfId="2339"/>
    <cellStyle name="Normal 52 36" xfId="2340"/>
    <cellStyle name="Normal 52 37" xfId="2341"/>
    <cellStyle name="Normal 52 38" xfId="2342"/>
    <cellStyle name="Normal 52 39" xfId="2343"/>
    <cellStyle name="Normal 52 4" xfId="2344"/>
    <cellStyle name="Normal 52 40" xfId="2345"/>
    <cellStyle name="Normal 52 5" xfId="2346"/>
    <cellStyle name="Normal 52 6" xfId="2347"/>
    <cellStyle name="Normal 52 7" xfId="2348"/>
    <cellStyle name="Normal 52 8" xfId="2349"/>
    <cellStyle name="Normal 52 9" xfId="2350"/>
    <cellStyle name="Normal 53 10" xfId="2351"/>
    <cellStyle name="Normal 53 11" xfId="2352"/>
    <cellStyle name="Normal 53 12" xfId="2353"/>
    <cellStyle name="Normal 53 13" xfId="2354"/>
    <cellStyle name="Normal 53 14" xfId="2355"/>
    <cellStyle name="Normal 53 15" xfId="2356"/>
    <cellStyle name="Normal 53 16" xfId="2357"/>
    <cellStyle name="Normal 53 17" xfId="2358"/>
    <cellStyle name="Normal 53 18" xfId="2359"/>
    <cellStyle name="Normal 53 19" xfId="2360"/>
    <cellStyle name="Normal 53 2" xfId="2361"/>
    <cellStyle name="Normal 53 20" xfId="2362"/>
    <cellStyle name="Normal 53 21" xfId="2363"/>
    <cellStyle name="Normal 53 22" xfId="2364"/>
    <cellStyle name="Normal 53 23" xfId="2365"/>
    <cellStyle name="Normal 53 24" xfId="2366"/>
    <cellStyle name="Normal 53 25" xfId="2367"/>
    <cellStyle name="Normal 53 26" xfId="2368"/>
    <cellStyle name="Normal 53 27" xfId="2369"/>
    <cellStyle name="Normal 53 28" xfId="2370"/>
    <cellStyle name="Normal 53 29" xfId="2371"/>
    <cellStyle name="Normal 53 3" xfId="2372"/>
    <cellStyle name="Normal 53 30" xfId="2373"/>
    <cellStyle name="Normal 53 31" xfId="2374"/>
    <cellStyle name="Normal 53 32" xfId="2375"/>
    <cellStyle name="Normal 53 33" xfId="2376"/>
    <cellStyle name="Normal 53 34" xfId="2377"/>
    <cellStyle name="Normal 53 35" xfId="2378"/>
    <cellStyle name="Normal 53 36" xfId="2379"/>
    <cellStyle name="Normal 53 37" xfId="2380"/>
    <cellStyle name="Normal 53 38" xfId="2381"/>
    <cellStyle name="Normal 53 39" xfId="2382"/>
    <cellStyle name="Normal 53 4" xfId="2383"/>
    <cellStyle name="Normal 53 40" xfId="2384"/>
    <cellStyle name="Normal 53 5" xfId="2385"/>
    <cellStyle name="Normal 53 6" xfId="2386"/>
    <cellStyle name="Normal 53 7" xfId="2387"/>
    <cellStyle name="Normal 53 8" xfId="2388"/>
    <cellStyle name="Normal 53 9" xfId="2389"/>
    <cellStyle name="Normal 54 10" xfId="2390"/>
    <cellStyle name="Normal 54 11" xfId="2391"/>
    <cellStyle name="Normal 54 12" xfId="2392"/>
    <cellStyle name="Normal 54 13" xfId="2393"/>
    <cellStyle name="Normal 54 14" xfId="2394"/>
    <cellStyle name="Normal 54 15" xfId="2395"/>
    <cellStyle name="Normal 54 16" xfId="2396"/>
    <cellStyle name="Normal 54 17" xfId="2397"/>
    <cellStyle name="Normal 54 18" xfId="2398"/>
    <cellStyle name="Normal 54 19" xfId="2399"/>
    <cellStyle name="Normal 54 2" xfId="2400"/>
    <cellStyle name="Normal 54 20" xfId="2401"/>
    <cellStyle name="Normal 54 21" xfId="2402"/>
    <cellStyle name="Normal 54 22" xfId="2403"/>
    <cellStyle name="Normal 54 23" xfId="2404"/>
    <cellStyle name="Normal 54 24" xfId="2405"/>
    <cellStyle name="Normal 54 25" xfId="2406"/>
    <cellStyle name="Normal 54 26" xfId="2407"/>
    <cellStyle name="Normal 54 27" xfId="2408"/>
    <cellStyle name="Normal 54 28" xfId="2409"/>
    <cellStyle name="Normal 54 29" xfId="2410"/>
    <cellStyle name="Normal 54 3" xfId="2411"/>
    <cellStyle name="Normal 54 30" xfId="2412"/>
    <cellStyle name="Normal 54 31" xfId="2413"/>
    <cellStyle name="Normal 54 32" xfId="2414"/>
    <cellStyle name="Normal 54 33" xfId="2415"/>
    <cellStyle name="Normal 54 34" xfId="2416"/>
    <cellStyle name="Normal 54 35" xfId="2417"/>
    <cellStyle name="Normal 54 36" xfId="2418"/>
    <cellStyle name="Normal 54 37" xfId="2419"/>
    <cellStyle name="Normal 54 38" xfId="2420"/>
    <cellStyle name="Normal 54 39" xfId="2421"/>
    <cellStyle name="Normal 54 4" xfId="2422"/>
    <cellStyle name="Normal 54 40" xfId="2423"/>
    <cellStyle name="Normal 54 5" xfId="2424"/>
    <cellStyle name="Normal 54 6" xfId="2425"/>
    <cellStyle name="Normal 54 7" xfId="2426"/>
    <cellStyle name="Normal 54 8" xfId="2427"/>
    <cellStyle name="Normal 54 9" xfId="2428"/>
    <cellStyle name="Normal 55 10" xfId="2429"/>
    <cellStyle name="Normal 55 11" xfId="2430"/>
    <cellStyle name="Normal 55 12" xfId="2431"/>
    <cellStyle name="Normal 55 13" xfId="2432"/>
    <cellStyle name="Normal 55 14" xfId="2433"/>
    <cellStyle name="Normal 55 15" xfId="2434"/>
    <cellStyle name="Normal 55 16" xfId="2435"/>
    <cellStyle name="Normal 55 17" xfId="2436"/>
    <cellStyle name="Normal 55 18" xfId="2437"/>
    <cellStyle name="Normal 55 19" xfId="2438"/>
    <cellStyle name="Normal 55 2" xfId="2439"/>
    <cellStyle name="Normal 55 20" xfId="2440"/>
    <cellStyle name="Normal 55 21" xfId="2441"/>
    <cellStyle name="Normal 55 22" xfId="2442"/>
    <cellStyle name="Normal 55 23" xfId="2443"/>
    <cellStyle name="Normal 55 24" xfId="2444"/>
    <cellStyle name="Normal 55 25" xfId="2445"/>
    <cellStyle name="Normal 55 26" xfId="2446"/>
    <cellStyle name="Normal 55 27" xfId="2447"/>
    <cellStyle name="Normal 55 28" xfId="2448"/>
    <cellStyle name="Normal 55 29" xfId="2449"/>
    <cellStyle name="Normal 55 3" xfId="2450"/>
    <cellStyle name="Normal 55 30" xfId="2451"/>
    <cellStyle name="Normal 55 31" xfId="2452"/>
    <cellStyle name="Normal 55 32" xfId="2453"/>
    <cellStyle name="Normal 55 33" xfId="2454"/>
    <cellStyle name="Normal 55 34" xfId="2455"/>
    <cellStyle name="Normal 55 35" xfId="2456"/>
    <cellStyle name="Normal 55 36" xfId="2457"/>
    <cellStyle name="Normal 55 37" xfId="2458"/>
    <cellStyle name="Normal 55 38" xfId="2459"/>
    <cellStyle name="Normal 55 39" xfId="2460"/>
    <cellStyle name="Normal 55 4" xfId="2461"/>
    <cellStyle name="Normal 55 40" xfId="2462"/>
    <cellStyle name="Normal 55 5" xfId="2463"/>
    <cellStyle name="Normal 55 6" xfId="2464"/>
    <cellStyle name="Normal 55 7" xfId="2465"/>
    <cellStyle name="Normal 55 8" xfId="2466"/>
    <cellStyle name="Normal 55 9" xfId="2467"/>
    <cellStyle name="Normal 56 10" xfId="2468"/>
    <cellStyle name="Normal 56 11" xfId="2469"/>
    <cellStyle name="Normal 56 12" xfId="2470"/>
    <cellStyle name="Normal 56 13" xfId="2471"/>
    <cellStyle name="Normal 56 14" xfId="2472"/>
    <cellStyle name="Normal 56 15" xfId="2473"/>
    <cellStyle name="Normal 56 16" xfId="2474"/>
    <cellStyle name="Normal 56 17" xfId="2475"/>
    <cellStyle name="Normal 56 18" xfId="2476"/>
    <cellStyle name="Normal 56 19" xfId="2477"/>
    <cellStyle name="Normal 56 2" xfId="2478"/>
    <cellStyle name="Normal 56 20" xfId="2479"/>
    <cellStyle name="Normal 56 21" xfId="2480"/>
    <cellStyle name="Normal 56 22" xfId="2481"/>
    <cellStyle name="Normal 56 23" xfId="2482"/>
    <cellStyle name="Normal 56 24" xfId="2483"/>
    <cellStyle name="Normal 56 25" xfId="2484"/>
    <cellStyle name="Normal 56 26" xfId="2485"/>
    <cellStyle name="Normal 56 27" xfId="2486"/>
    <cellStyle name="Normal 56 28" xfId="2487"/>
    <cellStyle name="Normal 56 29" xfId="2488"/>
    <cellStyle name="Normal 56 3" xfId="2489"/>
    <cellStyle name="Normal 56 30" xfId="2490"/>
    <cellStyle name="Normal 56 31" xfId="2491"/>
    <cellStyle name="Normal 56 32" xfId="2492"/>
    <cellStyle name="Normal 56 33" xfId="2493"/>
    <cellStyle name="Normal 56 34" xfId="2494"/>
    <cellStyle name="Normal 56 35" xfId="2495"/>
    <cellStyle name="Normal 56 36" xfId="2496"/>
    <cellStyle name="Normal 56 37" xfId="2497"/>
    <cellStyle name="Normal 56 38" xfId="2498"/>
    <cellStyle name="Normal 56 39" xfId="2499"/>
    <cellStyle name="Normal 56 4" xfId="2500"/>
    <cellStyle name="Normal 56 40" xfId="2501"/>
    <cellStyle name="Normal 56 5" xfId="2502"/>
    <cellStyle name="Normal 56 6" xfId="2503"/>
    <cellStyle name="Normal 56 7" xfId="2504"/>
    <cellStyle name="Normal 56 8" xfId="2505"/>
    <cellStyle name="Normal 56 9" xfId="2506"/>
    <cellStyle name="Normal 57 2" xfId="2507"/>
    <cellStyle name="Normal 57 3" xfId="2508"/>
    <cellStyle name="Normal 57 4" xfId="2509"/>
    <cellStyle name="Normal 57 5" xfId="2510"/>
    <cellStyle name="Normal 57 6" xfId="2511"/>
    <cellStyle name="Normal 58 2" xfId="2512"/>
    <cellStyle name="Normal 59" xfId="2513"/>
    <cellStyle name="Normal 59 10" xfId="2514"/>
    <cellStyle name="Normal 59 11" xfId="2515"/>
    <cellStyle name="Normal 59 12" xfId="2516"/>
    <cellStyle name="Normal 59 13" xfId="2517"/>
    <cellStyle name="Normal 59 14" xfId="2518"/>
    <cellStyle name="Normal 59 15" xfId="2519"/>
    <cellStyle name="Normal 59 2" xfId="2520"/>
    <cellStyle name="Normal 59 3" xfId="2521"/>
    <cellStyle name="Normal 59 4" xfId="2522"/>
    <cellStyle name="Normal 59 5" xfId="2523"/>
    <cellStyle name="Normal 59 6" xfId="2524"/>
    <cellStyle name="Normal 59 7" xfId="2525"/>
    <cellStyle name="Normal 59 8" xfId="2526"/>
    <cellStyle name="Normal 59 9" xfId="2527"/>
    <cellStyle name="Normal 6" xfId="2528"/>
    <cellStyle name="Normal 6 10" xfId="2529"/>
    <cellStyle name="Normal 6 11" xfId="2530"/>
    <cellStyle name="Normal 6 12" xfId="2531"/>
    <cellStyle name="Normal 6 13" xfId="2532"/>
    <cellStyle name="Normal 6 14" xfId="2533"/>
    <cellStyle name="Normal 6 15" xfId="2534"/>
    <cellStyle name="Normal 6 16" xfId="2535"/>
    <cellStyle name="Normal 6 17" xfId="2536"/>
    <cellStyle name="Normal 6 18" xfId="2537"/>
    <cellStyle name="Normal 6 19" xfId="2538"/>
    <cellStyle name="Normal 6 2" xfId="2539"/>
    <cellStyle name="Normal 6 20" xfId="2540"/>
    <cellStyle name="Normal 6 21" xfId="2541"/>
    <cellStyle name="Normal 6 22" xfId="2542"/>
    <cellStyle name="Normal 6 23" xfId="2543"/>
    <cellStyle name="Normal 6 24" xfId="2544"/>
    <cellStyle name="Normal 6 25" xfId="2545"/>
    <cellStyle name="Normal 6 26" xfId="2546"/>
    <cellStyle name="Normal 6 27" xfId="2547"/>
    <cellStyle name="Normal 6 28" xfId="2548"/>
    <cellStyle name="Normal 6 29" xfId="2549"/>
    <cellStyle name="Normal 6 3" xfId="2550"/>
    <cellStyle name="Normal 6 30" xfId="2551"/>
    <cellStyle name="Normal 6 31" xfId="2552"/>
    <cellStyle name="Normal 6 32" xfId="2553"/>
    <cellStyle name="Normal 6 33" xfId="2554"/>
    <cellStyle name="Normal 6 34" xfId="2555"/>
    <cellStyle name="Normal 6 35" xfId="2556"/>
    <cellStyle name="Normal 6 36" xfId="2557"/>
    <cellStyle name="Normal 6 37" xfId="2558"/>
    <cellStyle name="Normal 6 38" xfId="2559"/>
    <cellStyle name="Normal 6 39" xfId="2560"/>
    <cellStyle name="Normal 6 4" xfId="2561"/>
    <cellStyle name="Normal 6 40" xfId="2562"/>
    <cellStyle name="Normal 6 41" xfId="3642"/>
    <cellStyle name="Normal 6 5" xfId="2563"/>
    <cellStyle name="Normal 6 6" xfId="2564"/>
    <cellStyle name="Normal 6 7" xfId="2565"/>
    <cellStyle name="Normal 6 8" xfId="2566"/>
    <cellStyle name="Normal 6 9" xfId="2567"/>
    <cellStyle name="Normal 60 2" xfId="2568"/>
    <cellStyle name="Normal 61 10" xfId="2569"/>
    <cellStyle name="Normal 61 11" xfId="2570"/>
    <cellStyle name="Normal 61 12" xfId="2571"/>
    <cellStyle name="Normal 61 13" xfId="2572"/>
    <cellStyle name="Normal 61 14" xfId="2573"/>
    <cellStyle name="Normal 61 15" xfId="2574"/>
    <cellStyle name="Normal 61 16" xfId="2575"/>
    <cellStyle name="Normal 61 17" xfId="2576"/>
    <cellStyle name="Normal 61 18" xfId="2577"/>
    <cellStyle name="Normal 61 19" xfId="2578"/>
    <cellStyle name="Normal 61 2" xfId="2579"/>
    <cellStyle name="Normal 61 20" xfId="2580"/>
    <cellStyle name="Normal 61 21" xfId="2581"/>
    <cellStyle name="Normal 61 22" xfId="2582"/>
    <cellStyle name="Normal 61 23" xfId="2583"/>
    <cellStyle name="Normal 61 24" xfId="2584"/>
    <cellStyle name="Normal 61 25" xfId="2585"/>
    <cellStyle name="Normal 61 26" xfId="2586"/>
    <cellStyle name="Normal 61 27" xfId="2587"/>
    <cellStyle name="Normal 61 28" xfId="2588"/>
    <cellStyle name="Normal 61 29" xfId="2589"/>
    <cellStyle name="Normal 61 3" xfId="2590"/>
    <cellStyle name="Normal 61 30" xfId="2591"/>
    <cellStyle name="Normal 61 31" xfId="2592"/>
    <cellStyle name="Normal 61 32" xfId="2593"/>
    <cellStyle name="Normal 61 33" xfId="2594"/>
    <cellStyle name="Normal 61 34" xfId="2595"/>
    <cellStyle name="Normal 61 35" xfId="2596"/>
    <cellStyle name="Normal 61 36" xfId="2597"/>
    <cellStyle name="Normal 61 37" xfId="2598"/>
    <cellStyle name="Normal 61 38" xfId="2599"/>
    <cellStyle name="Normal 61 39" xfId="2600"/>
    <cellStyle name="Normal 61 4" xfId="2601"/>
    <cellStyle name="Normal 61 40" xfId="2602"/>
    <cellStyle name="Normal 61 5" xfId="2603"/>
    <cellStyle name="Normal 61 6" xfId="2604"/>
    <cellStyle name="Normal 61 7" xfId="2605"/>
    <cellStyle name="Normal 61 8" xfId="2606"/>
    <cellStyle name="Normal 61 9" xfId="2607"/>
    <cellStyle name="Normal 63 10" xfId="2608"/>
    <cellStyle name="Normal 63 11" xfId="2609"/>
    <cellStyle name="Normal 63 12" xfId="2610"/>
    <cellStyle name="Normal 63 13" xfId="2611"/>
    <cellStyle name="Normal 63 14" xfId="2612"/>
    <cellStyle name="Normal 63 15" xfId="2613"/>
    <cellStyle name="Normal 63 16" xfId="2614"/>
    <cellStyle name="Normal 63 17" xfId="2615"/>
    <cellStyle name="Normal 63 18" xfId="2616"/>
    <cellStyle name="Normal 63 19" xfId="2617"/>
    <cellStyle name="Normal 63 2" xfId="2618"/>
    <cellStyle name="Normal 63 20" xfId="2619"/>
    <cellStyle name="Normal 63 21" xfId="2620"/>
    <cellStyle name="Normal 63 22" xfId="2621"/>
    <cellStyle name="Normal 63 23" xfId="2622"/>
    <cellStyle name="Normal 63 24" xfId="2623"/>
    <cellStyle name="Normal 63 25" xfId="2624"/>
    <cellStyle name="Normal 63 26" xfId="2625"/>
    <cellStyle name="Normal 63 27" xfId="2626"/>
    <cellStyle name="Normal 63 28" xfId="2627"/>
    <cellStyle name="Normal 63 29" xfId="2628"/>
    <cellStyle name="Normal 63 3" xfId="2629"/>
    <cellStyle name="Normal 63 30" xfId="2630"/>
    <cellStyle name="Normal 63 31" xfId="2631"/>
    <cellStyle name="Normal 63 32" xfId="2632"/>
    <cellStyle name="Normal 63 33" xfId="2633"/>
    <cellStyle name="Normal 63 34" xfId="2634"/>
    <cellStyle name="Normal 63 35" xfId="2635"/>
    <cellStyle name="Normal 63 36" xfId="2636"/>
    <cellStyle name="Normal 63 37" xfId="2637"/>
    <cellStyle name="Normal 63 38" xfId="2638"/>
    <cellStyle name="Normal 63 39" xfId="2639"/>
    <cellStyle name="Normal 63 4" xfId="2640"/>
    <cellStyle name="Normal 63 40" xfId="2641"/>
    <cellStyle name="Normal 63 5" xfId="2642"/>
    <cellStyle name="Normal 63 6" xfId="2643"/>
    <cellStyle name="Normal 63 7" xfId="2644"/>
    <cellStyle name="Normal 63 8" xfId="2645"/>
    <cellStyle name="Normal 63 9" xfId="2646"/>
    <cellStyle name="Normal 64 10" xfId="2647"/>
    <cellStyle name="Normal 64 11" xfId="2648"/>
    <cellStyle name="Normal 64 12" xfId="2649"/>
    <cellStyle name="Normal 64 13" xfId="2650"/>
    <cellStyle name="Normal 64 14" xfId="2651"/>
    <cellStyle name="Normal 64 15" xfId="2652"/>
    <cellStyle name="Normal 64 16" xfId="2653"/>
    <cellStyle name="Normal 64 17" xfId="2654"/>
    <cellStyle name="Normal 64 18" xfId="2655"/>
    <cellStyle name="Normal 64 19" xfId="2656"/>
    <cellStyle name="Normal 64 2" xfId="2657"/>
    <cellStyle name="Normal 64 20" xfId="2658"/>
    <cellStyle name="Normal 64 21" xfId="2659"/>
    <cellStyle name="Normal 64 22" xfId="2660"/>
    <cellStyle name="Normal 64 23" xfId="2661"/>
    <cellStyle name="Normal 64 24" xfId="2662"/>
    <cellStyle name="Normal 64 25" xfId="2663"/>
    <cellStyle name="Normal 64 26" xfId="2664"/>
    <cellStyle name="Normal 64 27" xfId="2665"/>
    <cellStyle name="Normal 64 28" xfId="2666"/>
    <cellStyle name="Normal 64 29" xfId="2667"/>
    <cellStyle name="Normal 64 3" xfId="2668"/>
    <cellStyle name="Normal 64 30" xfId="2669"/>
    <cellStyle name="Normal 64 31" xfId="2670"/>
    <cellStyle name="Normal 64 32" xfId="2671"/>
    <cellStyle name="Normal 64 33" xfId="2672"/>
    <cellStyle name="Normal 64 34" xfId="2673"/>
    <cellStyle name="Normal 64 35" xfId="2674"/>
    <cellStyle name="Normal 64 36" xfId="2675"/>
    <cellStyle name="Normal 64 37" xfId="2676"/>
    <cellStyle name="Normal 64 38" xfId="2677"/>
    <cellStyle name="Normal 64 39" xfId="2678"/>
    <cellStyle name="Normal 64 4" xfId="2679"/>
    <cellStyle name="Normal 64 40" xfId="2680"/>
    <cellStyle name="Normal 64 5" xfId="2681"/>
    <cellStyle name="Normal 64 6" xfId="2682"/>
    <cellStyle name="Normal 64 7" xfId="2683"/>
    <cellStyle name="Normal 64 8" xfId="2684"/>
    <cellStyle name="Normal 64 9" xfId="2685"/>
    <cellStyle name="Normal 65 2" xfId="2686"/>
    <cellStyle name="Normal 65 3" xfId="2687"/>
    <cellStyle name="Normal 66 10" xfId="2688"/>
    <cellStyle name="Normal 66 11" xfId="2689"/>
    <cellStyle name="Normal 66 12" xfId="2690"/>
    <cellStyle name="Normal 66 13" xfId="2691"/>
    <cellStyle name="Normal 66 14" xfId="2692"/>
    <cellStyle name="Normal 66 15" xfId="2693"/>
    <cellStyle name="Normal 66 16" xfId="2694"/>
    <cellStyle name="Normal 66 17" xfId="2695"/>
    <cellStyle name="Normal 66 18" xfId="2696"/>
    <cellStyle name="Normal 66 19" xfId="2697"/>
    <cellStyle name="Normal 66 2" xfId="2698"/>
    <cellStyle name="Normal 66 20" xfId="2699"/>
    <cellStyle name="Normal 66 21" xfId="2700"/>
    <cellStyle name="Normal 66 22" xfId="2701"/>
    <cellStyle name="Normal 66 23" xfId="2702"/>
    <cellStyle name="Normal 66 24" xfId="2703"/>
    <cellStyle name="Normal 66 25" xfId="2704"/>
    <cellStyle name="Normal 66 26" xfId="2705"/>
    <cellStyle name="Normal 66 27" xfId="2706"/>
    <cellStyle name="Normal 66 28" xfId="2707"/>
    <cellStyle name="Normal 66 29" xfId="2708"/>
    <cellStyle name="Normal 66 3" xfId="2709"/>
    <cellStyle name="Normal 66 30" xfId="2710"/>
    <cellStyle name="Normal 66 31" xfId="2711"/>
    <cellStyle name="Normal 66 32" xfId="2712"/>
    <cellStyle name="Normal 66 33" xfId="2713"/>
    <cellStyle name="Normal 66 34" xfId="2714"/>
    <cellStyle name="Normal 66 35" xfId="2715"/>
    <cellStyle name="Normal 66 36" xfId="2716"/>
    <cellStyle name="Normal 66 37" xfId="2717"/>
    <cellStyle name="Normal 66 38" xfId="2718"/>
    <cellStyle name="Normal 66 39" xfId="2719"/>
    <cellStyle name="Normal 66 4" xfId="2720"/>
    <cellStyle name="Normal 66 40" xfId="2721"/>
    <cellStyle name="Normal 66 5" xfId="2722"/>
    <cellStyle name="Normal 66 6" xfId="2723"/>
    <cellStyle name="Normal 66 7" xfId="2724"/>
    <cellStyle name="Normal 66 8" xfId="2725"/>
    <cellStyle name="Normal 66 9" xfId="2726"/>
    <cellStyle name="Normal 67 10" xfId="2727"/>
    <cellStyle name="Normal 67 11" xfId="2728"/>
    <cellStyle name="Normal 67 12" xfId="2729"/>
    <cellStyle name="Normal 67 13" xfId="2730"/>
    <cellStyle name="Normal 67 14" xfId="2731"/>
    <cellStyle name="Normal 67 15" xfId="2732"/>
    <cellStyle name="Normal 67 16" xfId="2733"/>
    <cellStyle name="Normal 67 17" xfId="2734"/>
    <cellStyle name="Normal 67 18" xfId="2735"/>
    <cellStyle name="Normal 67 19" xfId="2736"/>
    <cellStyle name="Normal 67 2" xfId="2737"/>
    <cellStyle name="Normal 67 20" xfId="2738"/>
    <cellStyle name="Normal 67 21" xfId="2739"/>
    <cellStyle name="Normal 67 22" xfId="2740"/>
    <cellStyle name="Normal 67 23" xfId="2741"/>
    <cellStyle name="Normal 67 24" xfId="2742"/>
    <cellStyle name="Normal 67 25" xfId="2743"/>
    <cellStyle name="Normal 67 26" xfId="2744"/>
    <cellStyle name="Normal 67 27" xfId="2745"/>
    <cellStyle name="Normal 67 28" xfId="2746"/>
    <cellStyle name="Normal 67 29" xfId="2747"/>
    <cellStyle name="Normal 67 3" xfId="2748"/>
    <cellStyle name="Normal 67 30" xfId="2749"/>
    <cellStyle name="Normal 67 31" xfId="2750"/>
    <cellStyle name="Normal 67 32" xfId="2751"/>
    <cellStyle name="Normal 67 33" xfId="2752"/>
    <cellStyle name="Normal 67 34" xfId="2753"/>
    <cellStyle name="Normal 67 35" xfId="2754"/>
    <cellStyle name="Normal 67 36" xfId="2755"/>
    <cellStyle name="Normal 67 37" xfId="2756"/>
    <cellStyle name="Normal 67 38" xfId="2757"/>
    <cellStyle name="Normal 67 39" xfId="2758"/>
    <cellStyle name="Normal 67 4" xfId="2759"/>
    <cellStyle name="Normal 67 40" xfId="2760"/>
    <cellStyle name="Normal 67 5" xfId="2761"/>
    <cellStyle name="Normal 67 6" xfId="2762"/>
    <cellStyle name="Normal 67 7" xfId="2763"/>
    <cellStyle name="Normal 67 8" xfId="2764"/>
    <cellStyle name="Normal 67 9" xfId="2765"/>
    <cellStyle name="Normal 68 10" xfId="2766"/>
    <cellStyle name="Normal 68 11" xfId="2767"/>
    <cellStyle name="Normal 68 12" xfId="2768"/>
    <cellStyle name="Normal 68 13" xfId="2769"/>
    <cellStyle name="Normal 68 14" xfId="2770"/>
    <cellStyle name="Normal 68 15" xfId="2771"/>
    <cellStyle name="Normal 68 16" xfId="2772"/>
    <cellStyle name="Normal 68 17" xfId="2773"/>
    <cellStyle name="Normal 68 18" xfId="2774"/>
    <cellStyle name="Normal 68 19" xfId="2775"/>
    <cellStyle name="Normal 68 2" xfId="2776"/>
    <cellStyle name="Normal 68 20" xfId="2777"/>
    <cellStyle name="Normal 68 21" xfId="2778"/>
    <cellStyle name="Normal 68 22" xfId="2779"/>
    <cellStyle name="Normal 68 23" xfId="2780"/>
    <cellStyle name="Normal 68 24" xfId="2781"/>
    <cellStyle name="Normal 68 25" xfId="2782"/>
    <cellStyle name="Normal 68 26" xfId="2783"/>
    <cellStyle name="Normal 68 27" xfId="2784"/>
    <cellStyle name="Normal 68 28" xfId="2785"/>
    <cellStyle name="Normal 68 29" xfId="2786"/>
    <cellStyle name="Normal 68 3" xfId="2787"/>
    <cellStyle name="Normal 68 30" xfId="2788"/>
    <cellStyle name="Normal 68 31" xfId="2789"/>
    <cellStyle name="Normal 68 32" xfId="2790"/>
    <cellStyle name="Normal 68 33" xfId="2791"/>
    <cellStyle name="Normal 68 34" xfId="2792"/>
    <cellStyle name="Normal 68 35" xfId="2793"/>
    <cellStyle name="Normal 68 36" xfId="2794"/>
    <cellStyle name="Normal 68 37" xfId="2795"/>
    <cellStyle name="Normal 68 38" xfId="2796"/>
    <cellStyle name="Normal 68 39" xfId="2797"/>
    <cellStyle name="Normal 68 4" xfId="2798"/>
    <cellStyle name="Normal 68 40" xfId="2799"/>
    <cellStyle name="Normal 68 5" xfId="2800"/>
    <cellStyle name="Normal 68 6" xfId="2801"/>
    <cellStyle name="Normal 68 7" xfId="2802"/>
    <cellStyle name="Normal 68 8" xfId="2803"/>
    <cellStyle name="Normal 68 9" xfId="2804"/>
    <cellStyle name="Normal 69 2" xfId="2805"/>
    <cellStyle name="Normal 7" xfId="2806"/>
    <cellStyle name="Normal 7 2" xfId="2807"/>
    <cellStyle name="Normal 7 2 2" xfId="3644"/>
    <cellStyle name="Normal 7 3" xfId="2808"/>
    <cellStyle name="Normal 7 4" xfId="2809"/>
    <cellStyle name="Normal 7 5" xfId="2810"/>
    <cellStyle name="Normal 7 6" xfId="3643"/>
    <cellStyle name="Normal 70 10" xfId="2811"/>
    <cellStyle name="Normal 70 11" xfId="2812"/>
    <cellStyle name="Normal 70 12" xfId="2813"/>
    <cellStyle name="Normal 70 13" xfId="2814"/>
    <cellStyle name="Normal 70 14" xfId="2815"/>
    <cellStyle name="Normal 70 15" xfId="2816"/>
    <cellStyle name="Normal 70 16" xfId="2817"/>
    <cellStyle name="Normal 70 17" xfId="2818"/>
    <cellStyle name="Normal 70 18" xfId="2819"/>
    <cellStyle name="Normal 70 19" xfId="2820"/>
    <cellStyle name="Normal 70 2" xfId="2821"/>
    <cellStyle name="Normal 70 20" xfId="2822"/>
    <cellStyle name="Normal 70 21" xfId="2823"/>
    <cellStyle name="Normal 70 22" xfId="2824"/>
    <cellStyle name="Normal 70 23" xfId="2825"/>
    <cellStyle name="Normal 70 24" xfId="2826"/>
    <cellStyle name="Normal 70 25" xfId="2827"/>
    <cellStyle name="Normal 70 26" xfId="2828"/>
    <cellStyle name="Normal 70 27" xfId="2829"/>
    <cellStyle name="Normal 70 28" xfId="2830"/>
    <cellStyle name="Normal 70 29" xfId="2831"/>
    <cellStyle name="Normal 70 3" xfId="2832"/>
    <cellStyle name="Normal 70 30" xfId="2833"/>
    <cellStyle name="Normal 70 31" xfId="2834"/>
    <cellStyle name="Normal 70 32" xfId="2835"/>
    <cellStyle name="Normal 70 33" xfId="2836"/>
    <cellStyle name="Normal 70 34" xfId="2837"/>
    <cellStyle name="Normal 70 35" xfId="2838"/>
    <cellStyle name="Normal 70 36" xfId="2839"/>
    <cellStyle name="Normal 70 37" xfId="2840"/>
    <cellStyle name="Normal 70 38" xfId="2841"/>
    <cellStyle name="Normal 70 39" xfId="2842"/>
    <cellStyle name="Normal 70 4" xfId="2843"/>
    <cellStyle name="Normal 70 40" xfId="2844"/>
    <cellStyle name="Normal 70 5" xfId="2845"/>
    <cellStyle name="Normal 70 6" xfId="2846"/>
    <cellStyle name="Normal 70 7" xfId="2847"/>
    <cellStyle name="Normal 70 8" xfId="2848"/>
    <cellStyle name="Normal 70 9" xfId="2849"/>
    <cellStyle name="Normal 71 10" xfId="2850"/>
    <cellStyle name="Normal 71 11" xfId="2851"/>
    <cellStyle name="Normal 71 12" xfId="2852"/>
    <cellStyle name="Normal 71 13" xfId="2853"/>
    <cellStyle name="Normal 71 14" xfId="2854"/>
    <cellStyle name="Normal 71 15" xfId="2855"/>
    <cellStyle name="Normal 71 16" xfId="2856"/>
    <cellStyle name="Normal 71 17" xfId="2857"/>
    <cellStyle name="Normal 71 18" xfId="2858"/>
    <cellStyle name="Normal 71 19" xfId="2859"/>
    <cellStyle name="Normal 71 2" xfId="2860"/>
    <cellStyle name="Normal 71 20" xfId="2861"/>
    <cellStyle name="Normal 71 21" xfId="2862"/>
    <cellStyle name="Normal 71 22" xfId="2863"/>
    <cellStyle name="Normal 71 23" xfId="2864"/>
    <cellStyle name="Normal 71 24" xfId="2865"/>
    <cellStyle name="Normal 71 25" xfId="2866"/>
    <cellStyle name="Normal 71 26" xfId="2867"/>
    <cellStyle name="Normal 71 27" xfId="2868"/>
    <cellStyle name="Normal 71 28" xfId="2869"/>
    <cellStyle name="Normal 71 29" xfId="2870"/>
    <cellStyle name="Normal 71 3" xfId="2871"/>
    <cellStyle name="Normal 71 30" xfId="2872"/>
    <cellStyle name="Normal 71 31" xfId="2873"/>
    <cellStyle name="Normal 71 32" xfId="2874"/>
    <cellStyle name="Normal 71 33" xfId="2875"/>
    <cellStyle name="Normal 71 34" xfId="2876"/>
    <cellStyle name="Normal 71 35" xfId="2877"/>
    <cellStyle name="Normal 71 36" xfId="2878"/>
    <cellStyle name="Normal 71 37" xfId="2879"/>
    <cellStyle name="Normal 71 38" xfId="2880"/>
    <cellStyle name="Normal 71 39" xfId="2881"/>
    <cellStyle name="Normal 71 4" xfId="2882"/>
    <cellStyle name="Normal 71 40" xfId="2883"/>
    <cellStyle name="Normal 71 5" xfId="2884"/>
    <cellStyle name="Normal 71 6" xfId="2885"/>
    <cellStyle name="Normal 71 7" xfId="2886"/>
    <cellStyle name="Normal 71 8" xfId="2887"/>
    <cellStyle name="Normal 71 9" xfId="2888"/>
    <cellStyle name="Normal 72 10" xfId="2889"/>
    <cellStyle name="Normal 72 11" xfId="2890"/>
    <cellStyle name="Normal 72 12" xfId="2891"/>
    <cellStyle name="Normal 72 13" xfId="2892"/>
    <cellStyle name="Normal 72 14" xfId="2893"/>
    <cellStyle name="Normal 72 15" xfId="2894"/>
    <cellStyle name="Normal 72 16" xfId="2895"/>
    <cellStyle name="Normal 72 17" xfId="2896"/>
    <cellStyle name="Normal 72 18" xfId="2897"/>
    <cellStyle name="Normal 72 19" xfId="2898"/>
    <cellStyle name="Normal 72 2" xfId="2899"/>
    <cellStyle name="Normal 72 20" xfId="2900"/>
    <cellStyle name="Normal 72 21" xfId="2901"/>
    <cellStyle name="Normal 72 22" xfId="2902"/>
    <cellStyle name="Normal 72 23" xfId="2903"/>
    <cellStyle name="Normal 72 24" xfId="2904"/>
    <cellStyle name="Normal 72 25" xfId="2905"/>
    <cellStyle name="Normal 72 26" xfId="2906"/>
    <cellStyle name="Normal 72 27" xfId="2907"/>
    <cellStyle name="Normal 72 28" xfId="2908"/>
    <cellStyle name="Normal 72 29" xfId="2909"/>
    <cellStyle name="Normal 72 3" xfId="2910"/>
    <cellStyle name="Normal 72 30" xfId="2911"/>
    <cellStyle name="Normal 72 31" xfId="2912"/>
    <cellStyle name="Normal 72 32" xfId="2913"/>
    <cellStyle name="Normal 72 33" xfId="2914"/>
    <cellStyle name="Normal 72 34" xfId="2915"/>
    <cellStyle name="Normal 72 35" xfId="2916"/>
    <cellStyle name="Normal 72 36" xfId="2917"/>
    <cellStyle name="Normal 72 37" xfId="2918"/>
    <cellStyle name="Normal 72 38" xfId="2919"/>
    <cellStyle name="Normal 72 39" xfId="2920"/>
    <cellStyle name="Normal 72 4" xfId="2921"/>
    <cellStyle name="Normal 72 40" xfId="2922"/>
    <cellStyle name="Normal 72 5" xfId="2923"/>
    <cellStyle name="Normal 72 6" xfId="2924"/>
    <cellStyle name="Normal 72 7" xfId="2925"/>
    <cellStyle name="Normal 72 8" xfId="2926"/>
    <cellStyle name="Normal 72 9" xfId="2927"/>
    <cellStyle name="Normal 73 10" xfId="2928"/>
    <cellStyle name="Normal 73 11" xfId="2929"/>
    <cellStyle name="Normal 73 12" xfId="2930"/>
    <cellStyle name="Normal 73 13" xfId="2931"/>
    <cellStyle name="Normal 73 14" xfId="2932"/>
    <cellStyle name="Normal 73 15" xfId="2933"/>
    <cellStyle name="Normal 73 16" xfId="2934"/>
    <cellStyle name="Normal 73 17" xfId="2935"/>
    <cellStyle name="Normal 73 18" xfId="2936"/>
    <cellStyle name="Normal 73 19" xfId="2937"/>
    <cellStyle name="Normal 73 2" xfId="2938"/>
    <cellStyle name="Normal 73 20" xfId="2939"/>
    <cellStyle name="Normal 73 21" xfId="2940"/>
    <cellStyle name="Normal 73 22" xfId="2941"/>
    <cellStyle name="Normal 73 23" xfId="2942"/>
    <cellStyle name="Normal 73 24" xfId="2943"/>
    <cellStyle name="Normal 73 25" xfId="2944"/>
    <cellStyle name="Normal 73 26" xfId="2945"/>
    <cellStyle name="Normal 73 27" xfId="2946"/>
    <cellStyle name="Normal 73 28" xfId="2947"/>
    <cellStyle name="Normal 73 29" xfId="2948"/>
    <cellStyle name="Normal 73 3" xfId="2949"/>
    <cellStyle name="Normal 73 30" xfId="2950"/>
    <cellStyle name="Normal 73 31" xfId="2951"/>
    <cellStyle name="Normal 73 32" xfId="2952"/>
    <cellStyle name="Normal 73 33" xfId="2953"/>
    <cellStyle name="Normal 73 34" xfId="2954"/>
    <cellStyle name="Normal 73 35" xfId="2955"/>
    <cellStyle name="Normal 73 36" xfId="2956"/>
    <cellStyle name="Normal 73 37" xfId="2957"/>
    <cellStyle name="Normal 73 38" xfId="2958"/>
    <cellStyle name="Normal 73 39" xfId="2959"/>
    <cellStyle name="Normal 73 4" xfId="2960"/>
    <cellStyle name="Normal 73 40" xfId="2961"/>
    <cellStyle name="Normal 73 5" xfId="2962"/>
    <cellStyle name="Normal 73 6" xfId="2963"/>
    <cellStyle name="Normal 73 7" xfId="2964"/>
    <cellStyle name="Normal 73 8" xfId="2965"/>
    <cellStyle name="Normal 73 9" xfId="2966"/>
    <cellStyle name="Normal 74 10" xfId="2967"/>
    <cellStyle name="Normal 74 11" xfId="2968"/>
    <cellStyle name="Normal 74 12" xfId="2969"/>
    <cellStyle name="Normal 74 13" xfId="2970"/>
    <cellStyle name="Normal 74 14" xfId="2971"/>
    <cellStyle name="Normal 74 15" xfId="2972"/>
    <cellStyle name="Normal 74 16" xfId="2973"/>
    <cellStyle name="Normal 74 17" xfId="2974"/>
    <cellStyle name="Normal 74 18" xfId="2975"/>
    <cellStyle name="Normal 74 19" xfId="2976"/>
    <cellStyle name="Normal 74 2" xfId="2977"/>
    <cellStyle name="Normal 74 20" xfId="2978"/>
    <cellStyle name="Normal 74 21" xfId="2979"/>
    <cellStyle name="Normal 74 22" xfId="2980"/>
    <cellStyle name="Normal 74 23" xfId="2981"/>
    <cellStyle name="Normal 74 24" xfId="2982"/>
    <cellStyle name="Normal 74 25" xfId="2983"/>
    <cellStyle name="Normal 74 26" xfId="2984"/>
    <cellStyle name="Normal 74 27" xfId="2985"/>
    <cellStyle name="Normal 74 28" xfId="2986"/>
    <cellStyle name="Normal 74 29" xfId="2987"/>
    <cellStyle name="Normal 74 3" xfId="2988"/>
    <cellStyle name="Normal 74 30" xfId="2989"/>
    <cellStyle name="Normal 74 31" xfId="2990"/>
    <cellStyle name="Normal 74 32" xfId="2991"/>
    <cellStyle name="Normal 74 33" xfId="2992"/>
    <cellStyle name="Normal 74 34" xfId="2993"/>
    <cellStyle name="Normal 74 35" xfId="2994"/>
    <cellStyle name="Normal 74 36" xfId="2995"/>
    <cellStyle name="Normal 74 37" xfId="2996"/>
    <cellStyle name="Normal 74 38" xfId="2997"/>
    <cellStyle name="Normal 74 39" xfId="2998"/>
    <cellStyle name="Normal 74 4" xfId="2999"/>
    <cellStyle name="Normal 74 40" xfId="3000"/>
    <cellStyle name="Normal 74 5" xfId="3001"/>
    <cellStyle name="Normal 74 6" xfId="3002"/>
    <cellStyle name="Normal 74 7" xfId="3003"/>
    <cellStyle name="Normal 74 8" xfId="3004"/>
    <cellStyle name="Normal 74 9" xfId="3005"/>
    <cellStyle name="Normal 75 10" xfId="3006"/>
    <cellStyle name="Normal 75 11" xfId="3007"/>
    <cellStyle name="Normal 75 12" xfId="3008"/>
    <cellStyle name="Normal 75 13" xfId="3009"/>
    <cellStyle name="Normal 75 14" xfId="3010"/>
    <cellStyle name="Normal 75 15" xfId="3011"/>
    <cellStyle name="Normal 75 16" xfId="3012"/>
    <cellStyle name="Normal 75 17" xfId="3013"/>
    <cellStyle name="Normal 75 18" xfId="3014"/>
    <cellStyle name="Normal 75 19" xfId="3015"/>
    <cellStyle name="Normal 75 2" xfId="3016"/>
    <cellStyle name="Normal 75 20" xfId="3017"/>
    <cellStyle name="Normal 75 21" xfId="3018"/>
    <cellStyle name="Normal 75 22" xfId="3019"/>
    <cellStyle name="Normal 75 23" xfId="3020"/>
    <cellStyle name="Normal 75 24" xfId="3021"/>
    <cellStyle name="Normal 75 25" xfId="3022"/>
    <cellStyle name="Normal 75 26" xfId="3023"/>
    <cellStyle name="Normal 75 27" xfId="3024"/>
    <cellStyle name="Normal 75 28" xfId="3025"/>
    <cellStyle name="Normal 75 29" xfId="3026"/>
    <cellStyle name="Normal 75 3" xfId="3027"/>
    <cellStyle name="Normal 75 30" xfId="3028"/>
    <cellStyle name="Normal 75 31" xfId="3029"/>
    <cellStyle name="Normal 75 32" xfId="3030"/>
    <cellStyle name="Normal 75 33" xfId="3031"/>
    <cellStyle name="Normal 75 34" xfId="3032"/>
    <cellStyle name="Normal 75 35" xfId="3033"/>
    <cellStyle name="Normal 75 36" xfId="3034"/>
    <cellStyle name="Normal 75 37" xfId="3035"/>
    <cellStyle name="Normal 75 38" xfId="3036"/>
    <cellStyle name="Normal 75 39" xfId="3037"/>
    <cellStyle name="Normal 75 4" xfId="3038"/>
    <cellStyle name="Normal 75 40" xfId="3039"/>
    <cellStyle name="Normal 75 5" xfId="3040"/>
    <cellStyle name="Normal 75 6" xfId="3041"/>
    <cellStyle name="Normal 75 7" xfId="3042"/>
    <cellStyle name="Normal 75 8" xfId="3043"/>
    <cellStyle name="Normal 75 9" xfId="3044"/>
    <cellStyle name="Normal 76 2" xfId="3045"/>
    <cellStyle name="Normal 77 10" xfId="3046"/>
    <cellStyle name="Normal 77 2" xfId="3047"/>
    <cellStyle name="Normal 77 3" xfId="3048"/>
    <cellStyle name="Normal 77 4" xfId="3049"/>
    <cellStyle name="Normal 77 5" xfId="3050"/>
    <cellStyle name="Normal 77 6" xfId="3051"/>
    <cellStyle name="Normal 77 7" xfId="3052"/>
    <cellStyle name="Normal 77 8" xfId="3053"/>
    <cellStyle name="Normal 77 9" xfId="3054"/>
    <cellStyle name="Normal 78 2" xfId="3055"/>
    <cellStyle name="Normal 78 3" xfId="3056"/>
    <cellStyle name="Normal 78 4" xfId="3057"/>
    <cellStyle name="Normal 78 5" xfId="3058"/>
    <cellStyle name="Normal 78 6" xfId="3059"/>
    <cellStyle name="Normal 78 7" xfId="3060"/>
    <cellStyle name="Normal 78 8" xfId="3061"/>
    <cellStyle name="Normal 78 9" xfId="3062"/>
    <cellStyle name="Normal 79 2" xfId="3063"/>
    <cellStyle name="Normal 8" xfId="3064"/>
    <cellStyle name="Normal 8 10" xfId="3065"/>
    <cellStyle name="Normal 8 11" xfId="3066"/>
    <cellStyle name="Normal 8 12" xfId="3067"/>
    <cellStyle name="Normal 8 13" xfId="3068"/>
    <cellStyle name="Normal 8 14" xfId="3069"/>
    <cellStyle name="Normal 8 15" xfId="3070"/>
    <cellStyle name="Normal 8 16" xfId="3071"/>
    <cellStyle name="Normal 8 17" xfId="3072"/>
    <cellStyle name="Normal 8 18" xfId="3073"/>
    <cellStyle name="Normal 8 19" xfId="3074"/>
    <cellStyle name="Normal 8 2" xfId="3075"/>
    <cellStyle name="Normal 8 2 2" xfId="3076"/>
    <cellStyle name="Normal 8 2 2 2" xfId="3077"/>
    <cellStyle name="Normal 8 2 2 3" xfId="3078"/>
    <cellStyle name="Normal 8 2 3" xfId="3079"/>
    <cellStyle name="Normal 8 2 4" xfId="3080"/>
    <cellStyle name="Normal 8 20" xfId="3081"/>
    <cellStyle name="Normal 8 21" xfId="3082"/>
    <cellStyle name="Normal 8 22" xfId="3083"/>
    <cellStyle name="Normal 8 23" xfId="3084"/>
    <cellStyle name="Normal 8 24" xfId="3085"/>
    <cellStyle name="Normal 8 25" xfId="3086"/>
    <cellStyle name="Normal 8 26" xfId="3087"/>
    <cellStyle name="Normal 8 27" xfId="3088"/>
    <cellStyle name="Normal 8 28" xfId="3089"/>
    <cellStyle name="Normal 8 29" xfId="3090"/>
    <cellStyle name="Normal 8 3" xfId="3091"/>
    <cellStyle name="Normal 8 3 2" xfId="3092"/>
    <cellStyle name="Normal 8 30" xfId="3093"/>
    <cellStyle name="Normal 8 31" xfId="3094"/>
    <cellStyle name="Normal 8 32" xfId="3095"/>
    <cellStyle name="Normal 8 33" xfId="3096"/>
    <cellStyle name="Normal 8 34" xfId="3097"/>
    <cellStyle name="Normal 8 35" xfId="3098"/>
    <cellStyle name="Normal 8 36" xfId="3099"/>
    <cellStyle name="Normal 8 37" xfId="3100"/>
    <cellStyle name="Normal 8 38" xfId="3101"/>
    <cellStyle name="Normal 8 39" xfId="3102"/>
    <cellStyle name="Normal 8 4" xfId="3103"/>
    <cellStyle name="Normal 8 4 2" xfId="3104"/>
    <cellStyle name="Normal 8 40" xfId="3105"/>
    <cellStyle name="Normal 8 5" xfId="3106"/>
    <cellStyle name="Normal 8 6" xfId="3107"/>
    <cellStyle name="Normal 8 7" xfId="3108"/>
    <cellStyle name="Normal 8 8" xfId="3109"/>
    <cellStyle name="Normal 8 9" xfId="3110"/>
    <cellStyle name="Normal 80" xfId="3111"/>
    <cellStyle name="Normal 80 10" xfId="3112"/>
    <cellStyle name="Normal 80 11" xfId="3113"/>
    <cellStyle name="Normal 80 12" xfId="3114"/>
    <cellStyle name="Normal 80 13" xfId="3115"/>
    <cellStyle name="Normal 80 14" xfId="3116"/>
    <cellStyle name="Normal 80 15" xfId="3117"/>
    <cellStyle name="Normal 80 16" xfId="3118"/>
    <cellStyle name="Normal 80 17" xfId="3119"/>
    <cellStyle name="Normal 80 18" xfId="3120"/>
    <cellStyle name="Normal 80 19" xfId="3121"/>
    <cellStyle name="Normal 80 2" xfId="3122"/>
    <cellStyle name="Normal 80 20" xfId="3123"/>
    <cellStyle name="Normal 80 21" xfId="3124"/>
    <cellStyle name="Normal 80 22" xfId="3125"/>
    <cellStyle name="Normal 80 23" xfId="3126"/>
    <cellStyle name="Normal 80 24" xfId="3127"/>
    <cellStyle name="Normal 80 25" xfId="3128"/>
    <cellStyle name="Normal 80 26" xfId="3129"/>
    <cellStyle name="Normal 80 27" xfId="3130"/>
    <cellStyle name="Normal 80 28" xfId="3131"/>
    <cellStyle name="Normal 80 29" xfId="3132"/>
    <cellStyle name="Normal 80 3" xfId="3133"/>
    <cellStyle name="Normal 80 30" xfId="3134"/>
    <cellStyle name="Normal 80 31" xfId="3135"/>
    <cellStyle name="Normal 80 32" xfId="3136"/>
    <cellStyle name="Normal 80 33" xfId="3137"/>
    <cellStyle name="Normal 80 4" xfId="3138"/>
    <cellStyle name="Normal 80 5" xfId="3139"/>
    <cellStyle name="Normal 80 6" xfId="3140"/>
    <cellStyle name="Normal 80 7" xfId="3141"/>
    <cellStyle name="Normal 80 8" xfId="3142"/>
    <cellStyle name="Normal 80 9" xfId="3143"/>
    <cellStyle name="Normal 81" xfId="3144"/>
    <cellStyle name="Normal 81 10" xfId="3145"/>
    <cellStyle name="Normal 81 11" xfId="3146"/>
    <cellStyle name="Normal 81 12" xfId="3147"/>
    <cellStyle name="Normal 81 13" xfId="3148"/>
    <cellStyle name="Normal 81 14" xfId="3149"/>
    <cellStyle name="Normal 81 15" xfId="3150"/>
    <cellStyle name="Normal 81 16" xfId="3151"/>
    <cellStyle name="Normal 81 17" xfId="3152"/>
    <cellStyle name="Normal 81 18" xfId="3153"/>
    <cellStyle name="Normal 81 19" xfId="3154"/>
    <cellStyle name="Normal 81 2" xfId="3155"/>
    <cellStyle name="Normal 81 20" xfId="3156"/>
    <cellStyle name="Normal 81 21" xfId="3157"/>
    <cellStyle name="Normal 81 22" xfId="3158"/>
    <cellStyle name="Normal 81 23" xfId="3159"/>
    <cellStyle name="Normal 81 24" xfId="3160"/>
    <cellStyle name="Normal 81 25" xfId="3161"/>
    <cellStyle name="Normal 81 26" xfId="3162"/>
    <cellStyle name="Normal 81 27" xfId="3163"/>
    <cellStyle name="Normal 81 28" xfId="3164"/>
    <cellStyle name="Normal 81 29" xfId="3165"/>
    <cellStyle name="Normal 81 3" xfId="3166"/>
    <cellStyle name="Normal 81 30" xfId="3167"/>
    <cellStyle name="Normal 81 31" xfId="3168"/>
    <cellStyle name="Normal 81 32" xfId="3169"/>
    <cellStyle name="Normal 81 4" xfId="3170"/>
    <cellStyle name="Normal 81 5" xfId="3171"/>
    <cellStyle name="Normal 81 6" xfId="3172"/>
    <cellStyle name="Normal 81 7" xfId="3173"/>
    <cellStyle name="Normal 81 8" xfId="3174"/>
    <cellStyle name="Normal 81 9" xfId="3175"/>
    <cellStyle name="Normal 82" xfId="3176"/>
    <cellStyle name="Normal 82 10" xfId="3177"/>
    <cellStyle name="Normal 82 11" xfId="3178"/>
    <cellStyle name="Normal 82 12" xfId="3179"/>
    <cellStyle name="Normal 82 13" xfId="3180"/>
    <cellStyle name="Normal 82 14" xfId="3181"/>
    <cellStyle name="Normal 82 15" xfId="3182"/>
    <cellStyle name="Normal 82 16" xfId="3183"/>
    <cellStyle name="Normal 82 17" xfId="3184"/>
    <cellStyle name="Normal 82 18" xfId="3185"/>
    <cellStyle name="Normal 82 19" xfId="3186"/>
    <cellStyle name="Normal 82 2" xfId="3187"/>
    <cellStyle name="Normal 82 20" xfId="3188"/>
    <cellStyle name="Normal 82 21" xfId="3189"/>
    <cellStyle name="Normal 82 22" xfId="3190"/>
    <cellStyle name="Normal 82 23" xfId="3191"/>
    <cellStyle name="Normal 82 24" xfId="3192"/>
    <cellStyle name="Normal 82 25" xfId="3193"/>
    <cellStyle name="Normal 82 26" xfId="3194"/>
    <cellStyle name="Normal 82 27" xfId="3195"/>
    <cellStyle name="Normal 82 28" xfId="3196"/>
    <cellStyle name="Normal 82 29" xfId="3197"/>
    <cellStyle name="Normal 82 3" xfId="3198"/>
    <cellStyle name="Normal 82 30" xfId="3199"/>
    <cellStyle name="Normal 82 31" xfId="3200"/>
    <cellStyle name="Normal 82 4" xfId="3201"/>
    <cellStyle name="Normal 82 5" xfId="3202"/>
    <cellStyle name="Normal 82 6" xfId="3203"/>
    <cellStyle name="Normal 82 7" xfId="3204"/>
    <cellStyle name="Normal 82 8" xfId="3205"/>
    <cellStyle name="Normal 82 9" xfId="3206"/>
    <cellStyle name="Normal 83" xfId="3207"/>
    <cellStyle name="Normal 83 10" xfId="3208"/>
    <cellStyle name="Normal 83 11" xfId="3209"/>
    <cellStyle name="Normal 83 12" xfId="3210"/>
    <cellStyle name="Normal 83 13" xfId="3211"/>
    <cellStyle name="Normal 83 14" xfId="3212"/>
    <cellStyle name="Normal 83 15" xfId="3213"/>
    <cellStyle name="Normal 83 16" xfId="3214"/>
    <cellStyle name="Normal 83 17" xfId="3215"/>
    <cellStyle name="Normal 83 18" xfId="3216"/>
    <cellStyle name="Normal 83 19" xfId="3217"/>
    <cellStyle name="Normal 83 2" xfId="3218"/>
    <cellStyle name="Normal 83 20" xfId="3219"/>
    <cellStyle name="Normal 83 21" xfId="3220"/>
    <cellStyle name="Normal 83 22" xfId="3221"/>
    <cellStyle name="Normal 83 23" xfId="3222"/>
    <cellStyle name="Normal 83 24" xfId="3223"/>
    <cellStyle name="Normal 83 25" xfId="3224"/>
    <cellStyle name="Normal 83 26" xfId="3225"/>
    <cellStyle name="Normal 83 27" xfId="3226"/>
    <cellStyle name="Normal 83 28" xfId="3227"/>
    <cellStyle name="Normal 83 29" xfId="3228"/>
    <cellStyle name="Normal 83 3" xfId="3229"/>
    <cellStyle name="Normal 83 30" xfId="3230"/>
    <cellStyle name="Normal 83 4" xfId="3231"/>
    <cellStyle name="Normal 83 5" xfId="3232"/>
    <cellStyle name="Normal 83 6" xfId="3233"/>
    <cellStyle name="Normal 83 7" xfId="3234"/>
    <cellStyle name="Normal 83 8" xfId="3235"/>
    <cellStyle name="Normal 83 9" xfId="3236"/>
    <cellStyle name="Normal 84" xfId="3237"/>
    <cellStyle name="Normal 84 10" xfId="3238"/>
    <cellStyle name="Normal 84 11" xfId="3239"/>
    <cellStyle name="Normal 84 12" xfId="3240"/>
    <cellStyle name="Normal 84 13" xfId="3241"/>
    <cellStyle name="Normal 84 14" xfId="3242"/>
    <cellStyle name="Normal 84 15" xfId="3243"/>
    <cellStyle name="Normal 84 16" xfId="3244"/>
    <cellStyle name="Normal 84 17" xfId="3245"/>
    <cellStyle name="Normal 84 18" xfId="3246"/>
    <cellStyle name="Normal 84 19" xfId="3247"/>
    <cellStyle name="Normal 84 2" xfId="3248"/>
    <cellStyle name="Normal 84 20" xfId="3249"/>
    <cellStyle name="Normal 84 21" xfId="3250"/>
    <cellStyle name="Normal 84 22" xfId="3251"/>
    <cellStyle name="Normal 84 23" xfId="3252"/>
    <cellStyle name="Normal 84 24" xfId="3253"/>
    <cellStyle name="Normal 84 25" xfId="3254"/>
    <cellStyle name="Normal 84 26" xfId="3255"/>
    <cellStyle name="Normal 84 27" xfId="3256"/>
    <cellStyle name="Normal 84 28" xfId="3257"/>
    <cellStyle name="Normal 84 29" xfId="3258"/>
    <cellStyle name="Normal 84 3" xfId="3259"/>
    <cellStyle name="Normal 84 4" xfId="3260"/>
    <cellStyle name="Normal 84 5" xfId="3261"/>
    <cellStyle name="Normal 84 6" xfId="3262"/>
    <cellStyle name="Normal 84 7" xfId="3263"/>
    <cellStyle name="Normal 84 8" xfId="3264"/>
    <cellStyle name="Normal 84 9" xfId="3265"/>
    <cellStyle name="Normal 85" xfId="3266"/>
    <cellStyle name="Normal 85 10" xfId="3267"/>
    <cellStyle name="Normal 85 11" xfId="3268"/>
    <cellStyle name="Normal 85 12" xfId="3269"/>
    <cellStyle name="Normal 85 13" xfId="3270"/>
    <cellStyle name="Normal 85 14" xfId="3271"/>
    <cellStyle name="Normal 85 15" xfId="3272"/>
    <cellStyle name="Normal 85 16" xfId="3273"/>
    <cellStyle name="Normal 85 17" xfId="3274"/>
    <cellStyle name="Normal 85 18" xfId="3275"/>
    <cellStyle name="Normal 85 19" xfId="3276"/>
    <cellStyle name="Normal 85 2" xfId="3277"/>
    <cellStyle name="Normal 85 20" xfId="3278"/>
    <cellStyle name="Normal 85 21" xfId="3279"/>
    <cellStyle name="Normal 85 22" xfId="3280"/>
    <cellStyle name="Normal 85 23" xfId="3281"/>
    <cellStyle name="Normal 85 24" xfId="3282"/>
    <cellStyle name="Normal 85 25" xfId="3283"/>
    <cellStyle name="Normal 85 26" xfId="3284"/>
    <cellStyle name="Normal 85 27" xfId="3285"/>
    <cellStyle name="Normal 85 28" xfId="3286"/>
    <cellStyle name="Normal 85 3" xfId="3287"/>
    <cellStyle name="Normal 85 4" xfId="3288"/>
    <cellStyle name="Normal 85 5" xfId="3289"/>
    <cellStyle name="Normal 85 6" xfId="3290"/>
    <cellStyle name="Normal 85 7" xfId="3291"/>
    <cellStyle name="Normal 85 8" xfId="3292"/>
    <cellStyle name="Normal 85 9" xfId="3293"/>
    <cellStyle name="Normal 86" xfId="3294"/>
    <cellStyle name="Normal 86 10" xfId="3295"/>
    <cellStyle name="Normal 86 11" xfId="3296"/>
    <cellStyle name="Normal 86 12" xfId="3297"/>
    <cellStyle name="Normal 86 13" xfId="3298"/>
    <cellStyle name="Normal 86 14" xfId="3299"/>
    <cellStyle name="Normal 86 15" xfId="3300"/>
    <cellStyle name="Normal 86 16" xfId="3301"/>
    <cellStyle name="Normal 86 17" xfId="3302"/>
    <cellStyle name="Normal 86 18" xfId="3303"/>
    <cellStyle name="Normal 86 19" xfId="3304"/>
    <cellStyle name="Normal 86 2" xfId="3305"/>
    <cellStyle name="Normal 86 20" xfId="3306"/>
    <cellStyle name="Normal 86 21" xfId="3307"/>
    <cellStyle name="Normal 86 22" xfId="3308"/>
    <cellStyle name="Normal 86 23" xfId="3309"/>
    <cellStyle name="Normal 86 24" xfId="3310"/>
    <cellStyle name="Normal 86 25" xfId="3311"/>
    <cellStyle name="Normal 86 26" xfId="3312"/>
    <cellStyle name="Normal 86 27" xfId="3313"/>
    <cellStyle name="Normal 86 3" xfId="3314"/>
    <cellStyle name="Normal 86 4" xfId="3315"/>
    <cellStyle name="Normal 86 5" xfId="3316"/>
    <cellStyle name="Normal 86 6" xfId="3317"/>
    <cellStyle name="Normal 86 7" xfId="3318"/>
    <cellStyle name="Normal 86 8" xfId="3319"/>
    <cellStyle name="Normal 86 9" xfId="3320"/>
    <cellStyle name="Normal 87" xfId="3321"/>
    <cellStyle name="Normal 87 10" xfId="3322"/>
    <cellStyle name="Normal 87 11" xfId="3323"/>
    <cellStyle name="Normal 87 12" xfId="3324"/>
    <cellStyle name="Normal 87 13" xfId="3325"/>
    <cellStyle name="Normal 87 14" xfId="3326"/>
    <cellStyle name="Normal 87 15" xfId="3327"/>
    <cellStyle name="Normal 87 16" xfId="3328"/>
    <cellStyle name="Normal 87 17" xfId="3329"/>
    <cellStyle name="Normal 87 18" xfId="3330"/>
    <cellStyle name="Normal 87 19" xfId="3331"/>
    <cellStyle name="Normal 87 2" xfId="3332"/>
    <cellStyle name="Normal 87 20" xfId="3333"/>
    <cellStyle name="Normal 87 21" xfId="3334"/>
    <cellStyle name="Normal 87 22" xfId="3335"/>
    <cellStyle name="Normal 87 23" xfId="3336"/>
    <cellStyle name="Normal 87 24" xfId="3337"/>
    <cellStyle name="Normal 87 25" xfId="3338"/>
    <cellStyle name="Normal 87 26" xfId="3339"/>
    <cellStyle name="Normal 87 3" xfId="3340"/>
    <cellStyle name="Normal 87 4" xfId="3341"/>
    <cellStyle name="Normal 87 5" xfId="3342"/>
    <cellStyle name="Normal 87 6" xfId="3343"/>
    <cellStyle name="Normal 87 7" xfId="3344"/>
    <cellStyle name="Normal 87 8" xfId="3345"/>
    <cellStyle name="Normal 87 9" xfId="3346"/>
    <cellStyle name="Normal 88" xfId="3347"/>
    <cellStyle name="Normal 88 10" xfId="3348"/>
    <cellStyle name="Normal 88 11" xfId="3349"/>
    <cellStyle name="Normal 88 12" xfId="3350"/>
    <cellStyle name="Normal 88 13" xfId="3351"/>
    <cellStyle name="Normal 88 14" xfId="3352"/>
    <cellStyle name="Normal 88 15" xfId="3353"/>
    <cellStyle name="Normal 88 16" xfId="3354"/>
    <cellStyle name="Normal 88 17" xfId="3355"/>
    <cellStyle name="Normal 88 18" xfId="3356"/>
    <cellStyle name="Normal 88 19" xfId="3357"/>
    <cellStyle name="Normal 88 2" xfId="3358"/>
    <cellStyle name="Normal 88 20" xfId="3359"/>
    <cellStyle name="Normal 88 21" xfId="3360"/>
    <cellStyle name="Normal 88 22" xfId="3361"/>
    <cellStyle name="Normal 88 23" xfId="3362"/>
    <cellStyle name="Normal 88 24" xfId="3363"/>
    <cellStyle name="Normal 88 25" xfId="3364"/>
    <cellStyle name="Normal 88 3" xfId="3365"/>
    <cellStyle name="Normal 88 4" xfId="3366"/>
    <cellStyle name="Normal 88 5" xfId="3367"/>
    <cellStyle name="Normal 88 6" xfId="3368"/>
    <cellStyle name="Normal 88 7" xfId="3369"/>
    <cellStyle name="Normal 88 8" xfId="3370"/>
    <cellStyle name="Normal 88 9" xfId="3371"/>
    <cellStyle name="Normal 89" xfId="3372"/>
    <cellStyle name="Normal 89 10" xfId="3373"/>
    <cellStyle name="Normal 89 11" xfId="3374"/>
    <cellStyle name="Normal 89 12" xfId="3375"/>
    <cellStyle name="Normal 89 13" xfId="3376"/>
    <cellStyle name="Normal 89 14" xfId="3377"/>
    <cellStyle name="Normal 89 15" xfId="3378"/>
    <cellStyle name="Normal 89 16" xfId="3379"/>
    <cellStyle name="Normal 89 17" xfId="3380"/>
    <cellStyle name="Normal 89 18" xfId="3381"/>
    <cellStyle name="Normal 89 19" xfId="3382"/>
    <cellStyle name="Normal 89 2" xfId="3383"/>
    <cellStyle name="Normal 89 20" xfId="3384"/>
    <cellStyle name="Normal 89 21" xfId="3385"/>
    <cellStyle name="Normal 89 22" xfId="3386"/>
    <cellStyle name="Normal 89 23" xfId="3387"/>
    <cellStyle name="Normal 89 24" xfId="3388"/>
    <cellStyle name="Normal 89 3" xfId="3389"/>
    <cellStyle name="Normal 89 4" xfId="3390"/>
    <cellStyle name="Normal 89 5" xfId="3391"/>
    <cellStyle name="Normal 89 6" xfId="3392"/>
    <cellStyle name="Normal 89 7" xfId="3393"/>
    <cellStyle name="Normal 89 8" xfId="3394"/>
    <cellStyle name="Normal 89 9" xfId="3395"/>
    <cellStyle name="Normal 9" xfId="3396"/>
    <cellStyle name="Normal 9 2" xfId="3397"/>
    <cellStyle name="Normal 9 2 2" xfId="3398"/>
    <cellStyle name="Normal 9 2 3" xfId="3399"/>
    <cellStyle name="Normal 9 3" xfId="3400"/>
    <cellStyle name="Normal 90" xfId="3401"/>
    <cellStyle name="Normal 90 10" xfId="3402"/>
    <cellStyle name="Normal 90 11" xfId="3403"/>
    <cellStyle name="Normal 90 12" xfId="3404"/>
    <cellStyle name="Normal 90 13" xfId="3405"/>
    <cellStyle name="Normal 90 14" xfId="3406"/>
    <cellStyle name="Normal 90 15" xfId="3407"/>
    <cellStyle name="Normal 90 16" xfId="3408"/>
    <cellStyle name="Normal 90 17" xfId="3409"/>
    <cellStyle name="Normal 90 18" xfId="3410"/>
    <cellStyle name="Normal 90 19" xfId="3411"/>
    <cellStyle name="Normal 90 2" xfId="3412"/>
    <cellStyle name="Normal 90 20" xfId="3413"/>
    <cellStyle name="Normal 90 21" xfId="3414"/>
    <cellStyle name="Normal 90 22" xfId="3415"/>
    <cellStyle name="Normal 90 23" xfId="3416"/>
    <cellStyle name="Normal 90 3" xfId="3417"/>
    <cellStyle name="Normal 90 4" xfId="3418"/>
    <cellStyle name="Normal 90 5" xfId="3419"/>
    <cellStyle name="Normal 90 6" xfId="3420"/>
    <cellStyle name="Normal 90 7" xfId="3421"/>
    <cellStyle name="Normal 90 8" xfId="3422"/>
    <cellStyle name="Normal 90 9" xfId="3423"/>
    <cellStyle name="Normal 91" xfId="3424"/>
    <cellStyle name="Normal 91 10" xfId="3425"/>
    <cellStyle name="Normal 91 11" xfId="3426"/>
    <cellStyle name="Normal 91 12" xfId="3427"/>
    <cellStyle name="Normal 91 13" xfId="3428"/>
    <cellStyle name="Normal 91 14" xfId="3429"/>
    <cellStyle name="Normal 91 15" xfId="3430"/>
    <cellStyle name="Normal 91 16" xfId="3431"/>
    <cellStyle name="Normal 91 17" xfId="3432"/>
    <cellStyle name="Normal 91 18" xfId="3433"/>
    <cellStyle name="Normal 91 19" xfId="3434"/>
    <cellStyle name="Normal 91 2" xfId="3435"/>
    <cellStyle name="Normal 91 20" xfId="3436"/>
    <cellStyle name="Normal 91 21" xfId="3437"/>
    <cellStyle name="Normal 91 22" xfId="3438"/>
    <cellStyle name="Normal 91 3" xfId="3439"/>
    <cellStyle name="Normal 91 4" xfId="3440"/>
    <cellStyle name="Normal 91 5" xfId="3441"/>
    <cellStyle name="Normal 91 6" xfId="3442"/>
    <cellStyle name="Normal 91 7" xfId="3443"/>
    <cellStyle name="Normal 91 8" xfId="3444"/>
    <cellStyle name="Normal 91 9" xfId="3445"/>
    <cellStyle name="Normal 92" xfId="3446"/>
    <cellStyle name="Normal 92 10" xfId="3447"/>
    <cellStyle name="Normal 92 11" xfId="3448"/>
    <cellStyle name="Normal 92 12" xfId="3449"/>
    <cellStyle name="Normal 92 13" xfId="3450"/>
    <cellStyle name="Normal 92 14" xfId="3451"/>
    <cellStyle name="Normal 92 15" xfId="3452"/>
    <cellStyle name="Normal 92 16" xfId="3453"/>
    <cellStyle name="Normal 92 17" xfId="3454"/>
    <cellStyle name="Normal 92 18" xfId="3455"/>
    <cellStyle name="Normal 92 19" xfId="3456"/>
    <cellStyle name="Normal 92 2" xfId="3457"/>
    <cellStyle name="Normal 92 20" xfId="3458"/>
    <cellStyle name="Normal 92 21" xfId="3459"/>
    <cellStyle name="Normal 92 3" xfId="3460"/>
    <cellStyle name="Normal 92 4" xfId="3461"/>
    <cellStyle name="Normal 92 5" xfId="3462"/>
    <cellStyle name="Normal 92 6" xfId="3463"/>
    <cellStyle name="Normal 92 7" xfId="3464"/>
    <cellStyle name="Normal 92 8" xfId="3465"/>
    <cellStyle name="Normal 92 9" xfId="3466"/>
    <cellStyle name="Normal 93" xfId="3467"/>
    <cellStyle name="Normal 93 10" xfId="3468"/>
    <cellStyle name="Normal 93 11" xfId="3469"/>
    <cellStyle name="Normal 93 12" xfId="3470"/>
    <cellStyle name="Normal 93 13" xfId="3471"/>
    <cellStyle name="Normal 93 14" xfId="3472"/>
    <cellStyle name="Normal 93 15" xfId="3473"/>
    <cellStyle name="Normal 93 16" xfId="3474"/>
    <cellStyle name="Normal 93 17" xfId="3475"/>
    <cellStyle name="Normal 93 18" xfId="3476"/>
    <cellStyle name="Normal 93 19" xfId="3477"/>
    <cellStyle name="Normal 93 2" xfId="3478"/>
    <cellStyle name="Normal 93 20" xfId="3479"/>
    <cellStyle name="Normal 93 3" xfId="3480"/>
    <cellStyle name="Normal 93 4" xfId="3481"/>
    <cellStyle name="Normal 93 5" xfId="3482"/>
    <cellStyle name="Normal 93 6" xfId="3483"/>
    <cellStyle name="Normal 93 7" xfId="3484"/>
    <cellStyle name="Normal 93 8" xfId="3485"/>
    <cellStyle name="Normal 93 9" xfId="3486"/>
    <cellStyle name="Normal 94 2" xfId="3487"/>
    <cellStyle name="Normal 94 3" xfId="3488"/>
    <cellStyle name="Normal 94 4" xfId="3489"/>
    <cellStyle name="Normal 94 5" xfId="3490"/>
    <cellStyle name="Normal 94 6" xfId="3491"/>
    <cellStyle name="Normal 95 2" xfId="3492"/>
    <cellStyle name="Normal 95 3" xfId="3493"/>
    <cellStyle name="Normal 96" xfId="3494"/>
    <cellStyle name="Normal 96 10" xfId="3495"/>
    <cellStyle name="Normal 96 11" xfId="3496"/>
    <cellStyle name="Normal 96 12" xfId="3497"/>
    <cellStyle name="Normal 96 13" xfId="3498"/>
    <cellStyle name="Normal 96 14" xfId="3499"/>
    <cellStyle name="Normal 96 15" xfId="3500"/>
    <cellStyle name="Normal 96 16" xfId="3501"/>
    <cellStyle name="Normal 96 17" xfId="3502"/>
    <cellStyle name="Normal 96 18" xfId="3503"/>
    <cellStyle name="Normal 96 19" xfId="3504"/>
    <cellStyle name="Normal 96 2" xfId="3505"/>
    <cellStyle name="Normal 96 20" xfId="3506"/>
    <cellStyle name="Normal 96 3" xfId="3507"/>
    <cellStyle name="Normal 96 4" xfId="3508"/>
    <cellStyle name="Normal 96 5" xfId="3509"/>
    <cellStyle name="Normal 96 6" xfId="3510"/>
    <cellStyle name="Normal 96 7" xfId="3511"/>
    <cellStyle name="Normal 96 8" xfId="3512"/>
    <cellStyle name="Normal 96 9" xfId="3513"/>
    <cellStyle name="Normal 97" xfId="3514"/>
    <cellStyle name="Normal 97 2" xfId="3515"/>
    <cellStyle name="Normal 97 3" xfId="3516"/>
    <cellStyle name="Normal 99" xfId="3517"/>
    <cellStyle name="Normal 99 10" xfId="3518"/>
    <cellStyle name="Normal 99 11" xfId="3519"/>
    <cellStyle name="Normal 99 12" xfId="3520"/>
    <cellStyle name="Normal 99 13" xfId="3521"/>
    <cellStyle name="Normal 99 14" xfId="3522"/>
    <cellStyle name="Normal 99 15" xfId="3523"/>
    <cellStyle name="Normal 99 16" xfId="3524"/>
    <cellStyle name="Normal 99 17" xfId="3525"/>
    <cellStyle name="Normal 99 18" xfId="3526"/>
    <cellStyle name="Normal 99 19" xfId="3527"/>
    <cellStyle name="Normal 99 2" xfId="3528"/>
    <cellStyle name="Normal 99 20" xfId="3529"/>
    <cellStyle name="Normal 99 3" xfId="3530"/>
    <cellStyle name="Normal 99 4" xfId="3531"/>
    <cellStyle name="Normal 99 5" xfId="3532"/>
    <cellStyle name="Normal 99 6" xfId="3533"/>
    <cellStyle name="Normal 99 7" xfId="3534"/>
    <cellStyle name="Normal 99 8" xfId="3535"/>
    <cellStyle name="Normal 99 9" xfId="3536"/>
    <cellStyle name="Notas 2" xfId="3537"/>
    <cellStyle name="Note" xfId="3645"/>
    <cellStyle name="Output" xfId="3646"/>
    <cellStyle name="Porcentaje 2" xfId="3538"/>
    <cellStyle name="Porcentaje 2 2" xfId="3647"/>
    <cellStyle name="Porcentaje 3" xfId="3648"/>
    <cellStyle name="Porcentaje 3 2" xfId="3649"/>
    <cellStyle name="Porcentaje 4" xfId="3650"/>
    <cellStyle name="Porcentaje 5" xfId="3655"/>
    <cellStyle name="Porcentaje 6" xfId="3657"/>
    <cellStyle name="Porcentual 2" xfId="3539"/>
    <cellStyle name="Porcentual 2 2" xfId="3540"/>
    <cellStyle name="Porcentual 2 2 2" xfId="3541"/>
    <cellStyle name="Porcentual 2 2 3" xfId="3652"/>
    <cellStyle name="Porcentual 2 3" xfId="3651"/>
    <cellStyle name="Porcentual 3" xfId="3542"/>
    <cellStyle name="Porcentual 3 2" xfId="3543"/>
    <cellStyle name="Porcentual 4" xfId="3544"/>
    <cellStyle name="Porcentual 5" xfId="3545"/>
    <cellStyle name="Recuperación" xfId="3546"/>
    <cellStyle name="Riego de Sello" xfId="3547"/>
    <cellStyle name="Salida 2" xfId="3548"/>
    <cellStyle name="Texto de advertencia 2" xfId="3549"/>
    <cellStyle name="Texto explicativo 2" xfId="3550"/>
    <cellStyle name="Title" xfId="3653"/>
    <cellStyle name="Título 1 2" xfId="3551"/>
    <cellStyle name="Título 2 2" xfId="3552"/>
    <cellStyle name="Título 3 2" xfId="3553"/>
    <cellStyle name="Título 4" xfId="3676"/>
    <cellStyle name="Total 2" xfId="3554"/>
    <cellStyle name="Warning Text" xfId="3654"/>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181</xdr:row>
      <xdr:rowOff>0</xdr:rowOff>
    </xdr:from>
    <xdr:ext cx="76200" cy="152400"/>
    <xdr:sp macro="" textlink="">
      <xdr:nvSpPr>
        <xdr:cNvPr id="6" name="Text Box 44">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7" name="Text Box 45">
          <a:extLst>
            <a:ext uri="{FF2B5EF4-FFF2-40B4-BE49-F238E27FC236}">
              <a16:creationId xmlns:a16="http://schemas.microsoft.com/office/drawing/2014/main" xmlns=""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8" name="Text Box 46">
          <a:extLst>
            <a:ext uri="{FF2B5EF4-FFF2-40B4-BE49-F238E27FC236}">
              <a16:creationId xmlns:a16="http://schemas.microsoft.com/office/drawing/2014/main" xmlns=""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9" name="Text Box 47">
          <a:extLst>
            <a:ext uri="{FF2B5EF4-FFF2-40B4-BE49-F238E27FC236}">
              <a16:creationId xmlns:a16="http://schemas.microsoft.com/office/drawing/2014/main" xmlns=""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0" name="Text Box 48">
          <a:extLst>
            <a:ext uri="{FF2B5EF4-FFF2-40B4-BE49-F238E27FC236}">
              <a16:creationId xmlns:a16="http://schemas.microsoft.com/office/drawing/2014/main" xmlns=""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181</xdr:row>
      <xdr:rowOff>0</xdr:rowOff>
    </xdr:from>
    <xdr:ext cx="76200" cy="161925"/>
    <xdr:sp macro="" textlink="">
      <xdr:nvSpPr>
        <xdr:cNvPr id="11" name="Text Box 44">
          <a:extLst>
            <a:ext uri="{FF2B5EF4-FFF2-40B4-BE49-F238E27FC236}">
              <a16:creationId xmlns:a16="http://schemas.microsoft.com/office/drawing/2014/main" xmlns=""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2" name="Text Box 44">
          <a:extLst>
            <a:ext uri="{FF2B5EF4-FFF2-40B4-BE49-F238E27FC236}">
              <a16:creationId xmlns:a16="http://schemas.microsoft.com/office/drawing/2014/main" xmlns=""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3" name="Text Box 45">
          <a:extLst>
            <a:ext uri="{FF2B5EF4-FFF2-40B4-BE49-F238E27FC236}">
              <a16:creationId xmlns:a16="http://schemas.microsoft.com/office/drawing/2014/main" xmlns=""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4" name="Text Box 46">
          <a:extLst>
            <a:ext uri="{FF2B5EF4-FFF2-40B4-BE49-F238E27FC236}">
              <a16:creationId xmlns:a16="http://schemas.microsoft.com/office/drawing/2014/main" xmlns=""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5" name="Text Box 47">
          <a:extLst>
            <a:ext uri="{FF2B5EF4-FFF2-40B4-BE49-F238E27FC236}">
              <a16:creationId xmlns:a16="http://schemas.microsoft.com/office/drawing/2014/main" xmlns=""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181</xdr:row>
      <xdr:rowOff>0</xdr:rowOff>
    </xdr:from>
    <xdr:ext cx="76200" cy="152400"/>
    <xdr:sp macro="" textlink="">
      <xdr:nvSpPr>
        <xdr:cNvPr id="16" name="Text Box 48">
          <a:extLst>
            <a:ext uri="{FF2B5EF4-FFF2-40B4-BE49-F238E27FC236}">
              <a16:creationId xmlns:a16="http://schemas.microsoft.com/office/drawing/2014/main" xmlns=""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181</xdr:row>
      <xdr:rowOff>0</xdr:rowOff>
    </xdr:from>
    <xdr:ext cx="76200" cy="161925"/>
    <xdr:sp macro="" textlink="">
      <xdr:nvSpPr>
        <xdr:cNvPr id="17" name="Text Box 44">
          <a:extLst>
            <a:ext uri="{FF2B5EF4-FFF2-40B4-BE49-F238E27FC236}">
              <a16:creationId xmlns:a16="http://schemas.microsoft.com/office/drawing/2014/main" xmlns=""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6</xdr:col>
      <xdr:colOff>1511055</xdr:colOff>
      <xdr:row>3</xdr:row>
      <xdr:rowOff>2608</xdr:rowOff>
    </xdr:from>
    <xdr:to>
      <xdr:col>7</xdr:col>
      <xdr:colOff>916586</xdr:colOff>
      <xdr:row>5</xdr:row>
      <xdr:rowOff>65392</xdr:rowOff>
    </xdr:to>
    <xdr:pic>
      <xdr:nvPicPr>
        <xdr:cNvPr id="20" name="Imagen 21705">
          <a:extLst>
            <a:ext uri="{FF2B5EF4-FFF2-40B4-BE49-F238E27FC236}">
              <a16:creationId xmlns:a16="http://schemas.microsoft.com/office/drawing/2014/main" xmlns=""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90620" y="731478"/>
          <a:ext cx="1657126" cy="543175"/>
        </a:xfrm>
        <a:prstGeom prst="rect">
          <a:avLst/>
        </a:prstGeom>
      </xdr:spPr>
    </xdr:pic>
    <xdr:clientData/>
  </xdr:two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xmlns="" id="{00000000-0008-0000-0000-000015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1431096</xdr:colOff>
      <xdr:row>34</xdr:row>
      <xdr:rowOff>206804</xdr:rowOff>
    </xdr:from>
    <xdr:to>
      <xdr:col>7</xdr:col>
      <xdr:colOff>836627</xdr:colOff>
      <xdr:row>36</xdr:row>
      <xdr:rowOff>12508</xdr:rowOff>
    </xdr:to>
    <xdr:pic>
      <xdr:nvPicPr>
        <xdr:cNvPr id="22" name="Imagen 21705">
          <a:extLst>
            <a:ext uri="{FF2B5EF4-FFF2-40B4-BE49-F238E27FC236}">
              <a16:creationId xmlns:a16="http://schemas.microsoft.com/office/drawing/2014/main" xmlns="" id="{00000000-0008-0000-0000-00001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10210661" y="7561761"/>
          <a:ext cx="1657126" cy="542856"/>
        </a:xfrm>
        <a:prstGeom prst="rect">
          <a:avLst/>
        </a:prstGeom>
      </xdr:spPr>
    </xdr:pic>
    <xdr:clientData/>
  </xdr:twoCellAnchor>
  <xdr:twoCellAnchor editAs="oneCell">
    <xdr:from>
      <xdr:col>1</xdr:col>
      <xdr:colOff>153865</xdr:colOff>
      <xdr:row>33</xdr:row>
      <xdr:rowOff>21980</xdr:rowOff>
    </xdr:from>
    <xdr:to>
      <xdr:col>2</xdr:col>
      <xdr:colOff>3842638</xdr:colOff>
      <xdr:row>35</xdr:row>
      <xdr:rowOff>386986</xdr:rowOff>
    </xdr:to>
    <xdr:pic>
      <xdr:nvPicPr>
        <xdr:cNvPr id="23" name="Imagen 18189">
          <a:extLst>
            <a:ext uri="{FF2B5EF4-FFF2-40B4-BE49-F238E27FC236}">
              <a16:creationId xmlns:a16="http://schemas.microsoft.com/office/drawing/2014/main" xmlns="" id="{00000000-0008-0000-0000-000017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8" name="Text Box 44">
          <a:extLst>
            <a:ext uri="{FF2B5EF4-FFF2-40B4-BE49-F238E27FC236}">
              <a16:creationId xmlns:a16="http://schemas.microsoft.com/office/drawing/2014/main" xmlns=""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9" name="Text Box 45">
          <a:extLst>
            <a:ext uri="{FF2B5EF4-FFF2-40B4-BE49-F238E27FC236}">
              <a16:creationId xmlns:a16="http://schemas.microsoft.com/office/drawing/2014/main" xmlns=""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4" name="Text Box 46">
          <a:extLst>
            <a:ext uri="{FF2B5EF4-FFF2-40B4-BE49-F238E27FC236}">
              <a16:creationId xmlns:a16="http://schemas.microsoft.com/office/drawing/2014/main" xmlns=""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5" name="Text Box 47">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6" name="Text Box 48">
          <a:extLst>
            <a:ext uri="{FF2B5EF4-FFF2-40B4-BE49-F238E27FC236}">
              <a16:creationId xmlns:a16="http://schemas.microsoft.com/office/drawing/2014/main" xmlns=""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7" name="Text Box 44">
          <a:extLst>
            <a:ext uri="{FF2B5EF4-FFF2-40B4-BE49-F238E27FC236}">
              <a16:creationId xmlns:a16="http://schemas.microsoft.com/office/drawing/2014/main" xmlns=""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8" name="Text Box 45">
          <a:extLst>
            <a:ext uri="{FF2B5EF4-FFF2-40B4-BE49-F238E27FC236}">
              <a16:creationId xmlns:a16="http://schemas.microsoft.com/office/drawing/2014/main" xmlns=""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29" name="Text Box 46">
          <a:extLst>
            <a:ext uri="{FF2B5EF4-FFF2-40B4-BE49-F238E27FC236}">
              <a16:creationId xmlns:a16="http://schemas.microsoft.com/office/drawing/2014/main" xmlns=""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0" name="Text Box 47">
          <a:extLst>
            <a:ext uri="{FF2B5EF4-FFF2-40B4-BE49-F238E27FC236}">
              <a16:creationId xmlns:a16="http://schemas.microsoft.com/office/drawing/2014/main" xmlns=""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1" name="Text Box 48">
          <a:extLst>
            <a:ext uri="{FF2B5EF4-FFF2-40B4-BE49-F238E27FC236}">
              <a16:creationId xmlns:a16="http://schemas.microsoft.com/office/drawing/2014/main" xmlns=""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2" name="Text Box 44">
          <a:extLst>
            <a:ext uri="{FF2B5EF4-FFF2-40B4-BE49-F238E27FC236}">
              <a16:creationId xmlns:a16="http://schemas.microsoft.com/office/drawing/2014/main" xmlns=""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3" name="Text Box 45">
          <a:extLst>
            <a:ext uri="{FF2B5EF4-FFF2-40B4-BE49-F238E27FC236}">
              <a16:creationId xmlns:a16="http://schemas.microsoft.com/office/drawing/2014/main" xmlns=""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4" name="Text Box 46">
          <a:extLst>
            <a:ext uri="{FF2B5EF4-FFF2-40B4-BE49-F238E27FC236}">
              <a16:creationId xmlns:a16="http://schemas.microsoft.com/office/drawing/2014/main" xmlns=""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 name="Text Box 47">
          <a:extLst>
            <a:ext uri="{FF2B5EF4-FFF2-40B4-BE49-F238E27FC236}">
              <a16:creationId xmlns:a16="http://schemas.microsoft.com/office/drawing/2014/main" xmlns=""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 name="Text Box 48">
          <a:extLst>
            <a:ext uri="{FF2B5EF4-FFF2-40B4-BE49-F238E27FC236}">
              <a16:creationId xmlns:a16="http://schemas.microsoft.com/office/drawing/2014/main" xmlns=""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37" name="Text Box 44">
          <a:extLst>
            <a:ext uri="{FF2B5EF4-FFF2-40B4-BE49-F238E27FC236}">
              <a16:creationId xmlns:a16="http://schemas.microsoft.com/office/drawing/2014/main" xmlns=""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38" name="Text Box 45">
          <a:extLst>
            <a:ext uri="{FF2B5EF4-FFF2-40B4-BE49-F238E27FC236}">
              <a16:creationId xmlns:a16="http://schemas.microsoft.com/office/drawing/2014/main" xmlns=""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39" name="Text Box 46">
          <a:extLst>
            <a:ext uri="{FF2B5EF4-FFF2-40B4-BE49-F238E27FC236}">
              <a16:creationId xmlns:a16="http://schemas.microsoft.com/office/drawing/2014/main" xmlns=""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183</xdr:row>
      <xdr:rowOff>144634</xdr:rowOff>
    </xdr:to>
    <xdr:sp macro="" textlink="">
      <xdr:nvSpPr>
        <xdr:cNvPr id="40" name="Text Box 48">
          <a:extLst>
            <a:ext uri="{FF2B5EF4-FFF2-40B4-BE49-F238E27FC236}">
              <a16:creationId xmlns:a16="http://schemas.microsoft.com/office/drawing/2014/main" xmlns=""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1" name="Text Box 44">
          <a:extLst>
            <a:ext uri="{FF2B5EF4-FFF2-40B4-BE49-F238E27FC236}">
              <a16:creationId xmlns:a16="http://schemas.microsoft.com/office/drawing/2014/main" xmlns=""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2" name="Text Box 45">
          <a:extLst>
            <a:ext uri="{FF2B5EF4-FFF2-40B4-BE49-F238E27FC236}">
              <a16:creationId xmlns:a16="http://schemas.microsoft.com/office/drawing/2014/main" xmlns=""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3" name="Text Box 46">
          <a:extLst>
            <a:ext uri="{FF2B5EF4-FFF2-40B4-BE49-F238E27FC236}">
              <a16:creationId xmlns:a16="http://schemas.microsoft.com/office/drawing/2014/main" xmlns=""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4" name="Text Box 47">
          <a:extLst>
            <a:ext uri="{FF2B5EF4-FFF2-40B4-BE49-F238E27FC236}">
              <a16:creationId xmlns:a16="http://schemas.microsoft.com/office/drawing/2014/main" xmlns=""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45" name="Text Box 48">
          <a:extLst>
            <a:ext uri="{FF2B5EF4-FFF2-40B4-BE49-F238E27FC236}">
              <a16:creationId xmlns:a16="http://schemas.microsoft.com/office/drawing/2014/main" xmlns=""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183</xdr:row>
      <xdr:rowOff>142729</xdr:rowOff>
    </xdr:to>
    <xdr:sp macro="" textlink="">
      <xdr:nvSpPr>
        <xdr:cNvPr id="46" name="Text Box 48">
          <a:extLst>
            <a:ext uri="{FF2B5EF4-FFF2-40B4-BE49-F238E27FC236}">
              <a16:creationId xmlns:a16="http://schemas.microsoft.com/office/drawing/2014/main" xmlns=""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181</xdr:row>
      <xdr:rowOff>177165</xdr:rowOff>
    </xdr:to>
    <xdr:sp macro="" textlink="">
      <xdr:nvSpPr>
        <xdr:cNvPr id="47" name="Text Box 48">
          <a:extLst>
            <a:ext uri="{FF2B5EF4-FFF2-40B4-BE49-F238E27FC236}">
              <a16:creationId xmlns:a16="http://schemas.microsoft.com/office/drawing/2014/main" xmlns=""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48" name="Text Box 44">
          <a:extLst>
            <a:ext uri="{FF2B5EF4-FFF2-40B4-BE49-F238E27FC236}">
              <a16:creationId xmlns:a16="http://schemas.microsoft.com/office/drawing/2014/main" xmlns=""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49" name="Text Box 45">
          <a:extLst>
            <a:ext uri="{FF2B5EF4-FFF2-40B4-BE49-F238E27FC236}">
              <a16:creationId xmlns:a16="http://schemas.microsoft.com/office/drawing/2014/main" xmlns=""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50" name="Text Box 46">
          <a:extLst>
            <a:ext uri="{FF2B5EF4-FFF2-40B4-BE49-F238E27FC236}">
              <a16:creationId xmlns:a16="http://schemas.microsoft.com/office/drawing/2014/main" xmlns=""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51" name="Text Box 44">
          <a:extLst>
            <a:ext uri="{FF2B5EF4-FFF2-40B4-BE49-F238E27FC236}">
              <a16:creationId xmlns:a16="http://schemas.microsoft.com/office/drawing/2014/main" xmlns=""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2" name="Text Box 45">
          <a:extLst>
            <a:ext uri="{FF2B5EF4-FFF2-40B4-BE49-F238E27FC236}">
              <a16:creationId xmlns:a16="http://schemas.microsoft.com/office/drawing/2014/main" xmlns=""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3" name="Text Box 46">
          <a:extLst>
            <a:ext uri="{FF2B5EF4-FFF2-40B4-BE49-F238E27FC236}">
              <a16:creationId xmlns:a16="http://schemas.microsoft.com/office/drawing/2014/main" xmlns=""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4" name="Text Box 47">
          <a:extLst>
            <a:ext uri="{FF2B5EF4-FFF2-40B4-BE49-F238E27FC236}">
              <a16:creationId xmlns:a16="http://schemas.microsoft.com/office/drawing/2014/main" xmlns=""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5" name="Text Box 48">
          <a:extLst>
            <a:ext uri="{FF2B5EF4-FFF2-40B4-BE49-F238E27FC236}">
              <a16:creationId xmlns:a16="http://schemas.microsoft.com/office/drawing/2014/main" xmlns=""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6" name="Text Box 44">
          <a:extLst>
            <a:ext uri="{FF2B5EF4-FFF2-40B4-BE49-F238E27FC236}">
              <a16:creationId xmlns:a16="http://schemas.microsoft.com/office/drawing/2014/main" xmlns=""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7" name="Text Box 45">
          <a:extLst>
            <a:ext uri="{FF2B5EF4-FFF2-40B4-BE49-F238E27FC236}">
              <a16:creationId xmlns:a16="http://schemas.microsoft.com/office/drawing/2014/main" xmlns=""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8" name="Text Box 46">
          <a:extLst>
            <a:ext uri="{FF2B5EF4-FFF2-40B4-BE49-F238E27FC236}">
              <a16:creationId xmlns:a16="http://schemas.microsoft.com/office/drawing/2014/main" xmlns=""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59" name="Text Box 47">
          <a:extLst>
            <a:ext uri="{FF2B5EF4-FFF2-40B4-BE49-F238E27FC236}">
              <a16:creationId xmlns:a16="http://schemas.microsoft.com/office/drawing/2014/main" xmlns=""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60" name="Text Box 48">
          <a:extLst>
            <a:ext uri="{FF2B5EF4-FFF2-40B4-BE49-F238E27FC236}">
              <a16:creationId xmlns:a16="http://schemas.microsoft.com/office/drawing/2014/main" xmlns=""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182</xdr:row>
      <xdr:rowOff>0</xdr:rowOff>
    </xdr:from>
    <xdr:ext cx="76200" cy="152400"/>
    <xdr:sp macro="" textlink="">
      <xdr:nvSpPr>
        <xdr:cNvPr id="61" name="Text Box 44">
          <a:extLst>
            <a:ext uri="{FF2B5EF4-FFF2-40B4-BE49-F238E27FC236}">
              <a16:creationId xmlns:a16="http://schemas.microsoft.com/office/drawing/2014/main" xmlns=""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2" name="Text Box 45">
          <a:extLst>
            <a:ext uri="{FF2B5EF4-FFF2-40B4-BE49-F238E27FC236}">
              <a16:creationId xmlns:a16="http://schemas.microsoft.com/office/drawing/2014/main" xmlns=""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3" name="Text Box 46">
          <a:extLst>
            <a:ext uri="{FF2B5EF4-FFF2-40B4-BE49-F238E27FC236}">
              <a16:creationId xmlns:a16="http://schemas.microsoft.com/office/drawing/2014/main" xmlns=""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4" name="Text Box 47">
          <a:extLst>
            <a:ext uri="{FF2B5EF4-FFF2-40B4-BE49-F238E27FC236}">
              <a16:creationId xmlns:a16="http://schemas.microsoft.com/office/drawing/2014/main" xmlns=""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5" name="Text Box 48">
          <a:extLst>
            <a:ext uri="{FF2B5EF4-FFF2-40B4-BE49-F238E27FC236}">
              <a16:creationId xmlns:a16="http://schemas.microsoft.com/office/drawing/2014/main" xmlns=""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66" name="Text Box 44">
          <a:extLst>
            <a:ext uri="{FF2B5EF4-FFF2-40B4-BE49-F238E27FC236}">
              <a16:creationId xmlns:a16="http://schemas.microsoft.com/office/drawing/2014/main" xmlns=""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7" name="Text Box 44">
          <a:extLst>
            <a:ext uri="{FF2B5EF4-FFF2-40B4-BE49-F238E27FC236}">
              <a16:creationId xmlns:a16="http://schemas.microsoft.com/office/drawing/2014/main" xmlns=""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8" name="Text Box 45">
          <a:extLst>
            <a:ext uri="{FF2B5EF4-FFF2-40B4-BE49-F238E27FC236}">
              <a16:creationId xmlns:a16="http://schemas.microsoft.com/office/drawing/2014/main" xmlns=""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69" name="Text Box 46">
          <a:extLst>
            <a:ext uri="{FF2B5EF4-FFF2-40B4-BE49-F238E27FC236}">
              <a16:creationId xmlns:a16="http://schemas.microsoft.com/office/drawing/2014/main" xmlns=""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70" name="Text Box 47">
          <a:extLst>
            <a:ext uri="{FF2B5EF4-FFF2-40B4-BE49-F238E27FC236}">
              <a16:creationId xmlns:a16="http://schemas.microsoft.com/office/drawing/2014/main" xmlns=""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71" name="Text Box 48">
          <a:extLst>
            <a:ext uri="{FF2B5EF4-FFF2-40B4-BE49-F238E27FC236}">
              <a16:creationId xmlns:a16="http://schemas.microsoft.com/office/drawing/2014/main" xmlns=""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72" name="Text Box 44">
          <a:extLst>
            <a:ext uri="{FF2B5EF4-FFF2-40B4-BE49-F238E27FC236}">
              <a16:creationId xmlns:a16="http://schemas.microsoft.com/office/drawing/2014/main" xmlns=""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182</xdr:row>
      <xdr:rowOff>0</xdr:rowOff>
    </xdr:from>
    <xdr:ext cx="83820" cy="152400"/>
    <xdr:sp macro="" textlink="">
      <xdr:nvSpPr>
        <xdr:cNvPr id="73" name="Text Box 44">
          <a:extLst>
            <a:ext uri="{FF2B5EF4-FFF2-40B4-BE49-F238E27FC236}">
              <a16:creationId xmlns:a16="http://schemas.microsoft.com/office/drawing/2014/main" xmlns=""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4" name="Text Box 45">
          <a:extLst>
            <a:ext uri="{FF2B5EF4-FFF2-40B4-BE49-F238E27FC236}">
              <a16:creationId xmlns:a16="http://schemas.microsoft.com/office/drawing/2014/main" xmlns=""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5" name="Text Box 46">
          <a:extLst>
            <a:ext uri="{FF2B5EF4-FFF2-40B4-BE49-F238E27FC236}">
              <a16:creationId xmlns:a16="http://schemas.microsoft.com/office/drawing/2014/main" xmlns=""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6" name="Text Box 47">
          <a:extLst>
            <a:ext uri="{FF2B5EF4-FFF2-40B4-BE49-F238E27FC236}">
              <a16:creationId xmlns:a16="http://schemas.microsoft.com/office/drawing/2014/main" xmlns=""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7" name="Text Box 48">
          <a:extLst>
            <a:ext uri="{FF2B5EF4-FFF2-40B4-BE49-F238E27FC236}">
              <a16:creationId xmlns:a16="http://schemas.microsoft.com/office/drawing/2014/main" xmlns=""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8" name="Text Box 44">
          <a:extLst>
            <a:ext uri="{FF2B5EF4-FFF2-40B4-BE49-F238E27FC236}">
              <a16:creationId xmlns:a16="http://schemas.microsoft.com/office/drawing/2014/main" xmlns=""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79" name="Text Box 45">
          <a:extLst>
            <a:ext uri="{FF2B5EF4-FFF2-40B4-BE49-F238E27FC236}">
              <a16:creationId xmlns:a16="http://schemas.microsoft.com/office/drawing/2014/main" xmlns=""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0" name="Text Box 46">
          <a:extLst>
            <a:ext uri="{FF2B5EF4-FFF2-40B4-BE49-F238E27FC236}">
              <a16:creationId xmlns:a16="http://schemas.microsoft.com/office/drawing/2014/main" xmlns=""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1" name="Text Box 47">
          <a:extLst>
            <a:ext uri="{FF2B5EF4-FFF2-40B4-BE49-F238E27FC236}">
              <a16:creationId xmlns:a16="http://schemas.microsoft.com/office/drawing/2014/main" xmlns=""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2" name="Text Box 48">
          <a:extLst>
            <a:ext uri="{FF2B5EF4-FFF2-40B4-BE49-F238E27FC236}">
              <a16:creationId xmlns:a16="http://schemas.microsoft.com/office/drawing/2014/main" xmlns=""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3" name="Text Box 44">
          <a:extLst>
            <a:ext uri="{FF2B5EF4-FFF2-40B4-BE49-F238E27FC236}">
              <a16:creationId xmlns:a16="http://schemas.microsoft.com/office/drawing/2014/main" xmlns=""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4" name="Text Box 45">
          <a:extLst>
            <a:ext uri="{FF2B5EF4-FFF2-40B4-BE49-F238E27FC236}">
              <a16:creationId xmlns:a16="http://schemas.microsoft.com/office/drawing/2014/main" xmlns=""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5" name="Text Box 46">
          <a:extLst>
            <a:ext uri="{FF2B5EF4-FFF2-40B4-BE49-F238E27FC236}">
              <a16:creationId xmlns:a16="http://schemas.microsoft.com/office/drawing/2014/main" xmlns=""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6" name="Text Box 47">
          <a:extLst>
            <a:ext uri="{FF2B5EF4-FFF2-40B4-BE49-F238E27FC236}">
              <a16:creationId xmlns:a16="http://schemas.microsoft.com/office/drawing/2014/main" xmlns=""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87" name="Text Box 48">
          <a:extLst>
            <a:ext uri="{FF2B5EF4-FFF2-40B4-BE49-F238E27FC236}">
              <a16:creationId xmlns:a16="http://schemas.microsoft.com/office/drawing/2014/main" xmlns=""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88" name="Text Box 44">
          <a:extLst>
            <a:ext uri="{FF2B5EF4-FFF2-40B4-BE49-F238E27FC236}">
              <a16:creationId xmlns:a16="http://schemas.microsoft.com/office/drawing/2014/main" xmlns=""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89" name="Text Box 45">
          <a:extLst>
            <a:ext uri="{FF2B5EF4-FFF2-40B4-BE49-F238E27FC236}">
              <a16:creationId xmlns:a16="http://schemas.microsoft.com/office/drawing/2014/main" xmlns=""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90" name="Text Box 46">
          <a:extLst>
            <a:ext uri="{FF2B5EF4-FFF2-40B4-BE49-F238E27FC236}">
              <a16:creationId xmlns:a16="http://schemas.microsoft.com/office/drawing/2014/main" xmlns=""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9595"/>
    <xdr:sp macro="" textlink="">
      <xdr:nvSpPr>
        <xdr:cNvPr id="91" name="Text Box 48">
          <a:extLst>
            <a:ext uri="{FF2B5EF4-FFF2-40B4-BE49-F238E27FC236}">
              <a16:creationId xmlns:a16="http://schemas.microsoft.com/office/drawing/2014/main" xmlns=""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2" name="Text Box 44">
          <a:extLst>
            <a:ext uri="{FF2B5EF4-FFF2-40B4-BE49-F238E27FC236}">
              <a16:creationId xmlns:a16="http://schemas.microsoft.com/office/drawing/2014/main" xmlns=""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3" name="Text Box 45">
          <a:extLst>
            <a:ext uri="{FF2B5EF4-FFF2-40B4-BE49-F238E27FC236}">
              <a16:creationId xmlns:a16="http://schemas.microsoft.com/office/drawing/2014/main" xmlns=""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4" name="Text Box 46">
          <a:extLst>
            <a:ext uri="{FF2B5EF4-FFF2-40B4-BE49-F238E27FC236}">
              <a16:creationId xmlns:a16="http://schemas.microsoft.com/office/drawing/2014/main" xmlns=""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5" name="Text Box 47">
          <a:extLst>
            <a:ext uri="{FF2B5EF4-FFF2-40B4-BE49-F238E27FC236}">
              <a16:creationId xmlns:a16="http://schemas.microsoft.com/office/drawing/2014/main" xmlns=""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96" name="Text Box 48">
          <a:extLst>
            <a:ext uri="{FF2B5EF4-FFF2-40B4-BE49-F238E27FC236}">
              <a16:creationId xmlns:a16="http://schemas.microsoft.com/office/drawing/2014/main" xmlns=""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7690"/>
    <xdr:sp macro="" textlink="">
      <xdr:nvSpPr>
        <xdr:cNvPr id="97" name="Text Box 48">
          <a:extLst>
            <a:ext uri="{FF2B5EF4-FFF2-40B4-BE49-F238E27FC236}">
              <a16:creationId xmlns:a16="http://schemas.microsoft.com/office/drawing/2014/main" xmlns=""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98" name="Text Box 48">
          <a:extLst>
            <a:ext uri="{FF2B5EF4-FFF2-40B4-BE49-F238E27FC236}">
              <a16:creationId xmlns:a16="http://schemas.microsoft.com/office/drawing/2014/main" xmlns=""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99" name="Text Box 44">
          <a:extLst>
            <a:ext uri="{FF2B5EF4-FFF2-40B4-BE49-F238E27FC236}">
              <a16:creationId xmlns:a16="http://schemas.microsoft.com/office/drawing/2014/main" xmlns=""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00" name="Text Box 45">
          <a:extLst>
            <a:ext uri="{FF2B5EF4-FFF2-40B4-BE49-F238E27FC236}">
              <a16:creationId xmlns:a16="http://schemas.microsoft.com/office/drawing/2014/main" xmlns=""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01" name="Text Box 46">
          <a:extLst>
            <a:ext uri="{FF2B5EF4-FFF2-40B4-BE49-F238E27FC236}">
              <a16:creationId xmlns:a16="http://schemas.microsoft.com/office/drawing/2014/main" xmlns=""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2" name="Text Box 44">
          <a:extLst>
            <a:ext uri="{FF2B5EF4-FFF2-40B4-BE49-F238E27FC236}">
              <a16:creationId xmlns:a16="http://schemas.microsoft.com/office/drawing/2014/main" xmlns=""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3" name="Text Box 45">
          <a:extLst>
            <a:ext uri="{FF2B5EF4-FFF2-40B4-BE49-F238E27FC236}">
              <a16:creationId xmlns:a16="http://schemas.microsoft.com/office/drawing/2014/main" xmlns=""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4" name="Text Box 46">
          <a:extLst>
            <a:ext uri="{FF2B5EF4-FFF2-40B4-BE49-F238E27FC236}">
              <a16:creationId xmlns:a16="http://schemas.microsoft.com/office/drawing/2014/main" xmlns=""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5" name="Text Box 47">
          <a:extLst>
            <a:ext uri="{FF2B5EF4-FFF2-40B4-BE49-F238E27FC236}">
              <a16:creationId xmlns:a16="http://schemas.microsoft.com/office/drawing/2014/main" xmlns=""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6" name="Text Box 48">
          <a:extLst>
            <a:ext uri="{FF2B5EF4-FFF2-40B4-BE49-F238E27FC236}">
              <a16:creationId xmlns:a16="http://schemas.microsoft.com/office/drawing/2014/main" xmlns=""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7" name="Text Box 44">
          <a:extLst>
            <a:ext uri="{FF2B5EF4-FFF2-40B4-BE49-F238E27FC236}">
              <a16:creationId xmlns:a16="http://schemas.microsoft.com/office/drawing/2014/main" xmlns=""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8" name="Text Box 45">
          <a:extLst>
            <a:ext uri="{FF2B5EF4-FFF2-40B4-BE49-F238E27FC236}">
              <a16:creationId xmlns:a16="http://schemas.microsoft.com/office/drawing/2014/main" xmlns=""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09" name="Text Box 46">
          <a:extLst>
            <a:ext uri="{FF2B5EF4-FFF2-40B4-BE49-F238E27FC236}">
              <a16:creationId xmlns:a16="http://schemas.microsoft.com/office/drawing/2014/main" xmlns=""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10" name="Text Box 47">
          <a:extLst>
            <a:ext uri="{FF2B5EF4-FFF2-40B4-BE49-F238E27FC236}">
              <a16:creationId xmlns:a16="http://schemas.microsoft.com/office/drawing/2014/main" xmlns=""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11" name="Text Box 48">
          <a:extLst>
            <a:ext uri="{FF2B5EF4-FFF2-40B4-BE49-F238E27FC236}">
              <a16:creationId xmlns:a16="http://schemas.microsoft.com/office/drawing/2014/main" xmlns=""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181</xdr:row>
      <xdr:rowOff>0</xdr:rowOff>
    </xdr:from>
    <xdr:to>
      <xdr:col>2</xdr:col>
      <xdr:colOff>2849880</xdr:colOff>
      <xdr:row>181</xdr:row>
      <xdr:rowOff>152400</xdr:rowOff>
    </xdr:to>
    <xdr:sp macro="" textlink="">
      <xdr:nvSpPr>
        <xdr:cNvPr id="112" name="Text Box 44">
          <a:extLst>
            <a:ext uri="{FF2B5EF4-FFF2-40B4-BE49-F238E27FC236}">
              <a16:creationId xmlns:a16="http://schemas.microsoft.com/office/drawing/2014/main" xmlns=""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3" name="Text Box 45">
          <a:extLst>
            <a:ext uri="{FF2B5EF4-FFF2-40B4-BE49-F238E27FC236}">
              <a16:creationId xmlns:a16="http://schemas.microsoft.com/office/drawing/2014/main" xmlns=""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4" name="Text Box 46">
          <a:extLst>
            <a:ext uri="{FF2B5EF4-FFF2-40B4-BE49-F238E27FC236}">
              <a16:creationId xmlns:a16="http://schemas.microsoft.com/office/drawing/2014/main" xmlns=""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5" name="Text Box 47">
          <a:extLst>
            <a:ext uri="{FF2B5EF4-FFF2-40B4-BE49-F238E27FC236}">
              <a16:creationId xmlns:a16="http://schemas.microsoft.com/office/drawing/2014/main" xmlns=""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6" name="Text Box 48">
          <a:extLst>
            <a:ext uri="{FF2B5EF4-FFF2-40B4-BE49-F238E27FC236}">
              <a16:creationId xmlns:a16="http://schemas.microsoft.com/office/drawing/2014/main" xmlns=""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7" name="Text Box 44">
          <a:extLst>
            <a:ext uri="{FF2B5EF4-FFF2-40B4-BE49-F238E27FC236}">
              <a16:creationId xmlns:a16="http://schemas.microsoft.com/office/drawing/2014/main" xmlns=""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8" name="Text Box 45">
          <a:extLst>
            <a:ext uri="{FF2B5EF4-FFF2-40B4-BE49-F238E27FC236}">
              <a16:creationId xmlns:a16="http://schemas.microsoft.com/office/drawing/2014/main" xmlns=""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19" name="Text Box 46">
          <a:extLst>
            <a:ext uri="{FF2B5EF4-FFF2-40B4-BE49-F238E27FC236}">
              <a16:creationId xmlns:a16="http://schemas.microsoft.com/office/drawing/2014/main" xmlns=""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0" name="Text Box 47">
          <a:extLst>
            <a:ext uri="{FF2B5EF4-FFF2-40B4-BE49-F238E27FC236}">
              <a16:creationId xmlns:a16="http://schemas.microsoft.com/office/drawing/2014/main" xmlns=""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1" name="Text Box 48">
          <a:extLst>
            <a:ext uri="{FF2B5EF4-FFF2-40B4-BE49-F238E27FC236}">
              <a16:creationId xmlns:a16="http://schemas.microsoft.com/office/drawing/2014/main" xmlns=""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2" name="Text Box 44">
          <a:extLst>
            <a:ext uri="{FF2B5EF4-FFF2-40B4-BE49-F238E27FC236}">
              <a16:creationId xmlns:a16="http://schemas.microsoft.com/office/drawing/2014/main" xmlns=""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3" name="Text Box 45">
          <a:extLst>
            <a:ext uri="{FF2B5EF4-FFF2-40B4-BE49-F238E27FC236}">
              <a16:creationId xmlns:a16="http://schemas.microsoft.com/office/drawing/2014/main" xmlns=""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4" name="Text Box 46">
          <a:extLst>
            <a:ext uri="{FF2B5EF4-FFF2-40B4-BE49-F238E27FC236}">
              <a16:creationId xmlns:a16="http://schemas.microsoft.com/office/drawing/2014/main" xmlns=""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5" name="Text Box 47">
          <a:extLst>
            <a:ext uri="{FF2B5EF4-FFF2-40B4-BE49-F238E27FC236}">
              <a16:creationId xmlns:a16="http://schemas.microsoft.com/office/drawing/2014/main" xmlns=""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26" name="Text Box 48">
          <a:extLst>
            <a:ext uri="{FF2B5EF4-FFF2-40B4-BE49-F238E27FC236}">
              <a16:creationId xmlns:a16="http://schemas.microsoft.com/office/drawing/2014/main" xmlns=""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127" name="Text Box 44">
          <a:extLst>
            <a:ext uri="{FF2B5EF4-FFF2-40B4-BE49-F238E27FC236}">
              <a16:creationId xmlns:a16="http://schemas.microsoft.com/office/drawing/2014/main" xmlns=""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28" name="Text Box 45">
          <a:extLst>
            <a:ext uri="{FF2B5EF4-FFF2-40B4-BE49-F238E27FC236}">
              <a16:creationId xmlns:a16="http://schemas.microsoft.com/office/drawing/2014/main" xmlns=""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29" name="Text Box 46">
          <a:extLst>
            <a:ext uri="{FF2B5EF4-FFF2-40B4-BE49-F238E27FC236}">
              <a16:creationId xmlns:a16="http://schemas.microsoft.com/office/drawing/2014/main" xmlns=""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1" name="Text Box 44">
          <a:extLst>
            <a:ext uri="{FF2B5EF4-FFF2-40B4-BE49-F238E27FC236}">
              <a16:creationId xmlns:a16="http://schemas.microsoft.com/office/drawing/2014/main" xmlns=""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2" name="Text Box 45">
          <a:extLst>
            <a:ext uri="{FF2B5EF4-FFF2-40B4-BE49-F238E27FC236}">
              <a16:creationId xmlns:a16="http://schemas.microsoft.com/office/drawing/2014/main" xmlns=""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3" name="Text Box 46">
          <a:extLst>
            <a:ext uri="{FF2B5EF4-FFF2-40B4-BE49-F238E27FC236}">
              <a16:creationId xmlns:a16="http://schemas.microsoft.com/office/drawing/2014/main" xmlns=""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4" name="Text Box 47">
          <a:extLst>
            <a:ext uri="{FF2B5EF4-FFF2-40B4-BE49-F238E27FC236}">
              <a16:creationId xmlns:a16="http://schemas.microsoft.com/office/drawing/2014/main" xmlns=""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135" name="Text Box 48">
          <a:extLst>
            <a:ext uri="{FF2B5EF4-FFF2-40B4-BE49-F238E27FC236}">
              <a16:creationId xmlns:a16="http://schemas.microsoft.com/office/drawing/2014/main" xmlns=""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181</xdr:row>
      <xdr:rowOff>0</xdr:rowOff>
    </xdr:from>
    <xdr:to>
      <xdr:col>2</xdr:col>
      <xdr:colOff>83820</xdr:colOff>
      <xdr:row>181</xdr:row>
      <xdr:rowOff>177165</xdr:rowOff>
    </xdr:to>
    <xdr:sp macro="" textlink="">
      <xdr:nvSpPr>
        <xdr:cNvPr id="137" name="Text Box 48">
          <a:extLst>
            <a:ext uri="{FF2B5EF4-FFF2-40B4-BE49-F238E27FC236}">
              <a16:creationId xmlns:a16="http://schemas.microsoft.com/office/drawing/2014/main" xmlns=""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138" name="Text Box 44">
          <a:extLst>
            <a:ext uri="{FF2B5EF4-FFF2-40B4-BE49-F238E27FC236}">
              <a16:creationId xmlns:a16="http://schemas.microsoft.com/office/drawing/2014/main" xmlns=""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39" name="Text Box 45">
          <a:extLst>
            <a:ext uri="{FF2B5EF4-FFF2-40B4-BE49-F238E27FC236}">
              <a16:creationId xmlns:a16="http://schemas.microsoft.com/office/drawing/2014/main" xmlns=""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181</xdr:row>
      <xdr:rowOff>0</xdr:rowOff>
    </xdr:from>
    <xdr:to>
      <xdr:col>2</xdr:col>
      <xdr:colOff>83820</xdr:colOff>
      <xdr:row>181</xdr:row>
      <xdr:rowOff>167640</xdr:rowOff>
    </xdr:to>
    <xdr:sp macro="" textlink="">
      <xdr:nvSpPr>
        <xdr:cNvPr id="140" name="Text Box 46">
          <a:extLst>
            <a:ext uri="{FF2B5EF4-FFF2-40B4-BE49-F238E27FC236}">
              <a16:creationId xmlns:a16="http://schemas.microsoft.com/office/drawing/2014/main" xmlns=""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141" name="Text Box 44">
          <a:extLst>
            <a:ext uri="{FF2B5EF4-FFF2-40B4-BE49-F238E27FC236}">
              <a16:creationId xmlns:a16="http://schemas.microsoft.com/office/drawing/2014/main" xmlns=""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2" name="Text Box 45">
          <a:extLst>
            <a:ext uri="{FF2B5EF4-FFF2-40B4-BE49-F238E27FC236}">
              <a16:creationId xmlns:a16="http://schemas.microsoft.com/office/drawing/2014/main" xmlns=""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3" name="Text Box 46">
          <a:extLst>
            <a:ext uri="{FF2B5EF4-FFF2-40B4-BE49-F238E27FC236}">
              <a16:creationId xmlns:a16="http://schemas.microsoft.com/office/drawing/2014/main" xmlns=""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4" name="Text Box 47">
          <a:extLst>
            <a:ext uri="{FF2B5EF4-FFF2-40B4-BE49-F238E27FC236}">
              <a16:creationId xmlns:a16="http://schemas.microsoft.com/office/drawing/2014/main" xmlns=""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5" name="Text Box 48">
          <a:extLst>
            <a:ext uri="{FF2B5EF4-FFF2-40B4-BE49-F238E27FC236}">
              <a16:creationId xmlns:a16="http://schemas.microsoft.com/office/drawing/2014/main" xmlns=""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6" name="Text Box 44">
          <a:extLst>
            <a:ext uri="{FF2B5EF4-FFF2-40B4-BE49-F238E27FC236}">
              <a16:creationId xmlns:a16="http://schemas.microsoft.com/office/drawing/2014/main" xmlns=""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7" name="Text Box 45">
          <a:extLst>
            <a:ext uri="{FF2B5EF4-FFF2-40B4-BE49-F238E27FC236}">
              <a16:creationId xmlns:a16="http://schemas.microsoft.com/office/drawing/2014/main" xmlns=""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8" name="Text Box 46">
          <a:extLst>
            <a:ext uri="{FF2B5EF4-FFF2-40B4-BE49-F238E27FC236}">
              <a16:creationId xmlns:a16="http://schemas.microsoft.com/office/drawing/2014/main" xmlns=""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49" name="Text Box 47">
          <a:extLst>
            <a:ext uri="{FF2B5EF4-FFF2-40B4-BE49-F238E27FC236}">
              <a16:creationId xmlns:a16="http://schemas.microsoft.com/office/drawing/2014/main" xmlns=""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150" name="Text Box 48">
          <a:extLst>
            <a:ext uri="{FF2B5EF4-FFF2-40B4-BE49-F238E27FC236}">
              <a16:creationId xmlns:a16="http://schemas.microsoft.com/office/drawing/2014/main" xmlns=""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182</xdr:row>
      <xdr:rowOff>0</xdr:rowOff>
    </xdr:from>
    <xdr:ext cx="76200" cy="152400"/>
    <xdr:sp macro="" textlink="">
      <xdr:nvSpPr>
        <xdr:cNvPr id="151" name="Text Box 44">
          <a:extLst>
            <a:ext uri="{FF2B5EF4-FFF2-40B4-BE49-F238E27FC236}">
              <a16:creationId xmlns:a16="http://schemas.microsoft.com/office/drawing/2014/main" xmlns="" id="{114E5DB3-4667-4A15-AC98-FC36E839857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2" name="Text Box 45">
          <a:extLst>
            <a:ext uri="{FF2B5EF4-FFF2-40B4-BE49-F238E27FC236}">
              <a16:creationId xmlns:a16="http://schemas.microsoft.com/office/drawing/2014/main" xmlns="" id="{E5A75A0C-0E57-4BAA-833A-793468AA4B2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3" name="Text Box 46">
          <a:extLst>
            <a:ext uri="{FF2B5EF4-FFF2-40B4-BE49-F238E27FC236}">
              <a16:creationId xmlns:a16="http://schemas.microsoft.com/office/drawing/2014/main" xmlns="" id="{004F00AB-C4D2-4D81-A7B7-2EC4E0C82867}"/>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4" name="Text Box 47">
          <a:extLst>
            <a:ext uri="{FF2B5EF4-FFF2-40B4-BE49-F238E27FC236}">
              <a16:creationId xmlns:a16="http://schemas.microsoft.com/office/drawing/2014/main" xmlns="" id="{1B3254D4-A08F-437C-A5AA-845DB9E4698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5" name="Text Box 48">
          <a:extLst>
            <a:ext uri="{FF2B5EF4-FFF2-40B4-BE49-F238E27FC236}">
              <a16:creationId xmlns:a16="http://schemas.microsoft.com/office/drawing/2014/main" xmlns="" id="{77471B29-38B0-41FD-B9A0-8589B6E77373}"/>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156" name="Text Box 44">
          <a:extLst>
            <a:ext uri="{FF2B5EF4-FFF2-40B4-BE49-F238E27FC236}">
              <a16:creationId xmlns:a16="http://schemas.microsoft.com/office/drawing/2014/main" xmlns="" id="{A3435398-8F9B-44FD-B784-C775892C602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7" name="Text Box 44">
          <a:extLst>
            <a:ext uri="{FF2B5EF4-FFF2-40B4-BE49-F238E27FC236}">
              <a16:creationId xmlns:a16="http://schemas.microsoft.com/office/drawing/2014/main" xmlns="" id="{6C83C8E4-0021-4494-8C59-A36B7FBA6CAC}"/>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8" name="Text Box 45">
          <a:extLst>
            <a:ext uri="{FF2B5EF4-FFF2-40B4-BE49-F238E27FC236}">
              <a16:creationId xmlns:a16="http://schemas.microsoft.com/office/drawing/2014/main" xmlns="" id="{AED7CC49-0EB0-4CC3-9E1F-49FC9DBC9B2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59" name="Text Box 46">
          <a:extLst>
            <a:ext uri="{FF2B5EF4-FFF2-40B4-BE49-F238E27FC236}">
              <a16:creationId xmlns:a16="http://schemas.microsoft.com/office/drawing/2014/main" xmlns="" id="{81BAE4D9-B2E6-4BCA-BCE5-31F2E3CF344D}"/>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60" name="Text Box 47">
          <a:extLst>
            <a:ext uri="{FF2B5EF4-FFF2-40B4-BE49-F238E27FC236}">
              <a16:creationId xmlns:a16="http://schemas.microsoft.com/office/drawing/2014/main" xmlns="" id="{2833E601-3706-4D13-8245-841C2019639F}"/>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161" name="Text Box 48">
          <a:extLst>
            <a:ext uri="{FF2B5EF4-FFF2-40B4-BE49-F238E27FC236}">
              <a16:creationId xmlns:a16="http://schemas.microsoft.com/office/drawing/2014/main" xmlns="" id="{2D76993B-B37F-4631-9397-5E1764AEBE6E}"/>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162" name="Text Box 44">
          <a:extLst>
            <a:ext uri="{FF2B5EF4-FFF2-40B4-BE49-F238E27FC236}">
              <a16:creationId xmlns:a16="http://schemas.microsoft.com/office/drawing/2014/main" xmlns="" id="{7EDDDA55-82B5-4D6C-95D6-037231F175A6}"/>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182</xdr:row>
      <xdr:rowOff>0</xdr:rowOff>
    </xdr:from>
    <xdr:ext cx="83820" cy="152400"/>
    <xdr:sp macro="" textlink="">
      <xdr:nvSpPr>
        <xdr:cNvPr id="163" name="Text Box 44">
          <a:extLst>
            <a:ext uri="{FF2B5EF4-FFF2-40B4-BE49-F238E27FC236}">
              <a16:creationId xmlns:a16="http://schemas.microsoft.com/office/drawing/2014/main" xmlns="" id="{EC884949-51CE-4CDF-8293-7F761E00424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4" name="Text Box 45">
          <a:extLst>
            <a:ext uri="{FF2B5EF4-FFF2-40B4-BE49-F238E27FC236}">
              <a16:creationId xmlns:a16="http://schemas.microsoft.com/office/drawing/2014/main" xmlns="" id="{A01A555F-BD83-4A4C-9CE2-6F8E0EC62E4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5" name="Text Box 46">
          <a:extLst>
            <a:ext uri="{FF2B5EF4-FFF2-40B4-BE49-F238E27FC236}">
              <a16:creationId xmlns:a16="http://schemas.microsoft.com/office/drawing/2014/main" xmlns="" id="{820C6808-12CE-4AC7-9B04-39BB641C1CD3}"/>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6" name="Text Box 47">
          <a:extLst>
            <a:ext uri="{FF2B5EF4-FFF2-40B4-BE49-F238E27FC236}">
              <a16:creationId xmlns:a16="http://schemas.microsoft.com/office/drawing/2014/main" xmlns="" id="{EE1319AD-B169-4C2A-9ACA-2D487F814F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7" name="Text Box 48">
          <a:extLst>
            <a:ext uri="{FF2B5EF4-FFF2-40B4-BE49-F238E27FC236}">
              <a16:creationId xmlns:a16="http://schemas.microsoft.com/office/drawing/2014/main" xmlns="" id="{E1CC435D-FA1D-47C5-BF2E-D3B0CF5B8A89}"/>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8" name="Text Box 44">
          <a:extLst>
            <a:ext uri="{FF2B5EF4-FFF2-40B4-BE49-F238E27FC236}">
              <a16:creationId xmlns:a16="http://schemas.microsoft.com/office/drawing/2014/main" xmlns="" id="{E7AD1879-3A27-4140-A87C-ECA86EAB973D}"/>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69" name="Text Box 45">
          <a:extLst>
            <a:ext uri="{FF2B5EF4-FFF2-40B4-BE49-F238E27FC236}">
              <a16:creationId xmlns:a16="http://schemas.microsoft.com/office/drawing/2014/main" xmlns="" id="{433DD983-FD5F-425E-A4CA-815E143F6388}"/>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0" name="Text Box 46">
          <a:extLst>
            <a:ext uri="{FF2B5EF4-FFF2-40B4-BE49-F238E27FC236}">
              <a16:creationId xmlns:a16="http://schemas.microsoft.com/office/drawing/2014/main" xmlns="" id="{1945BFEA-477D-4A62-A921-8CA954611051}"/>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1" name="Text Box 47">
          <a:extLst>
            <a:ext uri="{FF2B5EF4-FFF2-40B4-BE49-F238E27FC236}">
              <a16:creationId xmlns:a16="http://schemas.microsoft.com/office/drawing/2014/main" xmlns="" id="{1B65BDF0-B28F-4745-A27F-C75B4296CD6F}"/>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2" name="Text Box 48">
          <a:extLst>
            <a:ext uri="{FF2B5EF4-FFF2-40B4-BE49-F238E27FC236}">
              <a16:creationId xmlns:a16="http://schemas.microsoft.com/office/drawing/2014/main" xmlns="" id="{25CE67AE-929B-47CD-8E94-64B01FAF584C}"/>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3" name="Text Box 44">
          <a:extLst>
            <a:ext uri="{FF2B5EF4-FFF2-40B4-BE49-F238E27FC236}">
              <a16:creationId xmlns:a16="http://schemas.microsoft.com/office/drawing/2014/main" xmlns="" id="{C8792704-A1AA-4898-A803-01D3803F6B9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4" name="Text Box 45">
          <a:extLst>
            <a:ext uri="{FF2B5EF4-FFF2-40B4-BE49-F238E27FC236}">
              <a16:creationId xmlns:a16="http://schemas.microsoft.com/office/drawing/2014/main" xmlns="" id="{B6C3D2AC-9B73-4DF5-8277-B44BD7082FD8}"/>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5" name="Text Box 46">
          <a:extLst>
            <a:ext uri="{FF2B5EF4-FFF2-40B4-BE49-F238E27FC236}">
              <a16:creationId xmlns:a16="http://schemas.microsoft.com/office/drawing/2014/main" xmlns="" id="{78CB3BCB-09AD-4358-80F4-94B149A4D8CA}"/>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6" name="Text Box 47">
          <a:extLst>
            <a:ext uri="{FF2B5EF4-FFF2-40B4-BE49-F238E27FC236}">
              <a16:creationId xmlns:a16="http://schemas.microsoft.com/office/drawing/2014/main" xmlns="" id="{C9DD4745-C323-4AFA-9A62-65C17286B4A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77" name="Text Box 48">
          <a:extLst>
            <a:ext uri="{FF2B5EF4-FFF2-40B4-BE49-F238E27FC236}">
              <a16:creationId xmlns:a16="http://schemas.microsoft.com/office/drawing/2014/main" xmlns="" id="{462F6FFA-06C3-41BF-9FDC-CDAAB4A6BF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178" name="Text Box 44">
          <a:extLst>
            <a:ext uri="{FF2B5EF4-FFF2-40B4-BE49-F238E27FC236}">
              <a16:creationId xmlns:a16="http://schemas.microsoft.com/office/drawing/2014/main" xmlns="" id="{0407C5D2-942A-4804-9657-E762B05CA4B8}"/>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79" name="Text Box 45">
          <a:extLst>
            <a:ext uri="{FF2B5EF4-FFF2-40B4-BE49-F238E27FC236}">
              <a16:creationId xmlns:a16="http://schemas.microsoft.com/office/drawing/2014/main" xmlns="" id="{CD7055AE-694D-4599-9E69-E2B621E060F1}"/>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80" name="Text Box 46">
          <a:extLst>
            <a:ext uri="{FF2B5EF4-FFF2-40B4-BE49-F238E27FC236}">
              <a16:creationId xmlns:a16="http://schemas.microsoft.com/office/drawing/2014/main" xmlns="" id="{0F68AB4F-AC17-49C6-80C2-5BF5FCF0B518}"/>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9595"/>
    <xdr:sp macro="" textlink="">
      <xdr:nvSpPr>
        <xdr:cNvPr id="181" name="Text Box 48">
          <a:extLst>
            <a:ext uri="{FF2B5EF4-FFF2-40B4-BE49-F238E27FC236}">
              <a16:creationId xmlns:a16="http://schemas.microsoft.com/office/drawing/2014/main" xmlns="" id="{405FE590-314C-4E2B-92F1-ACE0CD94F0CF}"/>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2" name="Text Box 44">
          <a:extLst>
            <a:ext uri="{FF2B5EF4-FFF2-40B4-BE49-F238E27FC236}">
              <a16:creationId xmlns:a16="http://schemas.microsoft.com/office/drawing/2014/main" xmlns="" id="{D6C4FF20-23A9-4823-99D0-E79A79864A2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3" name="Text Box 45">
          <a:extLst>
            <a:ext uri="{FF2B5EF4-FFF2-40B4-BE49-F238E27FC236}">
              <a16:creationId xmlns:a16="http://schemas.microsoft.com/office/drawing/2014/main" xmlns="" id="{8DE08F52-48EF-425B-8B6D-7D455345C2E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4" name="Text Box 46">
          <a:extLst>
            <a:ext uri="{FF2B5EF4-FFF2-40B4-BE49-F238E27FC236}">
              <a16:creationId xmlns:a16="http://schemas.microsoft.com/office/drawing/2014/main" xmlns="" id="{0923E43E-9FAD-43D6-B1B6-F6AEEBC53D1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5" name="Text Box 47">
          <a:extLst>
            <a:ext uri="{FF2B5EF4-FFF2-40B4-BE49-F238E27FC236}">
              <a16:creationId xmlns:a16="http://schemas.microsoft.com/office/drawing/2014/main" xmlns="" id="{102EC2FF-7D7C-4FBB-9318-55A5B94A8C1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86" name="Text Box 48">
          <a:extLst>
            <a:ext uri="{FF2B5EF4-FFF2-40B4-BE49-F238E27FC236}">
              <a16:creationId xmlns:a16="http://schemas.microsoft.com/office/drawing/2014/main" xmlns="" id="{8C39BE4B-2D86-4ACE-87D8-CA8B370FF1DB}"/>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7690"/>
    <xdr:sp macro="" textlink="">
      <xdr:nvSpPr>
        <xdr:cNvPr id="187" name="Text Box 48">
          <a:extLst>
            <a:ext uri="{FF2B5EF4-FFF2-40B4-BE49-F238E27FC236}">
              <a16:creationId xmlns:a16="http://schemas.microsoft.com/office/drawing/2014/main" xmlns="" id="{C1B95C26-DF4A-4E9F-B4E7-B378C7BCBB21}"/>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188" name="Text Box 48">
          <a:extLst>
            <a:ext uri="{FF2B5EF4-FFF2-40B4-BE49-F238E27FC236}">
              <a16:creationId xmlns:a16="http://schemas.microsoft.com/office/drawing/2014/main" xmlns="" id="{91E30E27-EB7F-4B6B-90B2-FAE4A9B65862}"/>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189" name="Text Box 44">
          <a:extLst>
            <a:ext uri="{FF2B5EF4-FFF2-40B4-BE49-F238E27FC236}">
              <a16:creationId xmlns:a16="http://schemas.microsoft.com/office/drawing/2014/main" xmlns="" id="{D5F85A54-7541-4766-8FCE-13FA61B6A582}"/>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90" name="Text Box 45">
          <a:extLst>
            <a:ext uri="{FF2B5EF4-FFF2-40B4-BE49-F238E27FC236}">
              <a16:creationId xmlns:a16="http://schemas.microsoft.com/office/drawing/2014/main" xmlns="" id="{55F1E6A4-6E85-43AF-9100-74BD2DFD69D6}"/>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191" name="Text Box 46">
          <a:extLst>
            <a:ext uri="{FF2B5EF4-FFF2-40B4-BE49-F238E27FC236}">
              <a16:creationId xmlns:a16="http://schemas.microsoft.com/office/drawing/2014/main" xmlns="" id="{B5E438B7-743F-4738-959B-AADEF67676AE}"/>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2" name="Text Box 44">
          <a:extLst>
            <a:ext uri="{FF2B5EF4-FFF2-40B4-BE49-F238E27FC236}">
              <a16:creationId xmlns:a16="http://schemas.microsoft.com/office/drawing/2014/main" xmlns="" id="{6768C88A-D5A2-4DC2-94FD-0612ADB1D9B9}"/>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3" name="Text Box 45">
          <a:extLst>
            <a:ext uri="{FF2B5EF4-FFF2-40B4-BE49-F238E27FC236}">
              <a16:creationId xmlns:a16="http://schemas.microsoft.com/office/drawing/2014/main" xmlns="" id="{6196203D-DA0B-4DCB-810A-7E8168E1F08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4" name="Text Box 46">
          <a:extLst>
            <a:ext uri="{FF2B5EF4-FFF2-40B4-BE49-F238E27FC236}">
              <a16:creationId xmlns:a16="http://schemas.microsoft.com/office/drawing/2014/main" xmlns="" id="{52C0F001-FBD6-4B39-A0C4-A45D97F94EF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5" name="Text Box 47">
          <a:extLst>
            <a:ext uri="{FF2B5EF4-FFF2-40B4-BE49-F238E27FC236}">
              <a16:creationId xmlns:a16="http://schemas.microsoft.com/office/drawing/2014/main" xmlns="" id="{B06A34D3-8D56-4128-9334-471B2503D42C}"/>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6" name="Text Box 48">
          <a:extLst>
            <a:ext uri="{FF2B5EF4-FFF2-40B4-BE49-F238E27FC236}">
              <a16:creationId xmlns:a16="http://schemas.microsoft.com/office/drawing/2014/main" xmlns="" id="{9CF437C8-5066-4CBC-8DC7-E192820E9A2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7" name="Text Box 44">
          <a:extLst>
            <a:ext uri="{FF2B5EF4-FFF2-40B4-BE49-F238E27FC236}">
              <a16:creationId xmlns:a16="http://schemas.microsoft.com/office/drawing/2014/main" xmlns="" id="{AE83A770-DDA1-4CFD-8DD3-7CB584EE15C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8" name="Text Box 45">
          <a:extLst>
            <a:ext uri="{FF2B5EF4-FFF2-40B4-BE49-F238E27FC236}">
              <a16:creationId xmlns:a16="http://schemas.microsoft.com/office/drawing/2014/main" xmlns="" id="{54B3829F-D382-4FC6-B82B-C738A690A4B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199" name="Text Box 46">
          <a:extLst>
            <a:ext uri="{FF2B5EF4-FFF2-40B4-BE49-F238E27FC236}">
              <a16:creationId xmlns:a16="http://schemas.microsoft.com/office/drawing/2014/main" xmlns="" id="{A3A60FBB-3270-4B87-A7F4-EF7A6B1A74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0" name="Text Box 47">
          <a:extLst>
            <a:ext uri="{FF2B5EF4-FFF2-40B4-BE49-F238E27FC236}">
              <a16:creationId xmlns:a16="http://schemas.microsoft.com/office/drawing/2014/main" xmlns="" id="{CAE0696C-AF68-4FB6-95F8-EB938AECBDC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1" name="Text Box 48">
          <a:extLst>
            <a:ext uri="{FF2B5EF4-FFF2-40B4-BE49-F238E27FC236}">
              <a16:creationId xmlns:a16="http://schemas.microsoft.com/office/drawing/2014/main" xmlns="" id="{87748222-9E94-46B6-B407-ECB8C807183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2" name="Text Box 44">
          <a:extLst>
            <a:ext uri="{FF2B5EF4-FFF2-40B4-BE49-F238E27FC236}">
              <a16:creationId xmlns:a16="http://schemas.microsoft.com/office/drawing/2014/main" xmlns="" id="{8B47CDD0-355F-4FB5-A127-76877798BBB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3" name="Text Box 45">
          <a:extLst>
            <a:ext uri="{FF2B5EF4-FFF2-40B4-BE49-F238E27FC236}">
              <a16:creationId xmlns:a16="http://schemas.microsoft.com/office/drawing/2014/main" xmlns="" id="{F1FC3E75-D0E7-40BF-B5A2-7B6E09EDC174}"/>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4" name="Text Box 46">
          <a:extLst>
            <a:ext uri="{FF2B5EF4-FFF2-40B4-BE49-F238E27FC236}">
              <a16:creationId xmlns:a16="http://schemas.microsoft.com/office/drawing/2014/main" xmlns="" id="{A4EEFE10-CE43-4541-AE90-252773B6BC5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5" name="Text Box 47">
          <a:extLst>
            <a:ext uri="{FF2B5EF4-FFF2-40B4-BE49-F238E27FC236}">
              <a16:creationId xmlns:a16="http://schemas.microsoft.com/office/drawing/2014/main" xmlns="" id="{055081AB-9371-4FD0-90E5-FEFC9E9D3522}"/>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6" name="Text Box 48">
          <a:extLst>
            <a:ext uri="{FF2B5EF4-FFF2-40B4-BE49-F238E27FC236}">
              <a16:creationId xmlns:a16="http://schemas.microsoft.com/office/drawing/2014/main" xmlns="" id="{3858E5CA-E2F6-4313-AC2F-18A9C5DF6C63}"/>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7" name="Text Box 44">
          <a:extLst>
            <a:ext uri="{FF2B5EF4-FFF2-40B4-BE49-F238E27FC236}">
              <a16:creationId xmlns:a16="http://schemas.microsoft.com/office/drawing/2014/main" xmlns="" id="{A0535A3F-F83C-4FF7-AB2E-90C92DF2F046}"/>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8" name="Text Box 45">
          <a:extLst>
            <a:ext uri="{FF2B5EF4-FFF2-40B4-BE49-F238E27FC236}">
              <a16:creationId xmlns:a16="http://schemas.microsoft.com/office/drawing/2014/main" xmlns="" id="{EF686234-43D3-4BD7-981B-48648DFDA5E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09" name="Text Box 46">
          <a:extLst>
            <a:ext uri="{FF2B5EF4-FFF2-40B4-BE49-F238E27FC236}">
              <a16:creationId xmlns:a16="http://schemas.microsoft.com/office/drawing/2014/main" xmlns="" id="{11F77CD9-B2C5-446F-AA4E-203AACE6CF6D}"/>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0" name="Text Box 47">
          <a:extLst>
            <a:ext uri="{FF2B5EF4-FFF2-40B4-BE49-F238E27FC236}">
              <a16:creationId xmlns:a16="http://schemas.microsoft.com/office/drawing/2014/main" xmlns="" id="{C3D6BD38-C487-4556-89C1-59BFC53B4DC5}"/>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1" name="Text Box 48">
          <a:extLst>
            <a:ext uri="{FF2B5EF4-FFF2-40B4-BE49-F238E27FC236}">
              <a16:creationId xmlns:a16="http://schemas.microsoft.com/office/drawing/2014/main" xmlns="" id="{93A16F9C-C140-41E5-8798-6DEBE172CF4F}"/>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2" name="Text Box 44">
          <a:extLst>
            <a:ext uri="{FF2B5EF4-FFF2-40B4-BE49-F238E27FC236}">
              <a16:creationId xmlns:a16="http://schemas.microsoft.com/office/drawing/2014/main" xmlns="" id="{8AE45515-DE9C-4E03-B316-0F86B823E3D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3" name="Text Box 45">
          <a:extLst>
            <a:ext uri="{FF2B5EF4-FFF2-40B4-BE49-F238E27FC236}">
              <a16:creationId xmlns:a16="http://schemas.microsoft.com/office/drawing/2014/main" xmlns="" id="{113BFA52-8F9D-4281-A316-A5D5176629F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4" name="Text Box 46">
          <a:extLst>
            <a:ext uri="{FF2B5EF4-FFF2-40B4-BE49-F238E27FC236}">
              <a16:creationId xmlns:a16="http://schemas.microsoft.com/office/drawing/2014/main" xmlns="" id="{5ECFEC6B-B410-40E2-B052-8AE2A2C23E9B}"/>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5" name="Text Box 47">
          <a:extLst>
            <a:ext uri="{FF2B5EF4-FFF2-40B4-BE49-F238E27FC236}">
              <a16:creationId xmlns:a16="http://schemas.microsoft.com/office/drawing/2014/main" xmlns="" id="{54B7AB25-E652-436A-A16B-51F55A8C026C}"/>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16" name="Text Box 48">
          <a:extLst>
            <a:ext uri="{FF2B5EF4-FFF2-40B4-BE49-F238E27FC236}">
              <a16:creationId xmlns:a16="http://schemas.microsoft.com/office/drawing/2014/main" xmlns="" id="{289F405E-5E00-4725-9D42-4324DA164FD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17" name="Text Box 44">
          <a:extLst>
            <a:ext uri="{FF2B5EF4-FFF2-40B4-BE49-F238E27FC236}">
              <a16:creationId xmlns:a16="http://schemas.microsoft.com/office/drawing/2014/main" xmlns="" id="{88CA4CB1-5FCB-47F4-AC97-838EFAD0B7E5}"/>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18" name="Text Box 45">
          <a:extLst>
            <a:ext uri="{FF2B5EF4-FFF2-40B4-BE49-F238E27FC236}">
              <a16:creationId xmlns:a16="http://schemas.microsoft.com/office/drawing/2014/main" xmlns="" id="{B07A4E97-5F28-488C-9030-C0B390BF251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19" name="Text Box 46">
          <a:extLst>
            <a:ext uri="{FF2B5EF4-FFF2-40B4-BE49-F238E27FC236}">
              <a16:creationId xmlns:a16="http://schemas.microsoft.com/office/drawing/2014/main" xmlns="" id="{99202694-56B1-4BC1-99C6-12271A27384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890847"/>
    <xdr:sp macro="" textlink="">
      <xdr:nvSpPr>
        <xdr:cNvPr id="220" name="Text Box 48">
          <a:extLst>
            <a:ext uri="{FF2B5EF4-FFF2-40B4-BE49-F238E27FC236}">
              <a16:creationId xmlns:a16="http://schemas.microsoft.com/office/drawing/2014/main" xmlns="" id="{CABBC29C-90FB-47B0-9F45-2DC457384B8E}"/>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1" name="Text Box 44">
          <a:extLst>
            <a:ext uri="{FF2B5EF4-FFF2-40B4-BE49-F238E27FC236}">
              <a16:creationId xmlns:a16="http://schemas.microsoft.com/office/drawing/2014/main" xmlns="" id="{3C84608B-04CF-4219-9C4F-B3BABC23AFC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2" name="Text Box 45">
          <a:extLst>
            <a:ext uri="{FF2B5EF4-FFF2-40B4-BE49-F238E27FC236}">
              <a16:creationId xmlns:a16="http://schemas.microsoft.com/office/drawing/2014/main" xmlns="" id="{B6BC2332-A4FF-4336-911E-35E4E47FD7B9}"/>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3" name="Text Box 46">
          <a:extLst>
            <a:ext uri="{FF2B5EF4-FFF2-40B4-BE49-F238E27FC236}">
              <a16:creationId xmlns:a16="http://schemas.microsoft.com/office/drawing/2014/main" xmlns="" id="{6701FE3D-BDBB-4D55-B39C-03064261F95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4" name="Text Box 47">
          <a:extLst>
            <a:ext uri="{FF2B5EF4-FFF2-40B4-BE49-F238E27FC236}">
              <a16:creationId xmlns:a16="http://schemas.microsoft.com/office/drawing/2014/main" xmlns="" id="{CF9A89F4-751F-4DC0-AB6E-BEA512BCE55A}"/>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25" name="Text Box 48">
          <a:extLst>
            <a:ext uri="{FF2B5EF4-FFF2-40B4-BE49-F238E27FC236}">
              <a16:creationId xmlns:a16="http://schemas.microsoft.com/office/drawing/2014/main" xmlns="" id="{6A8A536B-DBAC-4C48-959D-869F29B9C4B1}"/>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765117"/>
    <xdr:sp macro="" textlink="">
      <xdr:nvSpPr>
        <xdr:cNvPr id="226" name="Text Box 48">
          <a:extLst>
            <a:ext uri="{FF2B5EF4-FFF2-40B4-BE49-F238E27FC236}">
              <a16:creationId xmlns:a16="http://schemas.microsoft.com/office/drawing/2014/main" xmlns="" id="{469D5128-A517-45A8-A170-686357D3E37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227" name="Text Box 48">
          <a:extLst>
            <a:ext uri="{FF2B5EF4-FFF2-40B4-BE49-F238E27FC236}">
              <a16:creationId xmlns:a16="http://schemas.microsoft.com/office/drawing/2014/main" xmlns="" id="{397376DF-050A-4F9F-8CF2-A144C5CAA1AF}"/>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28" name="Text Box 44">
          <a:extLst>
            <a:ext uri="{FF2B5EF4-FFF2-40B4-BE49-F238E27FC236}">
              <a16:creationId xmlns:a16="http://schemas.microsoft.com/office/drawing/2014/main" xmlns="" id="{FCB18529-D5A2-4CA2-AA97-367361F20929}"/>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29" name="Text Box 45">
          <a:extLst>
            <a:ext uri="{FF2B5EF4-FFF2-40B4-BE49-F238E27FC236}">
              <a16:creationId xmlns:a16="http://schemas.microsoft.com/office/drawing/2014/main" xmlns="" id="{9976F8B0-E84C-41BE-BEBA-4AB6A64EF0C4}"/>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30" name="Text Box 46">
          <a:extLst>
            <a:ext uri="{FF2B5EF4-FFF2-40B4-BE49-F238E27FC236}">
              <a16:creationId xmlns:a16="http://schemas.microsoft.com/office/drawing/2014/main" xmlns="" id="{8BFBF885-5525-4A61-83BB-F77FF36217BB}"/>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1" name="Text Box 44">
          <a:extLst>
            <a:ext uri="{FF2B5EF4-FFF2-40B4-BE49-F238E27FC236}">
              <a16:creationId xmlns:a16="http://schemas.microsoft.com/office/drawing/2014/main" xmlns="" id="{545D862E-12D5-486C-9F53-070BFCADC8B5}"/>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2" name="Text Box 45">
          <a:extLst>
            <a:ext uri="{FF2B5EF4-FFF2-40B4-BE49-F238E27FC236}">
              <a16:creationId xmlns:a16="http://schemas.microsoft.com/office/drawing/2014/main" xmlns="" id="{70F403FB-210D-4D09-AA62-72540526A3AE}"/>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3" name="Text Box 46">
          <a:extLst>
            <a:ext uri="{FF2B5EF4-FFF2-40B4-BE49-F238E27FC236}">
              <a16:creationId xmlns:a16="http://schemas.microsoft.com/office/drawing/2014/main" xmlns="" id="{F6A90608-EB33-4ADC-BE4B-973BD98B5AB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4" name="Text Box 47">
          <a:extLst>
            <a:ext uri="{FF2B5EF4-FFF2-40B4-BE49-F238E27FC236}">
              <a16:creationId xmlns:a16="http://schemas.microsoft.com/office/drawing/2014/main" xmlns="" id="{75130EA3-A981-4F1D-8540-3ABD5594D2D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5" name="Text Box 48">
          <a:extLst>
            <a:ext uri="{FF2B5EF4-FFF2-40B4-BE49-F238E27FC236}">
              <a16:creationId xmlns:a16="http://schemas.microsoft.com/office/drawing/2014/main" xmlns="" id="{5158FD19-4AE3-4D2D-B398-E257D1ABA8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6" name="Text Box 44">
          <a:extLst>
            <a:ext uri="{FF2B5EF4-FFF2-40B4-BE49-F238E27FC236}">
              <a16:creationId xmlns:a16="http://schemas.microsoft.com/office/drawing/2014/main" xmlns="" id="{A7563FE1-1C2F-4DC0-9B7E-2C70B201B003}"/>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7" name="Text Box 45">
          <a:extLst>
            <a:ext uri="{FF2B5EF4-FFF2-40B4-BE49-F238E27FC236}">
              <a16:creationId xmlns:a16="http://schemas.microsoft.com/office/drawing/2014/main" xmlns="" id="{3E0ED556-C175-4761-BBD5-8240C3EA87F6}"/>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8" name="Text Box 46">
          <a:extLst>
            <a:ext uri="{FF2B5EF4-FFF2-40B4-BE49-F238E27FC236}">
              <a16:creationId xmlns:a16="http://schemas.microsoft.com/office/drawing/2014/main" xmlns="" id="{7E8A3801-7E4D-4EAA-9AD0-8B9D3B3B054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39" name="Text Box 47">
          <a:extLst>
            <a:ext uri="{FF2B5EF4-FFF2-40B4-BE49-F238E27FC236}">
              <a16:creationId xmlns:a16="http://schemas.microsoft.com/office/drawing/2014/main" xmlns="" id="{AEA65BA0-D1D3-4446-8F7D-0CD146ECA618}"/>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0" name="Text Box 48">
          <a:extLst>
            <a:ext uri="{FF2B5EF4-FFF2-40B4-BE49-F238E27FC236}">
              <a16:creationId xmlns:a16="http://schemas.microsoft.com/office/drawing/2014/main" xmlns="" id="{5C3353A8-8884-41A4-B496-D2DBB3CA6FBF}"/>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1" name="Text Box 44">
          <a:extLst>
            <a:ext uri="{FF2B5EF4-FFF2-40B4-BE49-F238E27FC236}">
              <a16:creationId xmlns:a16="http://schemas.microsoft.com/office/drawing/2014/main" xmlns="" id="{D14698D1-22EA-4255-AAA7-18880A1FAD1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2" name="Text Box 45">
          <a:extLst>
            <a:ext uri="{FF2B5EF4-FFF2-40B4-BE49-F238E27FC236}">
              <a16:creationId xmlns:a16="http://schemas.microsoft.com/office/drawing/2014/main" xmlns="" id="{51AACDE8-8578-4588-9024-3B9EEEC5C48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3" name="Text Box 46">
          <a:extLst>
            <a:ext uri="{FF2B5EF4-FFF2-40B4-BE49-F238E27FC236}">
              <a16:creationId xmlns:a16="http://schemas.microsoft.com/office/drawing/2014/main" xmlns="" id="{23C6A41D-F41E-48DB-8A0B-18489E5C694F}"/>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4" name="Text Box 47">
          <a:extLst>
            <a:ext uri="{FF2B5EF4-FFF2-40B4-BE49-F238E27FC236}">
              <a16:creationId xmlns:a16="http://schemas.microsoft.com/office/drawing/2014/main" xmlns="" id="{C4C0B545-67E7-437B-A42E-3EB98CB17E07}"/>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45" name="Text Box 48">
          <a:extLst>
            <a:ext uri="{FF2B5EF4-FFF2-40B4-BE49-F238E27FC236}">
              <a16:creationId xmlns:a16="http://schemas.microsoft.com/office/drawing/2014/main" xmlns="" id="{CABDD4D5-1A50-444F-BA78-04D6D00D027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46" name="Text Box 44">
          <a:extLst>
            <a:ext uri="{FF2B5EF4-FFF2-40B4-BE49-F238E27FC236}">
              <a16:creationId xmlns:a16="http://schemas.microsoft.com/office/drawing/2014/main" xmlns="" id="{7C8CD960-F2DB-43F3-B25E-EC9D789E384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0" name="Text Box 44">
          <a:extLst>
            <a:ext uri="{FF2B5EF4-FFF2-40B4-BE49-F238E27FC236}">
              <a16:creationId xmlns:a16="http://schemas.microsoft.com/office/drawing/2014/main" xmlns="" id="{32BEFD39-65AB-4F13-9F5F-5521A5E35B4D}"/>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1" name="Text Box 45">
          <a:extLst>
            <a:ext uri="{FF2B5EF4-FFF2-40B4-BE49-F238E27FC236}">
              <a16:creationId xmlns:a16="http://schemas.microsoft.com/office/drawing/2014/main" xmlns="" id="{0FF5A445-614F-445A-9B24-6C0CA9A4B9A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2" name="Text Box 46">
          <a:extLst>
            <a:ext uri="{FF2B5EF4-FFF2-40B4-BE49-F238E27FC236}">
              <a16:creationId xmlns:a16="http://schemas.microsoft.com/office/drawing/2014/main" xmlns="" id="{733AA019-9989-43CE-B18B-CFBE62E5B6D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3" name="Text Box 47">
          <a:extLst>
            <a:ext uri="{FF2B5EF4-FFF2-40B4-BE49-F238E27FC236}">
              <a16:creationId xmlns:a16="http://schemas.microsoft.com/office/drawing/2014/main" xmlns="" id="{33BA8485-E605-4899-B61F-20F25CD6F1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54" name="Text Box 48">
          <a:extLst>
            <a:ext uri="{FF2B5EF4-FFF2-40B4-BE49-F238E27FC236}">
              <a16:creationId xmlns:a16="http://schemas.microsoft.com/office/drawing/2014/main" xmlns="" id="{9FAD7B87-4796-4EF2-BA67-ED5157FA378E}"/>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57" name="Text Box 44">
          <a:extLst>
            <a:ext uri="{FF2B5EF4-FFF2-40B4-BE49-F238E27FC236}">
              <a16:creationId xmlns:a16="http://schemas.microsoft.com/office/drawing/2014/main" xmlns="" id="{E488FBB1-D5F1-4A91-882E-EA78958C9F88}"/>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0" name="Text Box 44">
          <a:extLst>
            <a:ext uri="{FF2B5EF4-FFF2-40B4-BE49-F238E27FC236}">
              <a16:creationId xmlns:a16="http://schemas.microsoft.com/office/drawing/2014/main" xmlns="" id="{A7BFA655-D702-4434-9721-8BE4D41FE74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1" name="Text Box 45">
          <a:extLst>
            <a:ext uri="{FF2B5EF4-FFF2-40B4-BE49-F238E27FC236}">
              <a16:creationId xmlns:a16="http://schemas.microsoft.com/office/drawing/2014/main" xmlns="" id="{33B927F9-C7FD-4F1B-9577-120C985E49F4}"/>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2" name="Text Box 46">
          <a:extLst>
            <a:ext uri="{FF2B5EF4-FFF2-40B4-BE49-F238E27FC236}">
              <a16:creationId xmlns:a16="http://schemas.microsoft.com/office/drawing/2014/main" xmlns="" id="{67F9BF49-9BC1-4F32-88B0-28802E748F7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3" name="Text Box 47">
          <a:extLst>
            <a:ext uri="{FF2B5EF4-FFF2-40B4-BE49-F238E27FC236}">
              <a16:creationId xmlns:a16="http://schemas.microsoft.com/office/drawing/2014/main" xmlns="" id="{132F072C-1E95-4D97-8082-8C636A21EC92}"/>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4" name="Text Box 48">
          <a:extLst>
            <a:ext uri="{FF2B5EF4-FFF2-40B4-BE49-F238E27FC236}">
              <a16:creationId xmlns:a16="http://schemas.microsoft.com/office/drawing/2014/main" xmlns="" id="{F9BC3ED1-7F83-40A8-AA93-2DAFD5996FE8}"/>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5" name="Text Box 44">
          <a:extLst>
            <a:ext uri="{FF2B5EF4-FFF2-40B4-BE49-F238E27FC236}">
              <a16:creationId xmlns:a16="http://schemas.microsoft.com/office/drawing/2014/main" xmlns="" id="{BB67EA01-D6A8-4575-BBBD-3712010B6A3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6" name="Text Box 45">
          <a:extLst>
            <a:ext uri="{FF2B5EF4-FFF2-40B4-BE49-F238E27FC236}">
              <a16:creationId xmlns:a16="http://schemas.microsoft.com/office/drawing/2014/main" xmlns="" id="{1CE98210-3B9C-40E7-B35E-7300DD331A46}"/>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7" name="Text Box 46">
          <a:extLst>
            <a:ext uri="{FF2B5EF4-FFF2-40B4-BE49-F238E27FC236}">
              <a16:creationId xmlns:a16="http://schemas.microsoft.com/office/drawing/2014/main" xmlns="" id="{8CF08C9F-A137-45D0-8296-D4C11AF75EBA}"/>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8" name="Text Box 47">
          <a:extLst>
            <a:ext uri="{FF2B5EF4-FFF2-40B4-BE49-F238E27FC236}">
              <a16:creationId xmlns:a16="http://schemas.microsoft.com/office/drawing/2014/main" xmlns="" id="{332FBE3D-964F-4AAA-B071-7D764455A755}"/>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69" name="Text Box 48">
          <a:extLst>
            <a:ext uri="{FF2B5EF4-FFF2-40B4-BE49-F238E27FC236}">
              <a16:creationId xmlns:a16="http://schemas.microsoft.com/office/drawing/2014/main" xmlns="" id="{42DAB5F3-2F77-4959-A2BC-7824A933FB2C}"/>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0" name="Text Box 44">
          <a:extLst>
            <a:ext uri="{FF2B5EF4-FFF2-40B4-BE49-F238E27FC236}">
              <a16:creationId xmlns:a16="http://schemas.microsoft.com/office/drawing/2014/main" xmlns="" id="{4C9B62EE-0510-410D-B73F-669FF75F2E1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1" name="Text Box 45">
          <a:extLst>
            <a:ext uri="{FF2B5EF4-FFF2-40B4-BE49-F238E27FC236}">
              <a16:creationId xmlns:a16="http://schemas.microsoft.com/office/drawing/2014/main" xmlns="" id="{8E2E07D7-FB6B-4C98-9110-64FCD185697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2" name="Text Box 46">
          <a:extLst>
            <a:ext uri="{FF2B5EF4-FFF2-40B4-BE49-F238E27FC236}">
              <a16:creationId xmlns:a16="http://schemas.microsoft.com/office/drawing/2014/main" xmlns="" id="{AA926CBC-302A-4FD4-820A-3D96B6D8799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3" name="Text Box 47">
          <a:extLst>
            <a:ext uri="{FF2B5EF4-FFF2-40B4-BE49-F238E27FC236}">
              <a16:creationId xmlns:a16="http://schemas.microsoft.com/office/drawing/2014/main" xmlns="" id="{D02D0961-6E82-40D3-B9AD-CCDA39E41EA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4" name="Text Box 48">
          <a:extLst>
            <a:ext uri="{FF2B5EF4-FFF2-40B4-BE49-F238E27FC236}">
              <a16:creationId xmlns:a16="http://schemas.microsoft.com/office/drawing/2014/main" xmlns="" id="{00B8CC8F-F94E-4970-AD72-F3F5D482294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75" name="Text Box 44">
          <a:extLst>
            <a:ext uri="{FF2B5EF4-FFF2-40B4-BE49-F238E27FC236}">
              <a16:creationId xmlns:a16="http://schemas.microsoft.com/office/drawing/2014/main" xmlns="" id="{DEAD827A-5603-4682-A000-0E9D445462C9}"/>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76" name="Text Box 45">
          <a:extLst>
            <a:ext uri="{FF2B5EF4-FFF2-40B4-BE49-F238E27FC236}">
              <a16:creationId xmlns:a16="http://schemas.microsoft.com/office/drawing/2014/main" xmlns="" id="{7E77A3CF-3F3C-4F35-92FE-EDBF00CB030F}"/>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77" name="Text Box 46">
          <a:extLst>
            <a:ext uri="{FF2B5EF4-FFF2-40B4-BE49-F238E27FC236}">
              <a16:creationId xmlns:a16="http://schemas.microsoft.com/office/drawing/2014/main" xmlns="" id="{8E89F585-A99E-457B-BE69-08FAE7D186D1}"/>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890847"/>
    <xdr:sp macro="" textlink="">
      <xdr:nvSpPr>
        <xdr:cNvPr id="278" name="Text Box 48">
          <a:extLst>
            <a:ext uri="{FF2B5EF4-FFF2-40B4-BE49-F238E27FC236}">
              <a16:creationId xmlns:a16="http://schemas.microsoft.com/office/drawing/2014/main" xmlns="" id="{79EAAE6B-A411-4D07-99B1-351ED09A629A}"/>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79" name="Text Box 44">
          <a:extLst>
            <a:ext uri="{FF2B5EF4-FFF2-40B4-BE49-F238E27FC236}">
              <a16:creationId xmlns:a16="http://schemas.microsoft.com/office/drawing/2014/main" xmlns="" id="{0D585D32-0BF2-4505-A965-0DE8B5C8A7CE}"/>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0" name="Text Box 45">
          <a:extLst>
            <a:ext uri="{FF2B5EF4-FFF2-40B4-BE49-F238E27FC236}">
              <a16:creationId xmlns:a16="http://schemas.microsoft.com/office/drawing/2014/main" xmlns="" id="{2DC4FBAC-0132-46B1-8230-7121088E652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1" name="Text Box 46">
          <a:extLst>
            <a:ext uri="{FF2B5EF4-FFF2-40B4-BE49-F238E27FC236}">
              <a16:creationId xmlns:a16="http://schemas.microsoft.com/office/drawing/2014/main" xmlns="" id="{C94159BE-F750-4D3B-907E-724FD542BA8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2" name="Text Box 47">
          <a:extLst>
            <a:ext uri="{FF2B5EF4-FFF2-40B4-BE49-F238E27FC236}">
              <a16:creationId xmlns:a16="http://schemas.microsoft.com/office/drawing/2014/main" xmlns="" id="{B6E196F1-2220-410B-8CA4-A8C34B62A69D}"/>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3" name="Text Box 48">
          <a:extLst>
            <a:ext uri="{FF2B5EF4-FFF2-40B4-BE49-F238E27FC236}">
              <a16:creationId xmlns:a16="http://schemas.microsoft.com/office/drawing/2014/main" xmlns="" id="{4A3CE790-4ED8-4C36-8FE9-E22ACB1DC64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765117"/>
    <xdr:sp macro="" textlink="">
      <xdr:nvSpPr>
        <xdr:cNvPr id="284" name="Text Box 48">
          <a:extLst>
            <a:ext uri="{FF2B5EF4-FFF2-40B4-BE49-F238E27FC236}">
              <a16:creationId xmlns:a16="http://schemas.microsoft.com/office/drawing/2014/main" xmlns="" id="{EE4E5293-D409-4A52-82D5-2497714CD67C}"/>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285" name="Text Box 48">
          <a:extLst>
            <a:ext uri="{FF2B5EF4-FFF2-40B4-BE49-F238E27FC236}">
              <a16:creationId xmlns:a16="http://schemas.microsoft.com/office/drawing/2014/main" xmlns="" id="{E0028FA6-BC10-4DBF-800E-1B242ED328EC}"/>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286" name="Text Box 44">
          <a:extLst>
            <a:ext uri="{FF2B5EF4-FFF2-40B4-BE49-F238E27FC236}">
              <a16:creationId xmlns:a16="http://schemas.microsoft.com/office/drawing/2014/main" xmlns="" id="{777F5F58-21E4-4D0A-BC54-C1F820B4B723}"/>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87" name="Text Box 45">
          <a:extLst>
            <a:ext uri="{FF2B5EF4-FFF2-40B4-BE49-F238E27FC236}">
              <a16:creationId xmlns:a16="http://schemas.microsoft.com/office/drawing/2014/main" xmlns="" id="{E244066E-6B6F-47B9-8541-B18B7CAB8B05}"/>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288" name="Text Box 46">
          <a:extLst>
            <a:ext uri="{FF2B5EF4-FFF2-40B4-BE49-F238E27FC236}">
              <a16:creationId xmlns:a16="http://schemas.microsoft.com/office/drawing/2014/main" xmlns="" id="{BD368DE1-3CA9-4DC4-A276-DF3CFE55BA3A}"/>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89" name="Text Box 44">
          <a:extLst>
            <a:ext uri="{FF2B5EF4-FFF2-40B4-BE49-F238E27FC236}">
              <a16:creationId xmlns:a16="http://schemas.microsoft.com/office/drawing/2014/main" xmlns="" id="{24989D0B-B8C7-4578-AAB8-AB0D81B5B8A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0" name="Text Box 45">
          <a:extLst>
            <a:ext uri="{FF2B5EF4-FFF2-40B4-BE49-F238E27FC236}">
              <a16:creationId xmlns:a16="http://schemas.microsoft.com/office/drawing/2014/main" xmlns="" id="{A8EEC48E-3EA5-4A5F-9C40-C24703F43D5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1" name="Text Box 46">
          <a:extLst>
            <a:ext uri="{FF2B5EF4-FFF2-40B4-BE49-F238E27FC236}">
              <a16:creationId xmlns:a16="http://schemas.microsoft.com/office/drawing/2014/main" xmlns="" id="{5B37499D-DA2B-4CDA-8E8E-B03058DA8B68}"/>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2" name="Text Box 47">
          <a:extLst>
            <a:ext uri="{FF2B5EF4-FFF2-40B4-BE49-F238E27FC236}">
              <a16:creationId xmlns:a16="http://schemas.microsoft.com/office/drawing/2014/main" xmlns="" id="{AD49B43D-B083-47E5-BA20-0E9F1CDE09C2}"/>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3" name="Text Box 48">
          <a:extLst>
            <a:ext uri="{FF2B5EF4-FFF2-40B4-BE49-F238E27FC236}">
              <a16:creationId xmlns:a16="http://schemas.microsoft.com/office/drawing/2014/main" xmlns="" id="{E9F00DEE-045E-438A-8DD9-F716D5C6B1F7}"/>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4" name="Text Box 44">
          <a:extLst>
            <a:ext uri="{FF2B5EF4-FFF2-40B4-BE49-F238E27FC236}">
              <a16:creationId xmlns:a16="http://schemas.microsoft.com/office/drawing/2014/main" xmlns="" id="{41727A75-E22F-447C-A449-AA96822643D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5" name="Text Box 45">
          <a:extLst>
            <a:ext uri="{FF2B5EF4-FFF2-40B4-BE49-F238E27FC236}">
              <a16:creationId xmlns:a16="http://schemas.microsoft.com/office/drawing/2014/main" xmlns="" id="{94D0E6AC-E06D-41F9-8D10-49636BF491AB}"/>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6" name="Text Box 46">
          <a:extLst>
            <a:ext uri="{FF2B5EF4-FFF2-40B4-BE49-F238E27FC236}">
              <a16:creationId xmlns:a16="http://schemas.microsoft.com/office/drawing/2014/main" xmlns="" id="{D36F2EA7-8005-40EA-B6E5-AA07403E1A04}"/>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7" name="Text Box 47">
          <a:extLst>
            <a:ext uri="{FF2B5EF4-FFF2-40B4-BE49-F238E27FC236}">
              <a16:creationId xmlns:a16="http://schemas.microsoft.com/office/drawing/2014/main" xmlns="" id="{ADA0D8C3-6586-4229-BADA-28D25AEC522C}"/>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298" name="Text Box 48">
          <a:extLst>
            <a:ext uri="{FF2B5EF4-FFF2-40B4-BE49-F238E27FC236}">
              <a16:creationId xmlns:a16="http://schemas.microsoft.com/office/drawing/2014/main" xmlns="" id="{E48A7604-8030-4437-866E-58EE43011B89}"/>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182</xdr:row>
      <xdr:rowOff>0</xdr:rowOff>
    </xdr:from>
    <xdr:ext cx="76200" cy="152400"/>
    <xdr:sp macro="" textlink="">
      <xdr:nvSpPr>
        <xdr:cNvPr id="299" name="Text Box 44">
          <a:extLst>
            <a:ext uri="{FF2B5EF4-FFF2-40B4-BE49-F238E27FC236}">
              <a16:creationId xmlns:a16="http://schemas.microsoft.com/office/drawing/2014/main" xmlns="" id="{DDA981E3-D897-4F86-A9F5-2DCC78036031}"/>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0" name="Text Box 45">
          <a:extLst>
            <a:ext uri="{FF2B5EF4-FFF2-40B4-BE49-F238E27FC236}">
              <a16:creationId xmlns:a16="http://schemas.microsoft.com/office/drawing/2014/main" xmlns="" id="{14C3F59D-ED1B-4D9F-8DE6-18A9AF04D0DA}"/>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1" name="Text Box 46">
          <a:extLst>
            <a:ext uri="{FF2B5EF4-FFF2-40B4-BE49-F238E27FC236}">
              <a16:creationId xmlns:a16="http://schemas.microsoft.com/office/drawing/2014/main" xmlns="" id="{04D5C1B8-B8E5-4D55-B338-6D797094DDC2}"/>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2" name="Text Box 47">
          <a:extLst>
            <a:ext uri="{FF2B5EF4-FFF2-40B4-BE49-F238E27FC236}">
              <a16:creationId xmlns:a16="http://schemas.microsoft.com/office/drawing/2014/main" xmlns="" id="{9006D48E-8915-47AB-8093-06BABE455E9D}"/>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3" name="Text Box 48">
          <a:extLst>
            <a:ext uri="{FF2B5EF4-FFF2-40B4-BE49-F238E27FC236}">
              <a16:creationId xmlns:a16="http://schemas.microsoft.com/office/drawing/2014/main" xmlns="" id="{EC044AAD-569B-4EC0-BD0F-B4B6136D476B}"/>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304" name="Text Box 44">
          <a:extLst>
            <a:ext uri="{FF2B5EF4-FFF2-40B4-BE49-F238E27FC236}">
              <a16:creationId xmlns:a16="http://schemas.microsoft.com/office/drawing/2014/main" xmlns="" id="{901FB605-1DEA-4E7F-9320-C8E539488329}"/>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5" name="Text Box 44">
          <a:extLst>
            <a:ext uri="{FF2B5EF4-FFF2-40B4-BE49-F238E27FC236}">
              <a16:creationId xmlns:a16="http://schemas.microsoft.com/office/drawing/2014/main" xmlns="" id="{6774695B-3941-4B93-8F16-E329B7A0D973}"/>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6" name="Text Box 45">
          <a:extLst>
            <a:ext uri="{FF2B5EF4-FFF2-40B4-BE49-F238E27FC236}">
              <a16:creationId xmlns:a16="http://schemas.microsoft.com/office/drawing/2014/main" xmlns="" id="{1068E129-7E11-490D-B9DA-C89A49067BC4}"/>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7" name="Text Box 46">
          <a:extLst>
            <a:ext uri="{FF2B5EF4-FFF2-40B4-BE49-F238E27FC236}">
              <a16:creationId xmlns:a16="http://schemas.microsoft.com/office/drawing/2014/main" xmlns="" id="{130B545C-8910-408F-9FC9-F5C07BDAA749}"/>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8" name="Text Box 47">
          <a:extLst>
            <a:ext uri="{FF2B5EF4-FFF2-40B4-BE49-F238E27FC236}">
              <a16:creationId xmlns:a16="http://schemas.microsoft.com/office/drawing/2014/main" xmlns="" id="{D75ABD16-1479-4B8B-9671-661474C73B7F}"/>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182</xdr:row>
      <xdr:rowOff>0</xdr:rowOff>
    </xdr:from>
    <xdr:ext cx="76200" cy="152400"/>
    <xdr:sp macro="" textlink="">
      <xdr:nvSpPr>
        <xdr:cNvPr id="309" name="Text Box 48">
          <a:extLst>
            <a:ext uri="{FF2B5EF4-FFF2-40B4-BE49-F238E27FC236}">
              <a16:creationId xmlns:a16="http://schemas.microsoft.com/office/drawing/2014/main" xmlns="" id="{72934AE1-8D92-4E50-8391-1F3E9400FF9E}"/>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182</xdr:row>
      <xdr:rowOff>0</xdr:rowOff>
    </xdr:from>
    <xdr:ext cx="76200" cy="161925"/>
    <xdr:sp macro="" textlink="">
      <xdr:nvSpPr>
        <xdr:cNvPr id="310" name="Text Box 44">
          <a:extLst>
            <a:ext uri="{FF2B5EF4-FFF2-40B4-BE49-F238E27FC236}">
              <a16:creationId xmlns:a16="http://schemas.microsoft.com/office/drawing/2014/main" xmlns="" id="{5B1C2D06-638F-4A1E-B942-7FB5B232F27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182</xdr:row>
      <xdr:rowOff>0</xdr:rowOff>
    </xdr:from>
    <xdr:ext cx="83820" cy="152400"/>
    <xdr:sp macro="" textlink="">
      <xdr:nvSpPr>
        <xdr:cNvPr id="311" name="Text Box 44">
          <a:extLst>
            <a:ext uri="{FF2B5EF4-FFF2-40B4-BE49-F238E27FC236}">
              <a16:creationId xmlns:a16="http://schemas.microsoft.com/office/drawing/2014/main" xmlns="" id="{9827CAED-BFDA-41ED-9750-DA67945FBC7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2" name="Text Box 45">
          <a:extLst>
            <a:ext uri="{FF2B5EF4-FFF2-40B4-BE49-F238E27FC236}">
              <a16:creationId xmlns:a16="http://schemas.microsoft.com/office/drawing/2014/main" xmlns="" id="{5A349157-4503-4B80-A550-0F252438508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3" name="Text Box 46">
          <a:extLst>
            <a:ext uri="{FF2B5EF4-FFF2-40B4-BE49-F238E27FC236}">
              <a16:creationId xmlns:a16="http://schemas.microsoft.com/office/drawing/2014/main" xmlns="" id="{D2FAF607-FB3D-49A3-BF71-858D54A8574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4" name="Text Box 47">
          <a:extLst>
            <a:ext uri="{FF2B5EF4-FFF2-40B4-BE49-F238E27FC236}">
              <a16:creationId xmlns:a16="http://schemas.microsoft.com/office/drawing/2014/main" xmlns="" id="{4AC6FB9D-9A2B-4FA3-A650-C2ECD7F2495C}"/>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5" name="Text Box 48">
          <a:extLst>
            <a:ext uri="{FF2B5EF4-FFF2-40B4-BE49-F238E27FC236}">
              <a16:creationId xmlns:a16="http://schemas.microsoft.com/office/drawing/2014/main" xmlns="" id="{A5F57C41-BAF2-4BD1-9766-86BEE24F00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6" name="Text Box 44">
          <a:extLst>
            <a:ext uri="{FF2B5EF4-FFF2-40B4-BE49-F238E27FC236}">
              <a16:creationId xmlns:a16="http://schemas.microsoft.com/office/drawing/2014/main" xmlns="" id="{91560DBA-0C56-483E-A76D-A4F4A945CC0E}"/>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7" name="Text Box 45">
          <a:extLst>
            <a:ext uri="{FF2B5EF4-FFF2-40B4-BE49-F238E27FC236}">
              <a16:creationId xmlns:a16="http://schemas.microsoft.com/office/drawing/2014/main" xmlns="" id="{2CE40A02-7D8E-44E2-B8E7-BAD1F3E5CF77}"/>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8" name="Text Box 46">
          <a:extLst>
            <a:ext uri="{FF2B5EF4-FFF2-40B4-BE49-F238E27FC236}">
              <a16:creationId xmlns:a16="http://schemas.microsoft.com/office/drawing/2014/main" xmlns="" id="{22AD5478-5A23-4705-9F6D-907344C4157A}"/>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19" name="Text Box 47">
          <a:extLst>
            <a:ext uri="{FF2B5EF4-FFF2-40B4-BE49-F238E27FC236}">
              <a16:creationId xmlns:a16="http://schemas.microsoft.com/office/drawing/2014/main" xmlns="" id="{35A1DB28-5D72-4C11-B597-D3BEE8307ED9}"/>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0" name="Text Box 48">
          <a:extLst>
            <a:ext uri="{FF2B5EF4-FFF2-40B4-BE49-F238E27FC236}">
              <a16:creationId xmlns:a16="http://schemas.microsoft.com/office/drawing/2014/main" xmlns="" id="{69B6B05A-EAE2-4CB6-B80E-0178CF104EB6}"/>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1" name="Text Box 44">
          <a:extLst>
            <a:ext uri="{FF2B5EF4-FFF2-40B4-BE49-F238E27FC236}">
              <a16:creationId xmlns:a16="http://schemas.microsoft.com/office/drawing/2014/main" xmlns="" id="{5845F5C1-1B8B-4692-9E1A-202CE3DB4C6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2" name="Text Box 45">
          <a:extLst>
            <a:ext uri="{FF2B5EF4-FFF2-40B4-BE49-F238E27FC236}">
              <a16:creationId xmlns:a16="http://schemas.microsoft.com/office/drawing/2014/main" xmlns="" id="{016C5D93-09EA-4E16-9CC5-306E73B92EB6}"/>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3" name="Text Box 46">
          <a:extLst>
            <a:ext uri="{FF2B5EF4-FFF2-40B4-BE49-F238E27FC236}">
              <a16:creationId xmlns:a16="http://schemas.microsoft.com/office/drawing/2014/main" xmlns="" id="{DA368BF4-6BE4-47C9-AD06-C99BDD34790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4" name="Text Box 47">
          <a:extLst>
            <a:ext uri="{FF2B5EF4-FFF2-40B4-BE49-F238E27FC236}">
              <a16:creationId xmlns:a16="http://schemas.microsoft.com/office/drawing/2014/main" xmlns="" id="{2287BE04-ED8C-48E9-B539-D9CEFC0650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25" name="Text Box 48">
          <a:extLst>
            <a:ext uri="{FF2B5EF4-FFF2-40B4-BE49-F238E27FC236}">
              <a16:creationId xmlns:a16="http://schemas.microsoft.com/office/drawing/2014/main" xmlns="" id="{D622DDF5-7F95-4BC4-BF51-34F446E77AA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326" name="Text Box 44">
          <a:extLst>
            <a:ext uri="{FF2B5EF4-FFF2-40B4-BE49-F238E27FC236}">
              <a16:creationId xmlns:a16="http://schemas.microsoft.com/office/drawing/2014/main" xmlns="" id="{F5C30C42-CD37-48A5-A16C-AE5D46F51007}"/>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27" name="Text Box 45">
          <a:extLst>
            <a:ext uri="{FF2B5EF4-FFF2-40B4-BE49-F238E27FC236}">
              <a16:creationId xmlns:a16="http://schemas.microsoft.com/office/drawing/2014/main" xmlns="" id="{2DF4BB33-2919-422C-B9EF-FA95711BB092}"/>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28" name="Text Box 46">
          <a:extLst>
            <a:ext uri="{FF2B5EF4-FFF2-40B4-BE49-F238E27FC236}">
              <a16:creationId xmlns:a16="http://schemas.microsoft.com/office/drawing/2014/main" xmlns="" id="{29C5265C-AE00-4309-AEC1-70FD3A699BF9}"/>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9595"/>
    <xdr:sp macro="" textlink="">
      <xdr:nvSpPr>
        <xdr:cNvPr id="329" name="Text Box 48">
          <a:extLst>
            <a:ext uri="{FF2B5EF4-FFF2-40B4-BE49-F238E27FC236}">
              <a16:creationId xmlns:a16="http://schemas.microsoft.com/office/drawing/2014/main" xmlns="" id="{BC6929D0-4978-4CF3-9CFE-E4DFFC7FB57F}"/>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0" name="Text Box 44">
          <a:extLst>
            <a:ext uri="{FF2B5EF4-FFF2-40B4-BE49-F238E27FC236}">
              <a16:creationId xmlns:a16="http://schemas.microsoft.com/office/drawing/2014/main" xmlns="" id="{05E4ACC5-A37B-4AC2-8A46-DFF479B3143A}"/>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1" name="Text Box 45">
          <a:extLst>
            <a:ext uri="{FF2B5EF4-FFF2-40B4-BE49-F238E27FC236}">
              <a16:creationId xmlns:a16="http://schemas.microsoft.com/office/drawing/2014/main" xmlns="" id="{5BA04912-F244-47A1-A467-0EEC6176FE83}"/>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2" name="Text Box 46">
          <a:extLst>
            <a:ext uri="{FF2B5EF4-FFF2-40B4-BE49-F238E27FC236}">
              <a16:creationId xmlns:a16="http://schemas.microsoft.com/office/drawing/2014/main" xmlns="" id="{2B1E7910-20B4-4B94-9A74-BA2A99618018}"/>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3" name="Text Box 47">
          <a:extLst>
            <a:ext uri="{FF2B5EF4-FFF2-40B4-BE49-F238E27FC236}">
              <a16:creationId xmlns:a16="http://schemas.microsoft.com/office/drawing/2014/main" xmlns="" id="{1F07CCD2-BC13-4100-B7DC-DA67F447CD5D}"/>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34" name="Text Box 48">
          <a:extLst>
            <a:ext uri="{FF2B5EF4-FFF2-40B4-BE49-F238E27FC236}">
              <a16:creationId xmlns:a16="http://schemas.microsoft.com/office/drawing/2014/main" xmlns="" id="{E7E5F722-C52F-4F40-BDB5-4FD5DCC9E819}"/>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567690"/>
    <xdr:sp macro="" textlink="">
      <xdr:nvSpPr>
        <xdr:cNvPr id="335" name="Text Box 48">
          <a:extLst>
            <a:ext uri="{FF2B5EF4-FFF2-40B4-BE49-F238E27FC236}">
              <a16:creationId xmlns:a16="http://schemas.microsoft.com/office/drawing/2014/main" xmlns="" id="{6550E734-D292-414C-A2B2-5F13057D29BF}"/>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182</xdr:row>
      <xdr:rowOff>0</xdr:rowOff>
    </xdr:from>
    <xdr:ext cx="87630" cy="177165"/>
    <xdr:sp macro="" textlink="">
      <xdr:nvSpPr>
        <xdr:cNvPr id="336" name="Text Box 48">
          <a:extLst>
            <a:ext uri="{FF2B5EF4-FFF2-40B4-BE49-F238E27FC236}">
              <a16:creationId xmlns:a16="http://schemas.microsoft.com/office/drawing/2014/main" xmlns="" id="{3C27AD32-FFAE-432C-8F71-388D7909307A}"/>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182</xdr:row>
      <xdr:rowOff>0</xdr:rowOff>
    </xdr:from>
    <xdr:ext cx="83820" cy="167640"/>
    <xdr:sp macro="" textlink="">
      <xdr:nvSpPr>
        <xdr:cNvPr id="337" name="Text Box 44">
          <a:extLst>
            <a:ext uri="{FF2B5EF4-FFF2-40B4-BE49-F238E27FC236}">
              <a16:creationId xmlns:a16="http://schemas.microsoft.com/office/drawing/2014/main" xmlns="" id="{B68462D0-EA8F-4439-955C-A8788C698731}"/>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38" name="Text Box 45">
          <a:extLst>
            <a:ext uri="{FF2B5EF4-FFF2-40B4-BE49-F238E27FC236}">
              <a16:creationId xmlns:a16="http://schemas.microsoft.com/office/drawing/2014/main" xmlns="" id="{C6AEF74A-E270-4DFC-A9B0-8F1B70EFB8D4}"/>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182</xdr:row>
      <xdr:rowOff>0</xdr:rowOff>
    </xdr:from>
    <xdr:ext cx="81915" cy="167640"/>
    <xdr:sp macro="" textlink="">
      <xdr:nvSpPr>
        <xdr:cNvPr id="339" name="Text Box 46">
          <a:extLst>
            <a:ext uri="{FF2B5EF4-FFF2-40B4-BE49-F238E27FC236}">
              <a16:creationId xmlns:a16="http://schemas.microsoft.com/office/drawing/2014/main" xmlns="" id="{B2A0BB3A-DCC2-423C-AFAE-BD28D0A83088}"/>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0" name="Text Box 44">
          <a:extLst>
            <a:ext uri="{FF2B5EF4-FFF2-40B4-BE49-F238E27FC236}">
              <a16:creationId xmlns:a16="http://schemas.microsoft.com/office/drawing/2014/main" xmlns="" id="{22AFE7C9-6D12-4912-8306-CD17B7BE262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1" name="Text Box 45">
          <a:extLst>
            <a:ext uri="{FF2B5EF4-FFF2-40B4-BE49-F238E27FC236}">
              <a16:creationId xmlns:a16="http://schemas.microsoft.com/office/drawing/2014/main" xmlns="" id="{41B54AAC-6735-46CC-AA39-F190CD1A615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2" name="Text Box 46">
          <a:extLst>
            <a:ext uri="{FF2B5EF4-FFF2-40B4-BE49-F238E27FC236}">
              <a16:creationId xmlns:a16="http://schemas.microsoft.com/office/drawing/2014/main" xmlns="" id="{07A6D2D6-E2C4-41FD-AE57-0AF496A85295}"/>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3" name="Text Box 47">
          <a:extLst>
            <a:ext uri="{FF2B5EF4-FFF2-40B4-BE49-F238E27FC236}">
              <a16:creationId xmlns:a16="http://schemas.microsoft.com/office/drawing/2014/main" xmlns="" id="{6CEC9521-7A15-48D3-9461-C1592728FC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4" name="Text Box 48">
          <a:extLst>
            <a:ext uri="{FF2B5EF4-FFF2-40B4-BE49-F238E27FC236}">
              <a16:creationId xmlns:a16="http://schemas.microsoft.com/office/drawing/2014/main" xmlns="" id="{FA322F80-977E-4EAA-8EFA-C06BECADCD0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5" name="Text Box 44">
          <a:extLst>
            <a:ext uri="{FF2B5EF4-FFF2-40B4-BE49-F238E27FC236}">
              <a16:creationId xmlns:a16="http://schemas.microsoft.com/office/drawing/2014/main" xmlns="" id="{E29E3A53-D566-41A4-A1F0-83F2EB9996E4}"/>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6" name="Text Box 45">
          <a:extLst>
            <a:ext uri="{FF2B5EF4-FFF2-40B4-BE49-F238E27FC236}">
              <a16:creationId xmlns:a16="http://schemas.microsoft.com/office/drawing/2014/main" xmlns="" id="{A7651B9F-5429-48B8-98F1-1A243C266D62}"/>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7" name="Text Box 46">
          <a:extLst>
            <a:ext uri="{FF2B5EF4-FFF2-40B4-BE49-F238E27FC236}">
              <a16:creationId xmlns:a16="http://schemas.microsoft.com/office/drawing/2014/main" xmlns="" id="{8C54FAD7-31B1-4BEE-8B6B-46B97F3AEF57}"/>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8" name="Text Box 47">
          <a:extLst>
            <a:ext uri="{FF2B5EF4-FFF2-40B4-BE49-F238E27FC236}">
              <a16:creationId xmlns:a16="http://schemas.microsoft.com/office/drawing/2014/main" xmlns="" id="{D77F8635-59D3-4D06-9511-2C4264D3058B}"/>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182</xdr:row>
      <xdr:rowOff>0</xdr:rowOff>
    </xdr:from>
    <xdr:ext cx="83820" cy="152400"/>
    <xdr:sp macro="" textlink="">
      <xdr:nvSpPr>
        <xdr:cNvPr id="349" name="Text Box 48">
          <a:extLst>
            <a:ext uri="{FF2B5EF4-FFF2-40B4-BE49-F238E27FC236}">
              <a16:creationId xmlns:a16="http://schemas.microsoft.com/office/drawing/2014/main" xmlns="" id="{2B8E234B-2C91-4E62-A82D-125A3EFB0051}"/>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181</xdr:row>
      <xdr:rowOff>0</xdr:rowOff>
    </xdr:from>
    <xdr:to>
      <xdr:col>2</xdr:col>
      <xdr:colOff>2849880</xdr:colOff>
      <xdr:row>181</xdr:row>
      <xdr:rowOff>152400</xdr:rowOff>
    </xdr:to>
    <xdr:sp macro="" textlink="">
      <xdr:nvSpPr>
        <xdr:cNvPr id="350" name="Text Box 44">
          <a:extLst>
            <a:ext uri="{FF2B5EF4-FFF2-40B4-BE49-F238E27FC236}">
              <a16:creationId xmlns:a16="http://schemas.microsoft.com/office/drawing/2014/main" xmlns="" id="{C145DAF7-3F51-460C-BB1F-9866D04CA6D8}"/>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1" name="Text Box 45">
          <a:extLst>
            <a:ext uri="{FF2B5EF4-FFF2-40B4-BE49-F238E27FC236}">
              <a16:creationId xmlns:a16="http://schemas.microsoft.com/office/drawing/2014/main" xmlns="" id="{3B23DB63-B0AC-4107-AC97-D45C5A1BE12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2" name="Text Box 46">
          <a:extLst>
            <a:ext uri="{FF2B5EF4-FFF2-40B4-BE49-F238E27FC236}">
              <a16:creationId xmlns:a16="http://schemas.microsoft.com/office/drawing/2014/main" xmlns="" id="{4B0701BB-8081-4D90-A2D4-909961CE945C}"/>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3" name="Text Box 47">
          <a:extLst>
            <a:ext uri="{FF2B5EF4-FFF2-40B4-BE49-F238E27FC236}">
              <a16:creationId xmlns:a16="http://schemas.microsoft.com/office/drawing/2014/main" xmlns="" id="{6767E77D-1408-4C99-9E73-8536C7D9F716}"/>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4" name="Text Box 48">
          <a:extLst>
            <a:ext uri="{FF2B5EF4-FFF2-40B4-BE49-F238E27FC236}">
              <a16:creationId xmlns:a16="http://schemas.microsoft.com/office/drawing/2014/main" xmlns="" id="{87D13776-640A-461D-93F9-56EEA0FFBA12}"/>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5" name="Text Box 44">
          <a:extLst>
            <a:ext uri="{FF2B5EF4-FFF2-40B4-BE49-F238E27FC236}">
              <a16:creationId xmlns:a16="http://schemas.microsoft.com/office/drawing/2014/main" xmlns="" id="{F2434B70-BCE7-469D-9795-C2AD0169DC5B}"/>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6" name="Text Box 45">
          <a:extLst>
            <a:ext uri="{FF2B5EF4-FFF2-40B4-BE49-F238E27FC236}">
              <a16:creationId xmlns:a16="http://schemas.microsoft.com/office/drawing/2014/main" xmlns="" id="{12326BAC-1847-4626-BB52-9D0B63E2A5B5}"/>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7" name="Text Box 46">
          <a:extLst>
            <a:ext uri="{FF2B5EF4-FFF2-40B4-BE49-F238E27FC236}">
              <a16:creationId xmlns:a16="http://schemas.microsoft.com/office/drawing/2014/main" xmlns="" id="{BBF99944-EA11-438D-9AF7-A25D4AE6D307}"/>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8" name="Text Box 47">
          <a:extLst>
            <a:ext uri="{FF2B5EF4-FFF2-40B4-BE49-F238E27FC236}">
              <a16:creationId xmlns:a16="http://schemas.microsoft.com/office/drawing/2014/main" xmlns="" id="{8450CE1F-EEB4-40FF-825D-9AA7EC7E046D}"/>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59" name="Text Box 48">
          <a:extLst>
            <a:ext uri="{FF2B5EF4-FFF2-40B4-BE49-F238E27FC236}">
              <a16:creationId xmlns:a16="http://schemas.microsoft.com/office/drawing/2014/main" xmlns="" id="{1C0526E3-06A7-40F5-B6D2-D6CD27E16359}"/>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0" name="Text Box 44">
          <a:extLst>
            <a:ext uri="{FF2B5EF4-FFF2-40B4-BE49-F238E27FC236}">
              <a16:creationId xmlns:a16="http://schemas.microsoft.com/office/drawing/2014/main" xmlns="" id="{DBC5C958-C149-4164-99B4-B9EC47C6191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1" name="Text Box 45">
          <a:extLst>
            <a:ext uri="{FF2B5EF4-FFF2-40B4-BE49-F238E27FC236}">
              <a16:creationId xmlns:a16="http://schemas.microsoft.com/office/drawing/2014/main" xmlns="" id="{8F39F3ED-D265-4F72-A4D5-6BB7AFE47E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2" name="Text Box 46">
          <a:extLst>
            <a:ext uri="{FF2B5EF4-FFF2-40B4-BE49-F238E27FC236}">
              <a16:creationId xmlns:a16="http://schemas.microsoft.com/office/drawing/2014/main" xmlns="" id="{993CBE8B-F3E5-4B37-B432-C84A1BFC5A6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3" name="Text Box 47">
          <a:extLst>
            <a:ext uri="{FF2B5EF4-FFF2-40B4-BE49-F238E27FC236}">
              <a16:creationId xmlns:a16="http://schemas.microsoft.com/office/drawing/2014/main" xmlns="" id="{CCF9B337-AA92-4D45-8373-1BA6BCD76086}"/>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4" name="Text Box 48">
          <a:extLst>
            <a:ext uri="{FF2B5EF4-FFF2-40B4-BE49-F238E27FC236}">
              <a16:creationId xmlns:a16="http://schemas.microsoft.com/office/drawing/2014/main" xmlns="" id="{FCE17B00-A22B-4FE5-B5B1-1C96EA67BD5C}"/>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365" name="Text Box 44">
          <a:extLst>
            <a:ext uri="{FF2B5EF4-FFF2-40B4-BE49-F238E27FC236}">
              <a16:creationId xmlns:a16="http://schemas.microsoft.com/office/drawing/2014/main" xmlns="" id="{79562F5C-52CC-4DD2-AE5C-A1C07379125E}"/>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69" name="Text Box 44">
          <a:extLst>
            <a:ext uri="{FF2B5EF4-FFF2-40B4-BE49-F238E27FC236}">
              <a16:creationId xmlns:a16="http://schemas.microsoft.com/office/drawing/2014/main" xmlns="" id="{E3636479-C384-40E2-8C07-C8B0B05C982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0" name="Text Box 45">
          <a:extLst>
            <a:ext uri="{FF2B5EF4-FFF2-40B4-BE49-F238E27FC236}">
              <a16:creationId xmlns:a16="http://schemas.microsoft.com/office/drawing/2014/main" xmlns="" id="{19691EA0-CB98-4435-9FDE-4DF1D7A9409D}"/>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1" name="Text Box 46">
          <a:extLst>
            <a:ext uri="{FF2B5EF4-FFF2-40B4-BE49-F238E27FC236}">
              <a16:creationId xmlns:a16="http://schemas.microsoft.com/office/drawing/2014/main" xmlns="" id="{6EE59618-F768-4E8F-98DE-403E5D819988}"/>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2" name="Text Box 47">
          <a:extLst>
            <a:ext uri="{FF2B5EF4-FFF2-40B4-BE49-F238E27FC236}">
              <a16:creationId xmlns:a16="http://schemas.microsoft.com/office/drawing/2014/main" xmlns="" id="{3DFBC863-D316-4924-9B8F-BDC5EAAC90F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181</xdr:row>
      <xdr:rowOff>0</xdr:rowOff>
    </xdr:from>
    <xdr:to>
      <xdr:col>2</xdr:col>
      <xdr:colOff>2849880</xdr:colOff>
      <xdr:row>181</xdr:row>
      <xdr:rowOff>152400</xdr:rowOff>
    </xdr:to>
    <xdr:sp macro="" textlink="">
      <xdr:nvSpPr>
        <xdr:cNvPr id="373" name="Text Box 48">
          <a:extLst>
            <a:ext uri="{FF2B5EF4-FFF2-40B4-BE49-F238E27FC236}">
              <a16:creationId xmlns:a16="http://schemas.microsoft.com/office/drawing/2014/main" xmlns="" id="{3A25EE9D-233B-4D9E-B13E-400E1DCD7EC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181</xdr:row>
      <xdr:rowOff>0</xdr:rowOff>
    </xdr:from>
    <xdr:to>
      <xdr:col>2</xdr:col>
      <xdr:colOff>3482340</xdr:colOff>
      <xdr:row>181</xdr:row>
      <xdr:rowOff>167640</xdr:rowOff>
    </xdr:to>
    <xdr:sp macro="" textlink="">
      <xdr:nvSpPr>
        <xdr:cNvPr id="376" name="Text Box 44">
          <a:extLst>
            <a:ext uri="{FF2B5EF4-FFF2-40B4-BE49-F238E27FC236}">
              <a16:creationId xmlns:a16="http://schemas.microsoft.com/office/drawing/2014/main" xmlns="" id="{D53AD3BA-5AFE-45AF-823C-F2113EF2116B}"/>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181</xdr:row>
      <xdr:rowOff>0</xdr:rowOff>
    </xdr:from>
    <xdr:ext cx="83820" cy="152400"/>
    <xdr:sp macro="" textlink="">
      <xdr:nvSpPr>
        <xdr:cNvPr id="379" name="Text Box 44">
          <a:extLst>
            <a:ext uri="{FF2B5EF4-FFF2-40B4-BE49-F238E27FC236}">
              <a16:creationId xmlns:a16="http://schemas.microsoft.com/office/drawing/2014/main" xmlns="" id="{22C4A6BE-59D3-44A4-AA02-A1094B2B7AA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0" name="Text Box 45">
          <a:extLst>
            <a:ext uri="{FF2B5EF4-FFF2-40B4-BE49-F238E27FC236}">
              <a16:creationId xmlns:a16="http://schemas.microsoft.com/office/drawing/2014/main" xmlns="" id="{58FC9AF1-3559-4B9A-B93D-730CB1C75D7E}"/>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1" name="Text Box 46">
          <a:extLst>
            <a:ext uri="{FF2B5EF4-FFF2-40B4-BE49-F238E27FC236}">
              <a16:creationId xmlns:a16="http://schemas.microsoft.com/office/drawing/2014/main" xmlns="" id="{D699D0C5-FB55-47A3-B956-971C432D728F}"/>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2" name="Text Box 47">
          <a:extLst>
            <a:ext uri="{FF2B5EF4-FFF2-40B4-BE49-F238E27FC236}">
              <a16:creationId xmlns:a16="http://schemas.microsoft.com/office/drawing/2014/main" xmlns="" id="{DF46E776-0A83-4074-87BE-48FF43F83D85}"/>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3" name="Text Box 48">
          <a:extLst>
            <a:ext uri="{FF2B5EF4-FFF2-40B4-BE49-F238E27FC236}">
              <a16:creationId xmlns:a16="http://schemas.microsoft.com/office/drawing/2014/main" xmlns="" id="{A579E98C-E931-4C16-970F-D3343FC1FE7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4" name="Text Box 44">
          <a:extLst>
            <a:ext uri="{FF2B5EF4-FFF2-40B4-BE49-F238E27FC236}">
              <a16:creationId xmlns:a16="http://schemas.microsoft.com/office/drawing/2014/main" xmlns="" id="{0382256E-B9B4-425C-A727-6EA0E58AA22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5" name="Text Box 45">
          <a:extLst>
            <a:ext uri="{FF2B5EF4-FFF2-40B4-BE49-F238E27FC236}">
              <a16:creationId xmlns:a16="http://schemas.microsoft.com/office/drawing/2014/main" xmlns="" id="{0FDB7808-CBDB-46B6-B153-FE439E0908F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6" name="Text Box 46">
          <a:extLst>
            <a:ext uri="{FF2B5EF4-FFF2-40B4-BE49-F238E27FC236}">
              <a16:creationId xmlns:a16="http://schemas.microsoft.com/office/drawing/2014/main" xmlns="" id="{BA71066B-6D64-4B50-98C8-A10D462892DA}"/>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7" name="Text Box 47">
          <a:extLst>
            <a:ext uri="{FF2B5EF4-FFF2-40B4-BE49-F238E27FC236}">
              <a16:creationId xmlns:a16="http://schemas.microsoft.com/office/drawing/2014/main" xmlns="" id="{402FFC54-EC5A-4541-8D2A-115A66100AC1}"/>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181</xdr:row>
      <xdr:rowOff>0</xdr:rowOff>
    </xdr:from>
    <xdr:ext cx="83820" cy="152400"/>
    <xdr:sp macro="" textlink="">
      <xdr:nvSpPr>
        <xdr:cNvPr id="388" name="Text Box 48">
          <a:extLst>
            <a:ext uri="{FF2B5EF4-FFF2-40B4-BE49-F238E27FC236}">
              <a16:creationId xmlns:a16="http://schemas.microsoft.com/office/drawing/2014/main" xmlns="" id="{CB7F6B9F-8681-4F7A-9A06-1F49826D12A2}"/>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174</xdr:row>
      <xdr:rowOff>0</xdr:rowOff>
    </xdr:from>
    <xdr:to>
      <xdr:col>2</xdr:col>
      <xdr:colOff>2849880</xdr:colOff>
      <xdr:row>174</xdr:row>
      <xdr:rowOff>152400</xdr:rowOff>
    </xdr:to>
    <xdr:sp macro="" textlink="">
      <xdr:nvSpPr>
        <xdr:cNvPr id="374" name="Text Box 44">
          <a:extLst>
            <a:ext uri="{FF2B5EF4-FFF2-40B4-BE49-F238E27FC236}">
              <a16:creationId xmlns:a16="http://schemas.microsoft.com/office/drawing/2014/main" xmlns="" id="{4BF25341-BD03-460F-BC2D-114348EE6ED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5" name="Text Box 45">
          <a:extLst>
            <a:ext uri="{FF2B5EF4-FFF2-40B4-BE49-F238E27FC236}">
              <a16:creationId xmlns:a16="http://schemas.microsoft.com/office/drawing/2014/main" xmlns="" id="{FFAF3C6B-88E5-46B4-AFBE-60AE40218FD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7" name="Text Box 46">
          <a:extLst>
            <a:ext uri="{FF2B5EF4-FFF2-40B4-BE49-F238E27FC236}">
              <a16:creationId xmlns:a16="http://schemas.microsoft.com/office/drawing/2014/main" xmlns="" id="{863772BA-2D2F-4743-9165-CCE92F83140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78" name="Text Box 47">
          <a:extLst>
            <a:ext uri="{FF2B5EF4-FFF2-40B4-BE49-F238E27FC236}">
              <a16:creationId xmlns:a16="http://schemas.microsoft.com/office/drawing/2014/main" xmlns="" id="{D9E7A56A-BBFE-408C-B4BE-7AB7051E43D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89" name="Text Box 48">
          <a:extLst>
            <a:ext uri="{FF2B5EF4-FFF2-40B4-BE49-F238E27FC236}">
              <a16:creationId xmlns:a16="http://schemas.microsoft.com/office/drawing/2014/main" xmlns="" id="{75F58DCC-A452-4B9A-8AB4-B30A34D734E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390" name="Text Box 44">
          <a:extLst>
            <a:ext uri="{FF2B5EF4-FFF2-40B4-BE49-F238E27FC236}">
              <a16:creationId xmlns:a16="http://schemas.microsoft.com/office/drawing/2014/main" xmlns="" id="{CFD4C9F7-49BC-4E08-9E95-90C4F458082A}"/>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391" name="Text Box 45">
          <a:extLst>
            <a:ext uri="{FF2B5EF4-FFF2-40B4-BE49-F238E27FC236}">
              <a16:creationId xmlns:a16="http://schemas.microsoft.com/office/drawing/2014/main" xmlns="" id="{3415F152-85EB-485D-97F7-81B63813FD0D}"/>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392" name="Text Box 46">
          <a:extLst>
            <a:ext uri="{FF2B5EF4-FFF2-40B4-BE49-F238E27FC236}">
              <a16:creationId xmlns:a16="http://schemas.microsoft.com/office/drawing/2014/main" xmlns="" id="{DC23AC68-257A-48DB-AD1B-85435585668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3" name="Text Box 44">
          <a:extLst>
            <a:ext uri="{FF2B5EF4-FFF2-40B4-BE49-F238E27FC236}">
              <a16:creationId xmlns:a16="http://schemas.microsoft.com/office/drawing/2014/main" xmlns="" id="{38DE8B81-2E64-4D20-9E56-4E785A18BC2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4" name="Text Box 45">
          <a:extLst>
            <a:ext uri="{FF2B5EF4-FFF2-40B4-BE49-F238E27FC236}">
              <a16:creationId xmlns:a16="http://schemas.microsoft.com/office/drawing/2014/main" xmlns="" id="{25A25BAC-5A41-4968-BD01-D021993B4CAB}"/>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5" name="Text Box 46">
          <a:extLst>
            <a:ext uri="{FF2B5EF4-FFF2-40B4-BE49-F238E27FC236}">
              <a16:creationId xmlns:a16="http://schemas.microsoft.com/office/drawing/2014/main" xmlns="" id="{5CBE8CD7-CCB5-4E08-8A0B-AB9C2BB5A0B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6" name="Text Box 47">
          <a:extLst>
            <a:ext uri="{FF2B5EF4-FFF2-40B4-BE49-F238E27FC236}">
              <a16:creationId xmlns:a16="http://schemas.microsoft.com/office/drawing/2014/main" xmlns="" id="{250C5873-2BE8-4524-886D-0C55F033BFE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397" name="Text Box 48">
          <a:extLst>
            <a:ext uri="{FF2B5EF4-FFF2-40B4-BE49-F238E27FC236}">
              <a16:creationId xmlns:a16="http://schemas.microsoft.com/office/drawing/2014/main" xmlns="" id="{7F17CCFA-AEA9-4CF0-84A5-D62FA00B9E9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174</xdr:row>
      <xdr:rowOff>177165</xdr:rowOff>
    </xdr:to>
    <xdr:sp macro="" textlink="">
      <xdr:nvSpPr>
        <xdr:cNvPr id="398" name="Text Box 48">
          <a:extLst>
            <a:ext uri="{FF2B5EF4-FFF2-40B4-BE49-F238E27FC236}">
              <a16:creationId xmlns:a16="http://schemas.microsoft.com/office/drawing/2014/main" xmlns="" id="{F9F9DE98-91AF-41C1-8561-9F7397A12E6F}"/>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399" name="Text Box 44">
          <a:extLst>
            <a:ext uri="{FF2B5EF4-FFF2-40B4-BE49-F238E27FC236}">
              <a16:creationId xmlns:a16="http://schemas.microsoft.com/office/drawing/2014/main" xmlns="" id="{7051AA1E-94CC-4D5F-970E-D235E1F0B6FC}"/>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00" name="Text Box 45">
          <a:extLst>
            <a:ext uri="{FF2B5EF4-FFF2-40B4-BE49-F238E27FC236}">
              <a16:creationId xmlns:a16="http://schemas.microsoft.com/office/drawing/2014/main" xmlns="" id="{8401849F-09EB-492F-ABFB-DDDA16B653E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01" name="Text Box 46">
          <a:extLst>
            <a:ext uri="{FF2B5EF4-FFF2-40B4-BE49-F238E27FC236}">
              <a16:creationId xmlns:a16="http://schemas.microsoft.com/office/drawing/2014/main" xmlns="" id="{398A4B42-2FBB-4931-BEF3-EF4295A6E13C}"/>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174</xdr:row>
      <xdr:rowOff>0</xdr:rowOff>
    </xdr:from>
    <xdr:ext cx="83820" cy="152400"/>
    <xdr:sp macro="" textlink="">
      <xdr:nvSpPr>
        <xdr:cNvPr id="402" name="Text Box 44">
          <a:extLst>
            <a:ext uri="{FF2B5EF4-FFF2-40B4-BE49-F238E27FC236}">
              <a16:creationId xmlns:a16="http://schemas.microsoft.com/office/drawing/2014/main" xmlns="" id="{8C4B160D-E23F-42B6-8334-64BC59E0C45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3" name="Text Box 45">
          <a:extLst>
            <a:ext uri="{FF2B5EF4-FFF2-40B4-BE49-F238E27FC236}">
              <a16:creationId xmlns:a16="http://schemas.microsoft.com/office/drawing/2014/main" xmlns="" id="{5DF7617E-A3CA-4BE2-8F01-3F3DE9E13CC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4" name="Text Box 46">
          <a:extLst>
            <a:ext uri="{FF2B5EF4-FFF2-40B4-BE49-F238E27FC236}">
              <a16:creationId xmlns:a16="http://schemas.microsoft.com/office/drawing/2014/main" xmlns="" id="{1EFE7C6F-F461-40D7-899D-F041ED93385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5" name="Text Box 47">
          <a:extLst>
            <a:ext uri="{FF2B5EF4-FFF2-40B4-BE49-F238E27FC236}">
              <a16:creationId xmlns:a16="http://schemas.microsoft.com/office/drawing/2014/main" xmlns="" id="{4D0ED8DC-ECFD-4945-A1A1-5E7A99631F2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6" name="Text Box 48">
          <a:extLst>
            <a:ext uri="{FF2B5EF4-FFF2-40B4-BE49-F238E27FC236}">
              <a16:creationId xmlns:a16="http://schemas.microsoft.com/office/drawing/2014/main" xmlns="" id="{9000A8CC-034E-4945-A0D4-16EEA21C779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7" name="Text Box 44">
          <a:extLst>
            <a:ext uri="{FF2B5EF4-FFF2-40B4-BE49-F238E27FC236}">
              <a16:creationId xmlns:a16="http://schemas.microsoft.com/office/drawing/2014/main" xmlns="" id="{5CDC26C8-1ABE-4F4D-873A-B410C34AD7A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8" name="Text Box 45">
          <a:extLst>
            <a:ext uri="{FF2B5EF4-FFF2-40B4-BE49-F238E27FC236}">
              <a16:creationId xmlns:a16="http://schemas.microsoft.com/office/drawing/2014/main" xmlns="" id="{125D23EB-642C-4608-9EAD-7B58DC1DBE5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09" name="Text Box 46">
          <a:extLst>
            <a:ext uri="{FF2B5EF4-FFF2-40B4-BE49-F238E27FC236}">
              <a16:creationId xmlns:a16="http://schemas.microsoft.com/office/drawing/2014/main" xmlns="" id="{6FEDE1CC-73DA-4349-9368-AA8E68B3E35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10" name="Text Box 47">
          <a:extLst>
            <a:ext uri="{FF2B5EF4-FFF2-40B4-BE49-F238E27FC236}">
              <a16:creationId xmlns:a16="http://schemas.microsoft.com/office/drawing/2014/main" xmlns="" id="{23A20056-DA10-41A3-8B6E-7B4868D11DE6}"/>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11" name="Text Box 48">
          <a:extLst>
            <a:ext uri="{FF2B5EF4-FFF2-40B4-BE49-F238E27FC236}">
              <a16:creationId xmlns:a16="http://schemas.microsoft.com/office/drawing/2014/main" xmlns="" id="{9BDE9811-DAF5-48BC-8E6D-C9E3C3E2C69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180</xdr:row>
      <xdr:rowOff>0</xdr:rowOff>
    </xdr:from>
    <xdr:to>
      <xdr:col>2</xdr:col>
      <xdr:colOff>2849880</xdr:colOff>
      <xdr:row>180</xdr:row>
      <xdr:rowOff>152400</xdr:rowOff>
    </xdr:to>
    <xdr:sp macro="" textlink="">
      <xdr:nvSpPr>
        <xdr:cNvPr id="412" name="Text Box 44">
          <a:extLst>
            <a:ext uri="{FF2B5EF4-FFF2-40B4-BE49-F238E27FC236}">
              <a16:creationId xmlns:a16="http://schemas.microsoft.com/office/drawing/2014/main" xmlns="" id="{1B0E73D0-606C-4222-A9B3-A3090640418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3" name="Text Box 45">
          <a:extLst>
            <a:ext uri="{FF2B5EF4-FFF2-40B4-BE49-F238E27FC236}">
              <a16:creationId xmlns:a16="http://schemas.microsoft.com/office/drawing/2014/main" xmlns="" id="{BE6E7DF5-4E47-4746-992F-EBB4BA370ECA}"/>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4" name="Text Box 46">
          <a:extLst>
            <a:ext uri="{FF2B5EF4-FFF2-40B4-BE49-F238E27FC236}">
              <a16:creationId xmlns:a16="http://schemas.microsoft.com/office/drawing/2014/main" xmlns="" id="{0D1A8FDC-14B4-433B-B5F6-A94EB64CECCF}"/>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5" name="Text Box 47">
          <a:extLst>
            <a:ext uri="{FF2B5EF4-FFF2-40B4-BE49-F238E27FC236}">
              <a16:creationId xmlns:a16="http://schemas.microsoft.com/office/drawing/2014/main" xmlns="" id="{8F3EA623-6F04-4F37-B35C-AF28CF5AD87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6" name="Text Box 48">
          <a:extLst>
            <a:ext uri="{FF2B5EF4-FFF2-40B4-BE49-F238E27FC236}">
              <a16:creationId xmlns:a16="http://schemas.microsoft.com/office/drawing/2014/main" xmlns="" id="{108B2B42-D722-403B-B06A-41F957A4DEF2}"/>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7" name="Text Box 44">
          <a:extLst>
            <a:ext uri="{FF2B5EF4-FFF2-40B4-BE49-F238E27FC236}">
              <a16:creationId xmlns:a16="http://schemas.microsoft.com/office/drawing/2014/main" xmlns="" id="{0EFC29BE-3C9E-4B00-BCB0-08A7157EDF2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8" name="Text Box 45">
          <a:extLst>
            <a:ext uri="{FF2B5EF4-FFF2-40B4-BE49-F238E27FC236}">
              <a16:creationId xmlns:a16="http://schemas.microsoft.com/office/drawing/2014/main" xmlns="" id="{ABC88C80-B117-466F-A1B6-B3E0B9DFA31B}"/>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19" name="Text Box 46">
          <a:extLst>
            <a:ext uri="{FF2B5EF4-FFF2-40B4-BE49-F238E27FC236}">
              <a16:creationId xmlns:a16="http://schemas.microsoft.com/office/drawing/2014/main" xmlns="" id="{357FD7CD-2F32-4970-9BE0-37D42EADB8B1}"/>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20" name="Text Box 47">
          <a:extLst>
            <a:ext uri="{FF2B5EF4-FFF2-40B4-BE49-F238E27FC236}">
              <a16:creationId xmlns:a16="http://schemas.microsoft.com/office/drawing/2014/main" xmlns="" id="{D371CCC6-985B-4585-BE81-FA4F184FC82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180</xdr:row>
      <xdr:rowOff>0</xdr:rowOff>
    </xdr:from>
    <xdr:to>
      <xdr:col>2</xdr:col>
      <xdr:colOff>2849880</xdr:colOff>
      <xdr:row>180</xdr:row>
      <xdr:rowOff>152400</xdr:rowOff>
    </xdr:to>
    <xdr:sp macro="" textlink="">
      <xdr:nvSpPr>
        <xdr:cNvPr id="421" name="Text Box 48">
          <a:extLst>
            <a:ext uri="{FF2B5EF4-FFF2-40B4-BE49-F238E27FC236}">
              <a16:creationId xmlns:a16="http://schemas.microsoft.com/office/drawing/2014/main" xmlns="" id="{AADAF197-8AF3-407E-B646-4B3324BEDFD6}"/>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2" name="Text Box 44">
          <a:extLst>
            <a:ext uri="{FF2B5EF4-FFF2-40B4-BE49-F238E27FC236}">
              <a16:creationId xmlns:a16="http://schemas.microsoft.com/office/drawing/2014/main" xmlns="" id="{28C5B7AB-15CC-42EF-A526-1A3C408F2F6C}"/>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3" name="Text Box 45">
          <a:extLst>
            <a:ext uri="{FF2B5EF4-FFF2-40B4-BE49-F238E27FC236}">
              <a16:creationId xmlns:a16="http://schemas.microsoft.com/office/drawing/2014/main" xmlns="" id="{6B8FAC00-E0F0-41BB-869F-27BD8BD557B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4" name="Text Box 46">
          <a:extLst>
            <a:ext uri="{FF2B5EF4-FFF2-40B4-BE49-F238E27FC236}">
              <a16:creationId xmlns:a16="http://schemas.microsoft.com/office/drawing/2014/main" xmlns="" id="{B8ECA63F-1B4D-4E9C-B7B6-C5B34106E3E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5" name="Text Box 47">
          <a:extLst>
            <a:ext uri="{FF2B5EF4-FFF2-40B4-BE49-F238E27FC236}">
              <a16:creationId xmlns:a16="http://schemas.microsoft.com/office/drawing/2014/main" xmlns="" id="{9B138761-F185-411C-B322-3D16C7E7D07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26" name="Text Box 48">
          <a:extLst>
            <a:ext uri="{FF2B5EF4-FFF2-40B4-BE49-F238E27FC236}">
              <a16:creationId xmlns:a16="http://schemas.microsoft.com/office/drawing/2014/main" xmlns="" id="{392EE337-0FED-403E-AE87-A8A7A10EA29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427" name="Text Box 44">
          <a:extLst>
            <a:ext uri="{FF2B5EF4-FFF2-40B4-BE49-F238E27FC236}">
              <a16:creationId xmlns:a16="http://schemas.microsoft.com/office/drawing/2014/main" xmlns="" id="{36E17E59-042A-4134-8750-746FEAEEECC3}"/>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28" name="Text Box 45">
          <a:extLst>
            <a:ext uri="{FF2B5EF4-FFF2-40B4-BE49-F238E27FC236}">
              <a16:creationId xmlns:a16="http://schemas.microsoft.com/office/drawing/2014/main" xmlns="" id="{C70106E1-9413-4046-951A-1C3D41FBBEAB}"/>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29" name="Text Box 46">
          <a:extLst>
            <a:ext uri="{FF2B5EF4-FFF2-40B4-BE49-F238E27FC236}">
              <a16:creationId xmlns:a16="http://schemas.microsoft.com/office/drawing/2014/main" xmlns="" id="{EC099B90-31C3-419B-AC86-B58CAC80E9B9}"/>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178</xdr:row>
      <xdr:rowOff>386421</xdr:rowOff>
    </xdr:to>
    <xdr:sp macro="" textlink="">
      <xdr:nvSpPr>
        <xdr:cNvPr id="430" name="Text Box 48">
          <a:extLst>
            <a:ext uri="{FF2B5EF4-FFF2-40B4-BE49-F238E27FC236}">
              <a16:creationId xmlns:a16="http://schemas.microsoft.com/office/drawing/2014/main" xmlns="" id="{C081D70D-4189-45FA-9237-A7B161996974}"/>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1" name="Text Box 44">
          <a:extLst>
            <a:ext uri="{FF2B5EF4-FFF2-40B4-BE49-F238E27FC236}">
              <a16:creationId xmlns:a16="http://schemas.microsoft.com/office/drawing/2014/main" xmlns="" id="{7DE2FE07-E4E3-4578-9836-570FF1DBC62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2" name="Text Box 45">
          <a:extLst>
            <a:ext uri="{FF2B5EF4-FFF2-40B4-BE49-F238E27FC236}">
              <a16:creationId xmlns:a16="http://schemas.microsoft.com/office/drawing/2014/main" xmlns="" id="{18A819D8-7503-4CE8-A5BC-CBFE2ED2423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3" name="Text Box 46">
          <a:extLst>
            <a:ext uri="{FF2B5EF4-FFF2-40B4-BE49-F238E27FC236}">
              <a16:creationId xmlns:a16="http://schemas.microsoft.com/office/drawing/2014/main" xmlns="" id="{7186EAB8-F380-4B6B-A8E0-97AF1600C3B7}"/>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4" name="Text Box 47">
          <a:extLst>
            <a:ext uri="{FF2B5EF4-FFF2-40B4-BE49-F238E27FC236}">
              <a16:creationId xmlns:a16="http://schemas.microsoft.com/office/drawing/2014/main" xmlns="" id="{B498AB4E-94BC-4EB8-99CD-ADB023EE62C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174</xdr:row>
      <xdr:rowOff>0</xdr:rowOff>
    </xdr:from>
    <xdr:to>
      <xdr:col>2</xdr:col>
      <xdr:colOff>2849880</xdr:colOff>
      <xdr:row>174</xdr:row>
      <xdr:rowOff>152400</xdr:rowOff>
    </xdr:to>
    <xdr:sp macro="" textlink="">
      <xdr:nvSpPr>
        <xdr:cNvPr id="435" name="Text Box 48">
          <a:extLst>
            <a:ext uri="{FF2B5EF4-FFF2-40B4-BE49-F238E27FC236}">
              <a16:creationId xmlns:a16="http://schemas.microsoft.com/office/drawing/2014/main" xmlns="" id="{C9B54C2A-D971-4B98-A7D3-967B6E2F5DC9}"/>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177</xdr:row>
      <xdr:rowOff>460716</xdr:rowOff>
    </xdr:to>
    <xdr:sp macro="" textlink="">
      <xdr:nvSpPr>
        <xdr:cNvPr id="436" name="Text Box 48">
          <a:extLst>
            <a:ext uri="{FF2B5EF4-FFF2-40B4-BE49-F238E27FC236}">
              <a16:creationId xmlns:a16="http://schemas.microsoft.com/office/drawing/2014/main" xmlns="" id="{CCD130DB-755A-459E-AEB3-08B7DCE3F4C6}"/>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174</xdr:row>
      <xdr:rowOff>0</xdr:rowOff>
    </xdr:from>
    <xdr:to>
      <xdr:col>2</xdr:col>
      <xdr:colOff>83820</xdr:colOff>
      <xdr:row>174</xdr:row>
      <xdr:rowOff>177165</xdr:rowOff>
    </xdr:to>
    <xdr:sp macro="" textlink="">
      <xdr:nvSpPr>
        <xdr:cNvPr id="437" name="Text Box 48">
          <a:extLst>
            <a:ext uri="{FF2B5EF4-FFF2-40B4-BE49-F238E27FC236}">
              <a16:creationId xmlns:a16="http://schemas.microsoft.com/office/drawing/2014/main" xmlns="" id="{83D3BFB0-4655-4DBF-B593-78053771971A}"/>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174</xdr:row>
      <xdr:rowOff>0</xdr:rowOff>
    </xdr:from>
    <xdr:to>
      <xdr:col>2</xdr:col>
      <xdr:colOff>3482340</xdr:colOff>
      <xdr:row>174</xdr:row>
      <xdr:rowOff>167640</xdr:rowOff>
    </xdr:to>
    <xdr:sp macro="" textlink="">
      <xdr:nvSpPr>
        <xdr:cNvPr id="438" name="Text Box 44">
          <a:extLst>
            <a:ext uri="{FF2B5EF4-FFF2-40B4-BE49-F238E27FC236}">
              <a16:creationId xmlns:a16="http://schemas.microsoft.com/office/drawing/2014/main" xmlns="" id="{B106D9D6-BDA4-47D5-9620-CC3E44092428}"/>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39" name="Text Box 45">
          <a:extLst>
            <a:ext uri="{FF2B5EF4-FFF2-40B4-BE49-F238E27FC236}">
              <a16:creationId xmlns:a16="http://schemas.microsoft.com/office/drawing/2014/main" xmlns="" id="{72CD1A12-876B-46D3-AB7F-E9E7307CD69A}"/>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174</xdr:row>
      <xdr:rowOff>0</xdr:rowOff>
    </xdr:from>
    <xdr:to>
      <xdr:col>2</xdr:col>
      <xdr:colOff>83820</xdr:colOff>
      <xdr:row>174</xdr:row>
      <xdr:rowOff>167640</xdr:rowOff>
    </xdr:to>
    <xdr:sp macro="" textlink="">
      <xdr:nvSpPr>
        <xdr:cNvPr id="440" name="Text Box 46">
          <a:extLst>
            <a:ext uri="{FF2B5EF4-FFF2-40B4-BE49-F238E27FC236}">
              <a16:creationId xmlns:a16="http://schemas.microsoft.com/office/drawing/2014/main" xmlns="" id="{DAA04BCA-C303-479F-8F51-067492A07C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174</xdr:row>
      <xdr:rowOff>0</xdr:rowOff>
    </xdr:from>
    <xdr:ext cx="83820" cy="152400"/>
    <xdr:sp macro="" textlink="">
      <xdr:nvSpPr>
        <xdr:cNvPr id="441" name="Text Box 44">
          <a:extLst>
            <a:ext uri="{FF2B5EF4-FFF2-40B4-BE49-F238E27FC236}">
              <a16:creationId xmlns:a16="http://schemas.microsoft.com/office/drawing/2014/main" xmlns="" id="{6E4F81F2-FBB7-458F-88F9-A35D11CB8BC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2" name="Text Box 45">
          <a:extLst>
            <a:ext uri="{FF2B5EF4-FFF2-40B4-BE49-F238E27FC236}">
              <a16:creationId xmlns:a16="http://schemas.microsoft.com/office/drawing/2014/main" xmlns="" id="{1E2C758D-0589-4790-90B7-AC47138CE3B2}"/>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3" name="Text Box 46">
          <a:extLst>
            <a:ext uri="{FF2B5EF4-FFF2-40B4-BE49-F238E27FC236}">
              <a16:creationId xmlns:a16="http://schemas.microsoft.com/office/drawing/2014/main" xmlns="" id="{EE854521-AFC1-44D8-B760-9478232A1811}"/>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4" name="Text Box 47">
          <a:extLst>
            <a:ext uri="{FF2B5EF4-FFF2-40B4-BE49-F238E27FC236}">
              <a16:creationId xmlns:a16="http://schemas.microsoft.com/office/drawing/2014/main" xmlns="" id="{7B2A3043-C61C-4150-A3A8-7708DB7726E5}"/>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5" name="Text Box 48">
          <a:extLst>
            <a:ext uri="{FF2B5EF4-FFF2-40B4-BE49-F238E27FC236}">
              <a16:creationId xmlns:a16="http://schemas.microsoft.com/office/drawing/2014/main" xmlns="" id="{26EB697F-888E-4D32-A624-2477F4E2850E}"/>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6" name="Text Box 44">
          <a:extLst>
            <a:ext uri="{FF2B5EF4-FFF2-40B4-BE49-F238E27FC236}">
              <a16:creationId xmlns:a16="http://schemas.microsoft.com/office/drawing/2014/main" xmlns="" id="{7D72A173-3B2E-44D1-BE4D-2A34F67BF86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7" name="Text Box 45">
          <a:extLst>
            <a:ext uri="{FF2B5EF4-FFF2-40B4-BE49-F238E27FC236}">
              <a16:creationId xmlns:a16="http://schemas.microsoft.com/office/drawing/2014/main" xmlns="" id="{926D3DF0-FD66-4831-A239-540D9EF5E323}"/>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8" name="Text Box 46">
          <a:extLst>
            <a:ext uri="{FF2B5EF4-FFF2-40B4-BE49-F238E27FC236}">
              <a16:creationId xmlns:a16="http://schemas.microsoft.com/office/drawing/2014/main" xmlns="" id="{D36167E0-4D25-48B5-BCA1-5C7B5B8784CD}"/>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49" name="Text Box 47">
          <a:extLst>
            <a:ext uri="{FF2B5EF4-FFF2-40B4-BE49-F238E27FC236}">
              <a16:creationId xmlns:a16="http://schemas.microsoft.com/office/drawing/2014/main" xmlns="" id="{C1BAEC52-6727-4F48-98A2-AADD73372794}"/>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174</xdr:row>
      <xdr:rowOff>0</xdr:rowOff>
    </xdr:from>
    <xdr:ext cx="83820" cy="152400"/>
    <xdr:sp macro="" textlink="">
      <xdr:nvSpPr>
        <xdr:cNvPr id="450" name="Text Box 48">
          <a:extLst>
            <a:ext uri="{FF2B5EF4-FFF2-40B4-BE49-F238E27FC236}">
              <a16:creationId xmlns:a16="http://schemas.microsoft.com/office/drawing/2014/main" xmlns="" id="{DC6543C8-4C78-4061-A973-CDDE7FDF25FF}"/>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1" name="Text Box 44">
          <a:extLst>
            <a:ext uri="{FF2B5EF4-FFF2-40B4-BE49-F238E27FC236}">
              <a16:creationId xmlns:a16="http://schemas.microsoft.com/office/drawing/2014/main" xmlns="" id="{B1430657-FECC-4C9F-ABE8-3BFD01C88B1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2" name="Text Box 45">
          <a:extLst>
            <a:ext uri="{FF2B5EF4-FFF2-40B4-BE49-F238E27FC236}">
              <a16:creationId xmlns:a16="http://schemas.microsoft.com/office/drawing/2014/main" xmlns="" id="{BB6081CA-C2F5-4581-9F30-B4DF8F744DF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3" name="Text Box 46">
          <a:extLst>
            <a:ext uri="{FF2B5EF4-FFF2-40B4-BE49-F238E27FC236}">
              <a16:creationId xmlns:a16="http://schemas.microsoft.com/office/drawing/2014/main" xmlns="" id="{AC48AD85-8F42-4CA1-A861-E7DF3E4C0A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4" name="Text Box 47">
          <a:extLst>
            <a:ext uri="{FF2B5EF4-FFF2-40B4-BE49-F238E27FC236}">
              <a16:creationId xmlns:a16="http://schemas.microsoft.com/office/drawing/2014/main" xmlns="" id="{3F4B0A21-78CE-4E78-BF58-FC5526CAB11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5" name="Text Box 48">
          <a:extLst>
            <a:ext uri="{FF2B5EF4-FFF2-40B4-BE49-F238E27FC236}">
              <a16:creationId xmlns:a16="http://schemas.microsoft.com/office/drawing/2014/main" xmlns="" id="{4008D31A-765D-45C1-BF12-D96A7E3650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56" name="Text Box 44">
          <a:extLst>
            <a:ext uri="{FF2B5EF4-FFF2-40B4-BE49-F238E27FC236}">
              <a16:creationId xmlns:a16="http://schemas.microsoft.com/office/drawing/2014/main" xmlns="" id="{609C17A7-53E4-41B5-B0DA-05C3BD62E255}"/>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57" name="Text Box 45">
          <a:extLst>
            <a:ext uri="{FF2B5EF4-FFF2-40B4-BE49-F238E27FC236}">
              <a16:creationId xmlns:a16="http://schemas.microsoft.com/office/drawing/2014/main" xmlns="" id="{665004F4-5824-4185-A6CE-4AD652D19A0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58" name="Text Box 46">
          <a:extLst>
            <a:ext uri="{FF2B5EF4-FFF2-40B4-BE49-F238E27FC236}">
              <a16:creationId xmlns:a16="http://schemas.microsoft.com/office/drawing/2014/main" xmlns="" id="{A6FEF67C-DFA1-4C9F-A09F-6F9660F45F3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59" name="Text Box 44">
          <a:extLst>
            <a:ext uri="{FF2B5EF4-FFF2-40B4-BE49-F238E27FC236}">
              <a16:creationId xmlns:a16="http://schemas.microsoft.com/office/drawing/2014/main" xmlns="" id="{C01F57FC-1911-4976-8A23-05A23A16960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0" name="Text Box 45">
          <a:extLst>
            <a:ext uri="{FF2B5EF4-FFF2-40B4-BE49-F238E27FC236}">
              <a16:creationId xmlns:a16="http://schemas.microsoft.com/office/drawing/2014/main" xmlns="" id="{F7EE070C-C119-4249-A2B2-CE8B3D9DE8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1" name="Text Box 46">
          <a:extLst>
            <a:ext uri="{FF2B5EF4-FFF2-40B4-BE49-F238E27FC236}">
              <a16:creationId xmlns:a16="http://schemas.microsoft.com/office/drawing/2014/main" xmlns="" id="{3F3CD21F-03AB-4986-B4A7-12F078092408}"/>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2" name="Text Box 47">
          <a:extLst>
            <a:ext uri="{FF2B5EF4-FFF2-40B4-BE49-F238E27FC236}">
              <a16:creationId xmlns:a16="http://schemas.microsoft.com/office/drawing/2014/main" xmlns="" id="{E8925EA6-5AEB-48F4-82C7-2F582D6809F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3" name="Text Box 48">
          <a:extLst>
            <a:ext uri="{FF2B5EF4-FFF2-40B4-BE49-F238E27FC236}">
              <a16:creationId xmlns:a16="http://schemas.microsoft.com/office/drawing/2014/main" xmlns="" id="{57D424C2-C5C9-4991-8D95-32287BFC4B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177</xdr:row>
      <xdr:rowOff>0</xdr:rowOff>
    </xdr:from>
    <xdr:ext cx="87630" cy="177165"/>
    <xdr:sp macro="" textlink="">
      <xdr:nvSpPr>
        <xdr:cNvPr id="464" name="Text Box 48">
          <a:extLst>
            <a:ext uri="{FF2B5EF4-FFF2-40B4-BE49-F238E27FC236}">
              <a16:creationId xmlns:a16="http://schemas.microsoft.com/office/drawing/2014/main" xmlns="" id="{0DA866E0-FD39-4DDE-A137-F9BCDF9A9AC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65" name="Text Box 44">
          <a:extLst>
            <a:ext uri="{FF2B5EF4-FFF2-40B4-BE49-F238E27FC236}">
              <a16:creationId xmlns:a16="http://schemas.microsoft.com/office/drawing/2014/main" xmlns="" id="{277E5B3D-EC16-4165-90EC-A5CE8C0DDEFA}"/>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66" name="Text Box 45">
          <a:extLst>
            <a:ext uri="{FF2B5EF4-FFF2-40B4-BE49-F238E27FC236}">
              <a16:creationId xmlns:a16="http://schemas.microsoft.com/office/drawing/2014/main" xmlns="" id="{A02927DB-7382-49D3-BF83-D9B3208E99E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67" name="Text Box 46">
          <a:extLst>
            <a:ext uri="{FF2B5EF4-FFF2-40B4-BE49-F238E27FC236}">
              <a16:creationId xmlns:a16="http://schemas.microsoft.com/office/drawing/2014/main" xmlns="" id="{3E0F8BFF-7BD5-4910-AA64-408EA5F04751}"/>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8" name="Text Box 44">
          <a:extLst>
            <a:ext uri="{FF2B5EF4-FFF2-40B4-BE49-F238E27FC236}">
              <a16:creationId xmlns:a16="http://schemas.microsoft.com/office/drawing/2014/main" xmlns="" id="{C1D54900-5815-4CDD-9B35-61B1C44BA25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69" name="Text Box 45">
          <a:extLst>
            <a:ext uri="{FF2B5EF4-FFF2-40B4-BE49-F238E27FC236}">
              <a16:creationId xmlns:a16="http://schemas.microsoft.com/office/drawing/2014/main" xmlns="" id="{B4229F0E-80DB-4C04-838F-E6615E4C010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0" name="Text Box 46">
          <a:extLst>
            <a:ext uri="{FF2B5EF4-FFF2-40B4-BE49-F238E27FC236}">
              <a16:creationId xmlns:a16="http://schemas.microsoft.com/office/drawing/2014/main" xmlns="" id="{DBE32D2C-8042-4062-BB32-FF1A606141A4}"/>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1" name="Text Box 47">
          <a:extLst>
            <a:ext uri="{FF2B5EF4-FFF2-40B4-BE49-F238E27FC236}">
              <a16:creationId xmlns:a16="http://schemas.microsoft.com/office/drawing/2014/main" xmlns="" id="{8C88F1AA-6059-4D74-ACFA-29E14E6772BC}"/>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2" name="Text Box 48">
          <a:extLst>
            <a:ext uri="{FF2B5EF4-FFF2-40B4-BE49-F238E27FC236}">
              <a16:creationId xmlns:a16="http://schemas.microsoft.com/office/drawing/2014/main" xmlns="" id="{0650529A-0042-498A-AFFA-33FE5C83D4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3" name="Text Box 44">
          <a:extLst>
            <a:ext uri="{FF2B5EF4-FFF2-40B4-BE49-F238E27FC236}">
              <a16:creationId xmlns:a16="http://schemas.microsoft.com/office/drawing/2014/main" xmlns="" id="{92B2615E-C567-4BD5-8B3A-C031B16189E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4" name="Text Box 45">
          <a:extLst>
            <a:ext uri="{FF2B5EF4-FFF2-40B4-BE49-F238E27FC236}">
              <a16:creationId xmlns:a16="http://schemas.microsoft.com/office/drawing/2014/main" xmlns="" id="{FBAEC784-DA8A-480E-828B-58E8F5A867CD}"/>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5" name="Text Box 46">
          <a:extLst>
            <a:ext uri="{FF2B5EF4-FFF2-40B4-BE49-F238E27FC236}">
              <a16:creationId xmlns:a16="http://schemas.microsoft.com/office/drawing/2014/main" xmlns="" id="{02D0AE36-4032-46C3-BE15-69A1F03B7D8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6" name="Text Box 47">
          <a:extLst>
            <a:ext uri="{FF2B5EF4-FFF2-40B4-BE49-F238E27FC236}">
              <a16:creationId xmlns:a16="http://schemas.microsoft.com/office/drawing/2014/main" xmlns="" id="{3330334A-C294-4A5C-BB8E-B971F2D6300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7" name="Text Box 48">
          <a:extLst>
            <a:ext uri="{FF2B5EF4-FFF2-40B4-BE49-F238E27FC236}">
              <a16:creationId xmlns:a16="http://schemas.microsoft.com/office/drawing/2014/main" xmlns="" id="{4D344379-3299-4B4B-8F85-6A9182C60B7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8" name="Text Box 44">
          <a:extLst>
            <a:ext uri="{FF2B5EF4-FFF2-40B4-BE49-F238E27FC236}">
              <a16:creationId xmlns:a16="http://schemas.microsoft.com/office/drawing/2014/main" xmlns="" id="{F18879E0-23A4-4A70-A4F7-51B9E6777DDA}"/>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79" name="Text Box 45">
          <a:extLst>
            <a:ext uri="{FF2B5EF4-FFF2-40B4-BE49-F238E27FC236}">
              <a16:creationId xmlns:a16="http://schemas.microsoft.com/office/drawing/2014/main" xmlns="" id="{2598238D-D4D6-4616-BCAB-F1CD6508E7C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0" name="Text Box 46">
          <a:extLst>
            <a:ext uri="{FF2B5EF4-FFF2-40B4-BE49-F238E27FC236}">
              <a16:creationId xmlns:a16="http://schemas.microsoft.com/office/drawing/2014/main" xmlns="" id="{684C8CD1-B10C-4FA0-99B5-251199DD990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1" name="Text Box 47">
          <a:extLst>
            <a:ext uri="{FF2B5EF4-FFF2-40B4-BE49-F238E27FC236}">
              <a16:creationId xmlns:a16="http://schemas.microsoft.com/office/drawing/2014/main" xmlns="" id="{4A378139-41F2-477C-9FD5-D52B4BF3619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2" name="Text Box 48">
          <a:extLst>
            <a:ext uri="{FF2B5EF4-FFF2-40B4-BE49-F238E27FC236}">
              <a16:creationId xmlns:a16="http://schemas.microsoft.com/office/drawing/2014/main" xmlns="" id="{19AA0EE8-A6DE-4C3D-9F82-6F2498B4805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83" name="Text Box 44">
          <a:extLst>
            <a:ext uri="{FF2B5EF4-FFF2-40B4-BE49-F238E27FC236}">
              <a16:creationId xmlns:a16="http://schemas.microsoft.com/office/drawing/2014/main" xmlns="" id="{55EC463B-E407-4C25-9777-66FBB13E6C12}"/>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84" name="Text Box 45">
          <a:extLst>
            <a:ext uri="{FF2B5EF4-FFF2-40B4-BE49-F238E27FC236}">
              <a16:creationId xmlns:a16="http://schemas.microsoft.com/office/drawing/2014/main" xmlns="" id="{1FB0C2D0-8A62-4361-9F55-331563A44399}"/>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85" name="Text Box 46">
          <a:extLst>
            <a:ext uri="{FF2B5EF4-FFF2-40B4-BE49-F238E27FC236}">
              <a16:creationId xmlns:a16="http://schemas.microsoft.com/office/drawing/2014/main" xmlns="" id="{B1B7B9F0-183C-4FC9-BFA0-F8ABE656A26F}"/>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6" name="Text Box 44">
          <a:extLst>
            <a:ext uri="{FF2B5EF4-FFF2-40B4-BE49-F238E27FC236}">
              <a16:creationId xmlns:a16="http://schemas.microsoft.com/office/drawing/2014/main" xmlns="" id="{2DB58FE8-A711-4E56-A472-6979269519B7}"/>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7" name="Text Box 45">
          <a:extLst>
            <a:ext uri="{FF2B5EF4-FFF2-40B4-BE49-F238E27FC236}">
              <a16:creationId xmlns:a16="http://schemas.microsoft.com/office/drawing/2014/main" xmlns="" id="{11DB0E24-E4DF-4945-A8C0-D63C1A2A1BB3}"/>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8" name="Text Box 46">
          <a:extLst>
            <a:ext uri="{FF2B5EF4-FFF2-40B4-BE49-F238E27FC236}">
              <a16:creationId xmlns:a16="http://schemas.microsoft.com/office/drawing/2014/main" xmlns="" id="{0F574DBD-8D11-4734-862A-FF4546BC894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89" name="Text Box 47">
          <a:extLst>
            <a:ext uri="{FF2B5EF4-FFF2-40B4-BE49-F238E27FC236}">
              <a16:creationId xmlns:a16="http://schemas.microsoft.com/office/drawing/2014/main" xmlns="" id="{5EB22D46-D50F-419B-8957-91E80DB932F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0" name="Text Box 48">
          <a:extLst>
            <a:ext uri="{FF2B5EF4-FFF2-40B4-BE49-F238E27FC236}">
              <a16:creationId xmlns:a16="http://schemas.microsoft.com/office/drawing/2014/main" xmlns="" id="{44DC85A8-41F8-44E9-8194-C7DA3DC0BA6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177</xdr:row>
      <xdr:rowOff>0</xdr:rowOff>
    </xdr:from>
    <xdr:ext cx="87630" cy="177165"/>
    <xdr:sp macro="" textlink="">
      <xdr:nvSpPr>
        <xdr:cNvPr id="491" name="Text Box 48">
          <a:extLst>
            <a:ext uri="{FF2B5EF4-FFF2-40B4-BE49-F238E27FC236}">
              <a16:creationId xmlns:a16="http://schemas.microsoft.com/office/drawing/2014/main" xmlns="" id="{8B23799E-7EFA-492B-9A63-38C75BBC90FE}"/>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177</xdr:row>
      <xdr:rowOff>0</xdr:rowOff>
    </xdr:from>
    <xdr:ext cx="83820" cy="167640"/>
    <xdr:sp macro="" textlink="">
      <xdr:nvSpPr>
        <xdr:cNvPr id="492" name="Text Box 44">
          <a:extLst>
            <a:ext uri="{FF2B5EF4-FFF2-40B4-BE49-F238E27FC236}">
              <a16:creationId xmlns:a16="http://schemas.microsoft.com/office/drawing/2014/main" xmlns="" id="{65548E6D-5DEC-443C-A6EA-4023D51B04BC}"/>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93" name="Text Box 45">
          <a:extLst>
            <a:ext uri="{FF2B5EF4-FFF2-40B4-BE49-F238E27FC236}">
              <a16:creationId xmlns:a16="http://schemas.microsoft.com/office/drawing/2014/main" xmlns="" id="{7B8FB84B-2C86-440F-9835-37B1BD827612}"/>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177</xdr:row>
      <xdr:rowOff>0</xdr:rowOff>
    </xdr:from>
    <xdr:ext cx="81915" cy="167640"/>
    <xdr:sp macro="" textlink="">
      <xdr:nvSpPr>
        <xdr:cNvPr id="494" name="Text Box 46">
          <a:extLst>
            <a:ext uri="{FF2B5EF4-FFF2-40B4-BE49-F238E27FC236}">
              <a16:creationId xmlns:a16="http://schemas.microsoft.com/office/drawing/2014/main" xmlns="" id="{68F2D916-6083-42F7-BE8E-D72850765E14}"/>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5" name="Text Box 44">
          <a:extLst>
            <a:ext uri="{FF2B5EF4-FFF2-40B4-BE49-F238E27FC236}">
              <a16:creationId xmlns:a16="http://schemas.microsoft.com/office/drawing/2014/main" xmlns="" id="{963AB6FD-3D39-4AF1-94FB-EA2C0662F41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6" name="Text Box 45">
          <a:extLst>
            <a:ext uri="{FF2B5EF4-FFF2-40B4-BE49-F238E27FC236}">
              <a16:creationId xmlns:a16="http://schemas.microsoft.com/office/drawing/2014/main" xmlns="" id="{9E0ED1A7-3DB3-45CA-A059-323AACF8ADD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7" name="Text Box 46">
          <a:extLst>
            <a:ext uri="{FF2B5EF4-FFF2-40B4-BE49-F238E27FC236}">
              <a16:creationId xmlns:a16="http://schemas.microsoft.com/office/drawing/2014/main" xmlns="" id="{87A0CABB-11DD-4D02-AF2A-B2B4A8D1608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8" name="Text Box 47">
          <a:extLst>
            <a:ext uri="{FF2B5EF4-FFF2-40B4-BE49-F238E27FC236}">
              <a16:creationId xmlns:a16="http://schemas.microsoft.com/office/drawing/2014/main" xmlns="" id="{8C25EA15-6845-4764-9AA5-C4505BA87481}"/>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499" name="Text Box 48">
          <a:extLst>
            <a:ext uri="{FF2B5EF4-FFF2-40B4-BE49-F238E27FC236}">
              <a16:creationId xmlns:a16="http://schemas.microsoft.com/office/drawing/2014/main" xmlns="" id="{309188A3-A96E-4715-9033-78BFE8F87F29}"/>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0" name="Text Box 44">
          <a:extLst>
            <a:ext uri="{FF2B5EF4-FFF2-40B4-BE49-F238E27FC236}">
              <a16:creationId xmlns:a16="http://schemas.microsoft.com/office/drawing/2014/main" xmlns="" id="{AD9F77AC-CEC9-4C96-840A-887EB1EC503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1" name="Text Box 45">
          <a:extLst>
            <a:ext uri="{FF2B5EF4-FFF2-40B4-BE49-F238E27FC236}">
              <a16:creationId xmlns:a16="http://schemas.microsoft.com/office/drawing/2014/main" xmlns="" id="{42AC58CD-1A9C-4E1D-89AE-B98F102B5CCE}"/>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2" name="Text Box 46">
          <a:extLst>
            <a:ext uri="{FF2B5EF4-FFF2-40B4-BE49-F238E27FC236}">
              <a16:creationId xmlns:a16="http://schemas.microsoft.com/office/drawing/2014/main" xmlns="" id="{5D6D168F-3A80-4E6E-8C53-713C0E690FCF}"/>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3" name="Text Box 47">
          <a:extLst>
            <a:ext uri="{FF2B5EF4-FFF2-40B4-BE49-F238E27FC236}">
              <a16:creationId xmlns:a16="http://schemas.microsoft.com/office/drawing/2014/main" xmlns="" id="{31EDE4EF-7997-4BFB-9EAB-DDE758E685AB}"/>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177</xdr:row>
      <xdr:rowOff>0</xdr:rowOff>
    </xdr:from>
    <xdr:ext cx="83820" cy="152400"/>
    <xdr:sp macro="" textlink="">
      <xdr:nvSpPr>
        <xdr:cNvPr id="504" name="Text Box 48">
          <a:extLst>
            <a:ext uri="{FF2B5EF4-FFF2-40B4-BE49-F238E27FC236}">
              <a16:creationId xmlns:a16="http://schemas.microsoft.com/office/drawing/2014/main" xmlns="" id="{8F931CA0-2895-404D-8618-0BC5EEA19162}"/>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v>0</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78" transitionEvaluation="1" transitionEntry="1">
    <tabColor indexed="42"/>
    <pageSetUpPr fitToPage="1"/>
  </sheetPr>
  <dimension ref="A1:L205"/>
  <sheetViews>
    <sheetView showGridLines="0" showZeros="0" tabSelected="1" topLeftCell="D178" zoomScale="130" zoomScaleNormal="130" zoomScaleSheetLayoutView="120" workbookViewId="0">
      <selection activeCell="I184" sqref="I184"/>
    </sheetView>
  </sheetViews>
  <sheetFormatPr baseColWidth="10" defaultColWidth="11" defaultRowHeight="12"/>
  <cols>
    <col min="1" max="1" width="5.7109375" style="34" customWidth="1"/>
    <col min="2" max="2" width="5.7109375" style="1" customWidth="1"/>
    <col min="3" max="3" width="78.7109375" style="1" customWidth="1"/>
    <col min="4" max="4" width="15.7109375" style="1" customWidth="1"/>
    <col min="5" max="5" width="11.7109375" style="1" customWidth="1"/>
    <col min="6" max="6" width="14" style="1" customWidth="1"/>
    <col min="7" max="7" width="33.8554687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12" ht="11.25">
      <c r="A1" s="1"/>
    </row>
    <row r="2" spans="1:12" ht="22.5" customHeight="1">
      <c r="A2" s="1"/>
      <c r="B2" s="2"/>
      <c r="C2" s="3"/>
      <c r="D2" s="204" t="s">
        <v>188</v>
      </c>
      <c r="E2" s="205"/>
      <c r="F2" s="206"/>
      <c r="G2" s="94"/>
      <c r="H2" s="4"/>
      <c r="I2" s="5"/>
    </row>
    <row r="3" spans="1:12" ht="23.25" customHeight="1">
      <c r="A3" s="1"/>
      <c r="B3" s="6"/>
      <c r="C3" s="7"/>
      <c r="D3" s="207"/>
      <c r="E3" s="208"/>
      <c r="F3" s="209"/>
      <c r="G3" s="95"/>
      <c r="H3" s="8"/>
      <c r="I3" s="5"/>
    </row>
    <row r="4" spans="1:12" ht="19.5" customHeight="1">
      <c r="A4" s="1"/>
      <c r="B4" s="6"/>
      <c r="C4" s="7"/>
      <c r="D4" s="207"/>
      <c r="E4" s="208"/>
      <c r="F4" s="209"/>
      <c r="G4" s="95"/>
      <c r="H4" s="9"/>
    </row>
    <row r="5" spans="1:12" ht="18" customHeight="1">
      <c r="A5" s="1"/>
      <c r="B5" s="10"/>
      <c r="C5" s="7"/>
      <c r="D5" s="207"/>
      <c r="E5" s="208"/>
      <c r="F5" s="209"/>
      <c r="G5" s="95"/>
      <c r="H5" s="9"/>
    </row>
    <row r="6" spans="1:12" ht="12.75">
      <c r="A6" s="1"/>
      <c r="B6" s="10"/>
      <c r="C6" s="11"/>
      <c r="D6" s="207"/>
      <c r="E6" s="208"/>
      <c r="F6" s="209"/>
      <c r="G6" s="97"/>
      <c r="H6" s="79"/>
    </row>
    <row r="7" spans="1:12" ht="13.9" customHeight="1">
      <c r="A7" s="1"/>
      <c r="B7" s="210" t="s">
        <v>44</v>
      </c>
      <c r="C7" s="211"/>
      <c r="D7" s="77" t="s">
        <v>170</v>
      </c>
      <c r="E7" s="12"/>
      <c r="F7" s="13"/>
      <c r="G7" s="96" t="s">
        <v>189</v>
      </c>
      <c r="H7" s="129" t="s">
        <v>0</v>
      </c>
    </row>
    <row r="8" spans="1:12" ht="12.75">
      <c r="A8" s="1"/>
      <c r="B8" s="212"/>
      <c r="C8" s="213"/>
      <c r="D8" s="78" t="s">
        <v>154</v>
      </c>
      <c r="E8" s="14"/>
      <c r="F8" s="15"/>
      <c r="G8" s="76" t="s">
        <v>1</v>
      </c>
      <c r="H8" s="130" t="s">
        <v>2</v>
      </c>
    </row>
    <row r="9" spans="1:12" ht="11.25">
      <c r="A9" s="1"/>
    </row>
    <row r="10" spans="1:12" ht="16.5">
      <c r="A10" s="1"/>
      <c r="C10" s="193" t="s">
        <v>119</v>
      </c>
    </row>
    <row r="11" spans="1:12" ht="11.25">
      <c r="A11" s="1"/>
    </row>
    <row r="12" spans="1:12" s="63" customFormat="1" ht="16.899999999999999" customHeight="1">
      <c r="B12" s="64" t="s">
        <v>3</v>
      </c>
      <c r="C12" s="65" t="s">
        <v>49</v>
      </c>
      <c r="D12" s="66"/>
      <c r="E12" s="66"/>
      <c r="F12" s="66"/>
      <c r="G12" s="66"/>
      <c r="H12" s="66">
        <f>H48</f>
        <v>123.25</v>
      </c>
      <c r="I12" s="62"/>
      <c r="J12" s="62"/>
      <c r="K12" s="62"/>
      <c r="L12" s="62"/>
    </row>
    <row r="13" spans="1:12" s="63" customFormat="1" ht="16.899999999999999" customHeight="1">
      <c r="B13" s="64" t="s">
        <v>5</v>
      </c>
      <c r="C13" s="124" t="s">
        <v>4</v>
      </c>
      <c r="D13" s="125"/>
      <c r="E13" s="125"/>
      <c r="F13" s="125"/>
      <c r="G13" s="125"/>
      <c r="H13" s="125">
        <f>H88</f>
        <v>5042961.88</v>
      </c>
      <c r="I13" s="62"/>
      <c r="J13" s="62"/>
      <c r="K13" s="62"/>
      <c r="L13" s="62"/>
    </row>
    <row r="14" spans="1:12" s="63" customFormat="1" ht="16.899999999999999" customHeight="1">
      <c r="B14" s="64" t="s">
        <v>7</v>
      </c>
      <c r="C14" s="124" t="s">
        <v>6</v>
      </c>
      <c r="D14" s="125"/>
      <c r="E14" s="125"/>
      <c r="F14" s="125"/>
      <c r="G14" s="126"/>
      <c r="H14" s="125">
        <f>H105</f>
        <v>7446196.3200000003</v>
      </c>
      <c r="I14" s="62"/>
      <c r="J14" s="62"/>
      <c r="K14" s="62"/>
      <c r="L14" s="62"/>
    </row>
    <row r="15" spans="1:12" s="63" customFormat="1" ht="16.899999999999999" customHeight="1">
      <c r="B15" s="64" t="s">
        <v>8</v>
      </c>
      <c r="C15" s="124" t="s">
        <v>9</v>
      </c>
      <c r="D15" s="125"/>
      <c r="E15" s="125"/>
      <c r="F15" s="125"/>
      <c r="G15" s="126"/>
      <c r="H15" s="125">
        <f>H113</f>
        <v>2479240.06</v>
      </c>
      <c r="I15" s="62"/>
      <c r="J15" s="62"/>
      <c r="K15" s="62"/>
      <c r="L15" s="62"/>
    </row>
    <row r="16" spans="1:12" s="63" customFormat="1" ht="16.899999999999999" customHeight="1">
      <c r="B16" s="64" t="s">
        <v>10</v>
      </c>
      <c r="C16" s="127" t="s">
        <v>11</v>
      </c>
      <c r="D16" s="125"/>
      <c r="E16" s="125"/>
      <c r="F16" s="125"/>
      <c r="G16" s="125"/>
      <c r="H16" s="125">
        <f>H122</f>
        <v>2763331.16</v>
      </c>
      <c r="I16" s="62"/>
      <c r="J16" s="62"/>
      <c r="K16" s="62"/>
      <c r="L16" s="62"/>
    </row>
    <row r="17" spans="1:12" s="62" customFormat="1" ht="16.899999999999999" customHeight="1">
      <c r="B17" s="67" t="s">
        <v>12</v>
      </c>
      <c r="C17" s="127" t="s">
        <v>15</v>
      </c>
      <c r="D17" s="128"/>
      <c r="E17" s="128"/>
      <c r="F17" s="128"/>
      <c r="G17" s="128"/>
      <c r="H17" s="125">
        <f>H132</f>
        <v>95165562.719999999</v>
      </c>
    </row>
    <row r="18" spans="1:12" s="62" customFormat="1" ht="16.899999999999999" customHeight="1">
      <c r="B18" s="67" t="s">
        <v>14</v>
      </c>
      <c r="C18" s="127" t="s">
        <v>17</v>
      </c>
      <c r="D18" s="128"/>
      <c r="E18" s="128"/>
      <c r="F18" s="128"/>
      <c r="G18" s="128"/>
      <c r="H18" s="125">
        <f>H142</f>
        <v>186059184</v>
      </c>
    </row>
    <row r="19" spans="1:12" s="62" customFormat="1" ht="16.899999999999999" customHeight="1">
      <c r="B19" s="67" t="s">
        <v>16</v>
      </c>
      <c r="C19" s="127" t="s">
        <v>18</v>
      </c>
      <c r="D19" s="128"/>
      <c r="E19" s="128"/>
      <c r="F19" s="128"/>
      <c r="G19" s="128"/>
      <c r="H19" s="125">
        <f>H158</f>
        <v>674405</v>
      </c>
    </row>
    <row r="20" spans="1:12" s="62" customFormat="1" ht="16.899999999999999" customHeight="1">
      <c r="B20" s="67" t="s">
        <v>43</v>
      </c>
      <c r="C20" s="127" t="s">
        <v>68</v>
      </c>
      <c r="D20" s="128"/>
      <c r="E20" s="128"/>
      <c r="F20" s="128"/>
      <c r="G20" s="128"/>
      <c r="H20" s="125">
        <f>H164</f>
        <v>20200</v>
      </c>
    </row>
    <row r="21" spans="1:12" s="62" customFormat="1" ht="16.899999999999999" customHeight="1">
      <c r="B21" s="67" t="s">
        <v>69</v>
      </c>
      <c r="C21" s="127" t="s">
        <v>108</v>
      </c>
      <c r="D21" s="128"/>
      <c r="E21" s="128"/>
      <c r="F21" s="128"/>
      <c r="G21" s="128"/>
      <c r="H21" s="125">
        <f>H168</f>
        <v>1000</v>
      </c>
    </row>
    <row r="22" spans="1:12" s="62" customFormat="1" ht="16.899999999999999" customHeight="1">
      <c r="B22" s="67" t="s">
        <v>109</v>
      </c>
      <c r="C22" s="127" t="s">
        <v>13</v>
      </c>
      <c r="D22" s="128"/>
      <c r="E22" s="128"/>
      <c r="F22" s="128"/>
      <c r="G22" s="128"/>
      <c r="H22" s="125">
        <f>H182</f>
        <v>876004</v>
      </c>
    </row>
    <row r="23" spans="1:12" s="16" customFormat="1" ht="8.1" customHeight="1" thickBot="1">
      <c r="C23" s="17"/>
      <c r="D23" s="17"/>
      <c r="E23" s="194"/>
      <c r="F23" s="194"/>
      <c r="G23" s="194"/>
      <c r="H23" s="17"/>
      <c r="I23" s="1"/>
      <c r="J23" s="1"/>
      <c r="K23" s="1"/>
      <c r="L23" s="1"/>
    </row>
    <row r="24" spans="1:12" s="16" customFormat="1" ht="8.1" customHeight="1" thickTop="1">
      <c r="B24" s="18"/>
      <c r="C24" s="19"/>
      <c r="D24" s="19"/>
      <c r="E24" s="19"/>
      <c r="F24" s="19"/>
      <c r="G24" s="19"/>
      <c r="H24" s="20"/>
      <c r="I24" s="1"/>
      <c r="J24" s="1"/>
      <c r="K24" s="1"/>
      <c r="L24" s="1"/>
    </row>
    <row r="25" spans="1:12" s="16" customFormat="1" ht="16.5">
      <c r="B25" s="18"/>
      <c r="C25" s="17"/>
      <c r="D25" s="17"/>
      <c r="E25" s="17"/>
      <c r="F25" s="21"/>
      <c r="G25" s="21" t="s">
        <v>19</v>
      </c>
      <c r="H25" s="17">
        <f>SUM(H12:H22)</f>
        <v>300528208.38999999</v>
      </c>
      <c r="I25" s="17">
        <f>I183</f>
        <v>300528208.38999999</v>
      </c>
      <c r="J25" s="90"/>
      <c r="K25" s="17"/>
      <c r="L25" s="1"/>
    </row>
    <row r="26" spans="1:12" s="16" customFormat="1" ht="8.1" customHeight="1">
      <c r="B26" s="18"/>
      <c r="D26" s="19"/>
      <c r="E26" s="19"/>
      <c r="F26" s="19"/>
      <c r="G26" s="19"/>
      <c r="H26" s="19"/>
      <c r="I26" s="1"/>
      <c r="J26" s="1"/>
      <c r="K26" s="17"/>
      <c r="L26" s="1"/>
    </row>
    <row r="27" spans="1:12" ht="16.899999999999999" customHeight="1">
      <c r="A27" s="1"/>
      <c r="B27" s="18"/>
      <c r="C27" s="75"/>
      <c r="D27" s="19"/>
      <c r="E27" s="19"/>
      <c r="F27" s="19"/>
      <c r="G27" s="19"/>
      <c r="H27" s="17"/>
    </row>
    <row r="28" spans="1:12" ht="16.899999999999999" customHeight="1">
      <c r="A28" s="1"/>
      <c r="B28" s="18"/>
      <c r="C28" s="22" t="s">
        <v>120</v>
      </c>
      <c r="D28" s="19"/>
      <c r="E28" s="19"/>
      <c r="F28" s="19"/>
      <c r="G28" s="19"/>
      <c r="H28" s="17"/>
    </row>
    <row r="29" spans="1:12" s="16" customFormat="1" ht="18">
      <c r="B29" s="18"/>
      <c r="C29" s="22"/>
      <c r="D29" s="23"/>
      <c r="E29" s="23"/>
      <c r="F29" s="23"/>
      <c r="G29" s="21"/>
      <c r="H29" s="17"/>
      <c r="I29" s="1"/>
      <c r="J29" s="1"/>
      <c r="K29" s="1"/>
      <c r="L29" s="1"/>
    </row>
    <row r="30" spans="1:12" s="16" customFormat="1" ht="18">
      <c r="B30" s="18"/>
      <c r="C30" s="98"/>
      <c r="D30" s="23"/>
      <c r="E30" s="23"/>
      <c r="F30" s="23"/>
      <c r="G30" s="21"/>
      <c r="H30" s="17"/>
      <c r="I30" s="1"/>
      <c r="J30" s="1"/>
      <c r="K30" s="1"/>
      <c r="L30" s="1"/>
    </row>
    <row r="31" spans="1:12" s="16" customFormat="1" ht="15.75">
      <c r="B31" s="18"/>
      <c r="C31" s="19"/>
      <c r="D31" s="19"/>
      <c r="E31" s="19"/>
      <c r="F31" s="21"/>
      <c r="G31" s="21"/>
      <c r="H31" s="17"/>
      <c r="I31" s="1"/>
      <c r="J31" s="1"/>
      <c r="K31" s="1"/>
      <c r="L31" s="1"/>
    </row>
    <row r="32" spans="1:12" ht="15" customHeight="1">
      <c r="A32" s="1"/>
      <c r="B32" s="2"/>
      <c r="C32" s="3"/>
      <c r="D32" s="214" t="str">
        <f>D2</f>
        <v>OBRA:  PAVIMENTACIÓN CON CONCRETO HIDRÁULICO DE LA CALLE AYUNTAMIENTO, TRAMO MELCHOR OCAMPO A 5 DE MAYO, EN LA CIUDAD DE LA PAZ, MUNICIPIO DE LA PAZ, BAJA CALIFORNIA SUR.</v>
      </c>
      <c r="E32" s="215"/>
      <c r="F32" s="216"/>
      <c r="G32" s="114"/>
      <c r="H32" s="4"/>
    </row>
    <row r="33" spans="1:9" ht="15" customHeight="1">
      <c r="A33" s="1"/>
      <c r="B33" s="6"/>
      <c r="C33" s="7"/>
      <c r="D33" s="217"/>
      <c r="E33" s="218"/>
      <c r="F33" s="219"/>
      <c r="G33" s="115"/>
      <c r="H33" s="8"/>
    </row>
    <row r="34" spans="1:9" ht="15" customHeight="1">
      <c r="A34" s="1"/>
      <c r="B34" s="6"/>
      <c r="C34" s="7"/>
      <c r="D34" s="217"/>
      <c r="E34" s="218"/>
      <c r="F34" s="219"/>
      <c r="G34" s="115"/>
      <c r="H34" s="9"/>
    </row>
    <row r="35" spans="1:9" ht="24.75" customHeight="1">
      <c r="A35" s="1"/>
      <c r="B35" s="10"/>
      <c r="C35" s="7"/>
      <c r="D35" s="217"/>
      <c r="E35" s="218"/>
      <c r="F35" s="219"/>
      <c r="G35" s="115"/>
      <c r="H35" s="9"/>
    </row>
    <row r="36" spans="1:9" ht="33" customHeight="1">
      <c r="A36" s="1"/>
      <c r="B36" s="10"/>
      <c r="C36" s="11"/>
      <c r="D36" s="217"/>
      <c r="E36" s="218"/>
      <c r="F36" s="219"/>
      <c r="G36" s="115"/>
      <c r="H36" s="9"/>
    </row>
    <row r="37" spans="1:9" ht="12.75">
      <c r="A37" s="1"/>
      <c r="B37" s="10"/>
      <c r="C37" s="11"/>
      <c r="D37" s="24">
        <v>0</v>
      </c>
      <c r="E37" s="12"/>
      <c r="F37" s="13"/>
      <c r="G37" s="133"/>
      <c r="H37" s="79"/>
    </row>
    <row r="38" spans="1:9" ht="13.9" customHeight="1">
      <c r="A38" s="1"/>
      <c r="B38" s="210" t="s">
        <v>44</v>
      </c>
      <c r="C38" s="211"/>
      <c r="D38" s="77" t="str">
        <f>D7</f>
        <v>UBICACION : CD. DE LA PAZ</v>
      </c>
      <c r="E38" s="12"/>
      <c r="F38" s="13"/>
      <c r="G38" s="131" t="str">
        <f>G7</f>
        <v>LICITACIÓN No LPO-00000007-035-2024</v>
      </c>
      <c r="H38" s="132" t="s">
        <v>0</v>
      </c>
    </row>
    <row r="39" spans="1:9" ht="13.9" customHeight="1">
      <c r="A39" s="1"/>
      <c r="B39" s="212"/>
      <c r="C39" s="213"/>
      <c r="D39" s="78" t="str">
        <f>D8</f>
        <v>MUNICIPIO : LA PAZ, B.C.S.</v>
      </c>
      <c r="E39" s="14"/>
      <c r="F39" s="15"/>
      <c r="G39" s="79" t="str">
        <f>G8</f>
        <v xml:space="preserve">CONCURSO No.  </v>
      </c>
      <c r="H39" s="130" t="s">
        <v>2</v>
      </c>
    </row>
    <row r="40" spans="1:9" ht="11.25">
      <c r="A40" s="1"/>
      <c r="B40" s="25"/>
      <c r="C40" s="26"/>
      <c r="D40" s="27"/>
      <c r="E40" s="26"/>
      <c r="F40" s="28" t="s">
        <v>20</v>
      </c>
      <c r="G40" s="28" t="s">
        <v>21</v>
      </c>
      <c r="H40" s="28"/>
    </row>
    <row r="41" spans="1:9" ht="11.25">
      <c r="A41" s="1"/>
      <c r="B41" s="29" t="s">
        <v>22</v>
      </c>
      <c r="C41" s="30" t="s">
        <v>23</v>
      </c>
      <c r="D41" s="31" t="s">
        <v>24</v>
      </c>
      <c r="E41" s="30" t="s">
        <v>25</v>
      </c>
      <c r="F41" s="32" t="s">
        <v>26</v>
      </c>
      <c r="G41" s="33" t="s">
        <v>27</v>
      </c>
      <c r="H41" s="32" t="s">
        <v>28</v>
      </c>
    </row>
    <row r="42" spans="1:9" s="17" customFormat="1" ht="15.75">
      <c r="A42" s="34"/>
      <c r="B42" s="35"/>
      <c r="C42" s="36" t="s">
        <v>46</v>
      </c>
      <c r="D42" s="37"/>
      <c r="E42" s="38"/>
      <c r="F42" s="39"/>
      <c r="G42" s="39"/>
      <c r="H42" s="40"/>
      <c r="I42" s="41"/>
    </row>
    <row r="43" spans="1:9" s="17" customFormat="1" ht="60" customHeight="1">
      <c r="A43" s="34"/>
      <c r="B43" s="60">
        <v>1</v>
      </c>
      <c r="C43" s="54" t="s">
        <v>93</v>
      </c>
      <c r="D43" s="200" t="s">
        <v>31</v>
      </c>
      <c r="E43" s="201">
        <v>10</v>
      </c>
      <c r="F43" s="149">
        <v>10</v>
      </c>
      <c r="G43" s="68"/>
      <c r="H43" s="202">
        <f>ROUND($E43*F43,2)</f>
        <v>100</v>
      </c>
      <c r="I43" s="123">
        <f>ROUND(E43*F43,2)</f>
        <v>100</v>
      </c>
    </row>
    <row r="44" spans="1:9" s="17" customFormat="1" ht="50.1" customHeight="1">
      <c r="A44" s="34"/>
      <c r="B44" s="60">
        <f>B43+1</f>
        <v>2</v>
      </c>
      <c r="C44" s="54" t="s">
        <v>136</v>
      </c>
      <c r="D44" s="173" t="s">
        <v>31</v>
      </c>
      <c r="E44" s="160">
        <v>1</v>
      </c>
      <c r="F44" s="149">
        <v>1</v>
      </c>
      <c r="G44" s="70"/>
      <c r="H44" s="202">
        <f t="shared" ref="H44:H47" si="0">ROUND($E44*F44,2)</f>
        <v>1</v>
      </c>
      <c r="I44" s="123">
        <f t="shared" ref="I44:I107" si="1">ROUND(E44*F44,2)</f>
        <v>1</v>
      </c>
    </row>
    <row r="45" spans="1:9" s="17" customFormat="1" ht="50.1" customHeight="1">
      <c r="A45" s="34"/>
      <c r="B45" s="60">
        <f t="shared" ref="B45:B46" si="2">B44+1</f>
        <v>3</v>
      </c>
      <c r="C45" s="54" t="s">
        <v>137</v>
      </c>
      <c r="D45" s="173" t="s">
        <v>31</v>
      </c>
      <c r="E45" s="160">
        <v>1</v>
      </c>
      <c r="F45" s="149">
        <v>1</v>
      </c>
      <c r="G45" s="70"/>
      <c r="H45" s="202">
        <f t="shared" si="0"/>
        <v>1</v>
      </c>
      <c r="I45" s="123">
        <f t="shared" si="1"/>
        <v>1</v>
      </c>
    </row>
    <row r="46" spans="1:9" s="17" customFormat="1" ht="65.099999999999994" customHeight="1">
      <c r="A46" s="34"/>
      <c r="B46" s="60">
        <f t="shared" si="2"/>
        <v>4</v>
      </c>
      <c r="C46" s="55" t="s">
        <v>187</v>
      </c>
      <c r="D46" s="173" t="s">
        <v>183</v>
      </c>
      <c r="E46" s="160">
        <v>1</v>
      </c>
      <c r="F46" s="149">
        <v>1</v>
      </c>
      <c r="G46" s="70"/>
      <c r="H46" s="202">
        <f t="shared" si="0"/>
        <v>1</v>
      </c>
      <c r="I46" s="123">
        <f t="shared" si="1"/>
        <v>1</v>
      </c>
    </row>
    <row r="47" spans="1:9" s="17" customFormat="1" ht="42" customHeight="1">
      <c r="A47" s="34"/>
      <c r="B47" s="60">
        <f>B46+1</f>
        <v>5</v>
      </c>
      <c r="C47" s="55" t="s">
        <v>94</v>
      </c>
      <c r="D47" s="150" t="s">
        <v>29</v>
      </c>
      <c r="E47" s="151">
        <v>4.5</v>
      </c>
      <c r="F47" s="149">
        <v>4.5</v>
      </c>
      <c r="G47" s="69"/>
      <c r="H47" s="202">
        <f t="shared" si="0"/>
        <v>20.25</v>
      </c>
      <c r="I47" s="123">
        <f t="shared" si="1"/>
        <v>20.25</v>
      </c>
    </row>
    <row r="48" spans="1:9" s="17" customFormat="1" ht="17.25" customHeight="1">
      <c r="A48" s="34"/>
      <c r="B48" s="45"/>
      <c r="C48" s="46" t="s">
        <v>47</v>
      </c>
      <c r="D48" s="152"/>
      <c r="E48" s="153"/>
      <c r="F48" s="154"/>
      <c r="G48" s="71"/>
      <c r="H48" s="74">
        <f>SUM(H43:H47)</f>
        <v>123.25</v>
      </c>
      <c r="I48" s="123">
        <f t="shared" si="1"/>
        <v>0</v>
      </c>
    </row>
    <row r="49" spans="1:9" s="17" customFormat="1" ht="15.75">
      <c r="A49" s="34"/>
      <c r="B49" s="35"/>
      <c r="C49" s="36" t="s">
        <v>48</v>
      </c>
      <c r="D49" s="155"/>
      <c r="E49" s="156"/>
      <c r="F49" s="157"/>
      <c r="G49" s="146"/>
      <c r="H49" s="191"/>
      <c r="I49" s="123">
        <f t="shared" si="1"/>
        <v>0</v>
      </c>
    </row>
    <row r="50" spans="1:9" s="17" customFormat="1" ht="89.25" customHeight="1">
      <c r="A50" s="34"/>
      <c r="B50" s="60">
        <v>1</v>
      </c>
      <c r="C50" s="54" t="s">
        <v>77</v>
      </c>
      <c r="D50" s="147" t="s">
        <v>29</v>
      </c>
      <c r="E50" s="148">
        <v>1376.21</v>
      </c>
      <c r="F50" s="149">
        <v>1376.21</v>
      </c>
      <c r="G50" s="68"/>
      <c r="H50" s="202">
        <f t="shared" ref="H50:H87" si="3">ROUND($E50*F50,2)</f>
        <v>1893953.96</v>
      </c>
      <c r="I50" s="123">
        <f t="shared" si="1"/>
        <v>1893953.96</v>
      </c>
    </row>
    <row r="51" spans="1:9" s="17" customFormat="1" ht="74.25" customHeight="1">
      <c r="A51" s="34"/>
      <c r="B51" s="60">
        <f>B50+1</f>
        <v>2</v>
      </c>
      <c r="C51" s="55" t="s">
        <v>78</v>
      </c>
      <c r="D51" s="150" t="s">
        <v>29</v>
      </c>
      <c r="E51" s="158">
        <v>344.05</v>
      </c>
      <c r="F51" s="149">
        <v>344.05</v>
      </c>
      <c r="G51" s="69"/>
      <c r="H51" s="202">
        <f t="shared" si="3"/>
        <v>118370.4</v>
      </c>
      <c r="I51" s="123">
        <f t="shared" si="1"/>
        <v>118370.4</v>
      </c>
    </row>
    <row r="52" spans="1:9" s="17" customFormat="1" ht="57" customHeight="1">
      <c r="A52" s="34"/>
      <c r="B52" s="60">
        <f t="shared" ref="B52:B87" si="4">B51+1</f>
        <v>3</v>
      </c>
      <c r="C52" s="55" t="s">
        <v>79</v>
      </c>
      <c r="D52" s="159" t="s">
        <v>29</v>
      </c>
      <c r="E52" s="158">
        <v>52.2</v>
      </c>
      <c r="F52" s="149">
        <v>52.2</v>
      </c>
      <c r="G52" s="69"/>
      <c r="H52" s="202">
        <f t="shared" si="3"/>
        <v>2724.84</v>
      </c>
      <c r="I52" s="123">
        <f t="shared" si="1"/>
        <v>2724.84</v>
      </c>
    </row>
    <row r="53" spans="1:9" s="17" customFormat="1" ht="128.25" customHeight="1">
      <c r="A53" s="34"/>
      <c r="B53" s="60">
        <f t="shared" si="4"/>
        <v>4</v>
      </c>
      <c r="C53" s="56" t="s">
        <v>174</v>
      </c>
      <c r="D53" s="159" t="s">
        <v>31</v>
      </c>
      <c r="E53" s="160">
        <v>3</v>
      </c>
      <c r="F53" s="149">
        <v>3</v>
      </c>
      <c r="G53" s="69"/>
      <c r="H53" s="202">
        <f t="shared" si="3"/>
        <v>9</v>
      </c>
      <c r="I53" s="123">
        <f t="shared" si="1"/>
        <v>9</v>
      </c>
    </row>
    <row r="54" spans="1:9" s="17" customFormat="1" ht="128.25" customHeight="1">
      <c r="A54" s="34"/>
      <c r="B54" s="60">
        <f t="shared" si="4"/>
        <v>5</v>
      </c>
      <c r="C54" s="56" t="s">
        <v>175</v>
      </c>
      <c r="D54" s="159" t="s">
        <v>31</v>
      </c>
      <c r="E54" s="160">
        <v>28</v>
      </c>
      <c r="F54" s="149">
        <v>28</v>
      </c>
      <c r="G54" s="69"/>
      <c r="H54" s="202">
        <f t="shared" si="3"/>
        <v>784</v>
      </c>
      <c r="I54" s="123">
        <f t="shared" si="1"/>
        <v>784</v>
      </c>
    </row>
    <row r="55" spans="1:9" s="17" customFormat="1" ht="135" customHeight="1">
      <c r="A55" s="34"/>
      <c r="B55" s="60">
        <f t="shared" si="4"/>
        <v>6</v>
      </c>
      <c r="C55" s="56" t="s">
        <v>176</v>
      </c>
      <c r="D55" s="159" t="s">
        <v>31</v>
      </c>
      <c r="E55" s="160">
        <v>29</v>
      </c>
      <c r="F55" s="149">
        <v>29</v>
      </c>
      <c r="G55" s="69"/>
      <c r="H55" s="202">
        <f t="shared" si="3"/>
        <v>841</v>
      </c>
      <c r="I55" s="123">
        <f t="shared" si="1"/>
        <v>841</v>
      </c>
    </row>
    <row r="56" spans="1:9" s="17" customFormat="1" ht="66" customHeight="1">
      <c r="A56" s="34"/>
      <c r="B56" s="60">
        <f t="shared" si="4"/>
        <v>7</v>
      </c>
      <c r="C56" s="54" t="s">
        <v>80</v>
      </c>
      <c r="D56" s="159" t="s">
        <v>29</v>
      </c>
      <c r="E56" s="160">
        <v>1639.06</v>
      </c>
      <c r="F56" s="149">
        <v>1639.06</v>
      </c>
      <c r="G56" s="69"/>
      <c r="H56" s="202">
        <f t="shared" si="3"/>
        <v>2686517.68</v>
      </c>
      <c r="I56" s="123">
        <f t="shared" si="1"/>
        <v>2686517.68</v>
      </c>
    </row>
    <row r="57" spans="1:9" s="17" customFormat="1" ht="50.1" customHeight="1">
      <c r="A57" s="34"/>
      <c r="B57" s="60">
        <f t="shared" si="4"/>
        <v>8</v>
      </c>
      <c r="C57" s="56" t="s">
        <v>155</v>
      </c>
      <c r="D57" s="159" t="s">
        <v>30</v>
      </c>
      <c r="E57" s="151">
        <v>20</v>
      </c>
      <c r="F57" s="161">
        <v>20</v>
      </c>
      <c r="G57" s="69"/>
      <c r="H57" s="202">
        <f t="shared" si="3"/>
        <v>400</v>
      </c>
      <c r="I57" s="123">
        <f t="shared" si="1"/>
        <v>400</v>
      </c>
    </row>
    <row r="58" spans="1:9" s="17" customFormat="1" ht="50.1" customHeight="1">
      <c r="A58" s="34"/>
      <c r="B58" s="60">
        <f t="shared" si="4"/>
        <v>9</v>
      </c>
      <c r="C58" s="56" t="s">
        <v>113</v>
      </c>
      <c r="D58" s="159" t="s">
        <v>30</v>
      </c>
      <c r="E58" s="151">
        <v>580</v>
      </c>
      <c r="F58" s="161">
        <v>580</v>
      </c>
      <c r="G58" s="69"/>
      <c r="H58" s="202">
        <f t="shared" si="3"/>
        <v>336400</v>
      </c>
      <c r="I58" s="123">
        <f t="shared" si="1"/>
        <v>336400</v>
      </c>
    </row>
    <row r="59" spans="1:9" s="17" customFormat="1" ht="30" customHeight="1">
      <c r="A59" s="34"/>
      <c r="B59" s="60">
        <f t="shared" si="4"/>
        <v>10</v>
      </c>
      <c r="C59" s="56" t="s">
        <v>162</v>
      </c>
      <c r="D59" s="159" t="s">
        <v>31</v>
      </c>
      <c r="E59" s="151">
        <v>5</v>
      </c>
      <c r="F59" s="161">
        <v>5</v>
      </c>
      <c r="G59" s="69"/>
      <c r="H59" s="202">
        <f t="shared" si="3"/>
        <v>25</v>
      </c>
      <c r="I59" s="123">
        <f t="shared" si="1"/>
        <v>25</v>
      </c>
    </row>
    <row r="60" spans="1:9" s="17" customFormat="1" ht="30" customHeight="1">
      <c r="A60" s="34"/>
      <c r="B60" s="60">
        <f t="shared" si="4"/>
        <v>11</v>
      </c>
      <c r="C60" s="56" t="s">
        <v>163</v>
      </c>
      <c r="D60" s="159" t="s">
        <v>31</v>
      </c>
      <c r="E60" s="151">
        <v>2</v>
      </c>
      <c r="F60" s="161">
        <v>2</v>
      </c>
      <c r="G60" s="69"/>
      <c r="H60" s="202">
        <f t="shared" si="3"/>
        <v>4</v>
      </c>
      <c r="I60" s="123">
        <f t="shared" si="1"/>
        <v>4</v>
      </c>
    </row>
    <row r="61" spans="1:9" s="17" customFormat="1" ht="30" customHeight="1">
      <c r="A61" s="34"/>
      <c r="B61" s="60">
        <f t="shared" si="4"/>
        <v>12</v>
      </c>
      <c r="C61" s="56" t="s">
        <v>172</v>
      </c>
      <c r="D61" s="159" t="s">
        <v>31</v>
      </c>
      <c r="E61" s="151">
        <v>1</v>
      </c>
      <c r="F61" s="161">
        <v>1</v>
      </c>
      <c r="G61" s="69"/>
      <c r="H61" s="202">
        <f t="shared" si="3"/>
        <v>1</v>
      </c>
      <c r="I61" s="123">
        <f t="shared" si="1"/>
        <v>1</v>
      </c>
    </row>
    <row r="62" spans="1:9" s="17" customFormat="1" ht="30" customHeight="1">
      <c r="A62" s="34"/>
      <c r="B62" s="60">
        <f t="shared" si="4"/>
        <v>13</v>
      </c>
      <c r="C62" s="56" t="s">
        <v>138</v>
      </c>
      <c r="D62" s="159" t="s">
        <v>31</v>
      </c>
      <c r="E62" s="151">
        <v>1</v>
      </c>
      <c r="F62" s="161">
        <v>1</v>
      </c>
      <c r="G62" s="69"/>
      <c r="H62" s="202">
        <f t="shared" si="3"/>
        <v>1</v>
      </c>
      <c r="I62" s="123">
        <f t="shared" si="1"/>
        <v>1</v>
      </c>
    </row>
    <row r="63" spans="1:9" s="17" customFormat="1" ht="30" customHeight="1">
      <c r="A63" s="34"/>
      <c r="B63" s="60">
        <f t="shared" si="4"/>
        <v>14</v>
      </c>
      <c r="C63" s="56" t="s">
        <v>167</v>
      </c>
      <c r="D63" s="159" t="s">
        <v>31</v>
      </c>
      <c r="E63" s="151">
        <v>1</v>
      </c>
      <c r="F63" s="161">
        <v>1</v>
      </c>
      <c r="G63" s="69"/>
      <c r="H63" s="202">
        <f t="shared" si="3"/>
        <v>1</v>
      </c>
      <c r="I63" s="123">
        <f t="shared" si="1"/>
        <v>1</v>
      </c>
    </row>
    <row r="64" spans="1:9" s="17" customFormat="1" ht="30" customHeight="1">
      <c r="A64" s="34"/>
      <c r="B64" s="60">
        <f t="shared" si="4"/>
        <v>15</v>
      </c>
      <c r="C64" s="56" t="s">
        <v>171</v>
      </c>
      <c r="D64" s="159" t="s">
        <v>31</v>
      </c>
      <c r="E64" s="151">
        <v>1</v>
      </c>
      <c r="F64" s="161">
        <v>1</v>
      </c>
      <c r="G64" s="69"/>
      <c r="H64" s="202">
        <f t="shared" si="3"/>
        <v>1</v>
      </c>
      <c r="I64" s="123">
        <f t="shared" si="1"/>
        <v>1</v>
      </c>
    </row>
    <row r="65" spans="1:9" s="17" customFormat="1" ht="30" customHeight="1">
      <c r="A65" s="34"/>
      <c r="B65" s="60">
        <f t="shared" si="4"/>
        <v>16</v>
      </c>
      <c r="C65" s="56" t="s">
        <v>168</v>
      </c>
      <c r="D65" s="159" t="s">
        <v>31</v>
      </c>
      <c r="E65" s="151">
        <v>1</v>
      </c>
      <c r="F65" s="161">
        <v>1</v>
      </c>
      <c r="G65" s="69"/>
      <c r="H65" s="202">
        <f t="shared" si="3"/>
        <v>1</v>
      </c>
      <c r="I65" s="123">
        <f t="shared" si="1"/>
        <v>1</v>
      </c>
    </row>
    <row r="66" spans="1:9" s="17" customFormat="1" ht="30" customHeight="1">
      <c r="A66" s="34"/>
      <c r="B66" s="60">
        <f t="shared" si="4"/>
        <v>17</v>
      </c>
      <c r="C66" s="56" t="s">
        <v>156</v>
      </c>
      <c r="D66" s="159" t="s">
        <v>31</v>
      </c>
      <c r="E66" s="162">
        <v>1</v>
      </c>
      <c r="F66" s="161">
        <v>1</v>
      </c>
      <c r="G66" s="69"/>
      <c r="H66" s="202">
        <f t="shared" si="3"/>
        <v>1</v>
      </c>
      <c r="I66" s="123">
        <f t="shared" si="1"/>
        <v>1</v>
      </c>
    </row>
    <row r="67" spans="1:9" s="17" customFormat="1" ht="30" customHeight="1">
      <c r="A67" s="34"/>
      <c r="B67" s="60">
        <f t="shared" si="4"/>
        <v>18</v>
      </c>
      <c r="C67" s="56" t="s">
        <v>58</v>
      </c>
      <c r="D67" s="159" t="s">
        <v>31</v>
      </c>
      <c r="E67" s="151">
        <v>4</v>
      </c>
      <c r="F67" s="161">
        <v>4</v>
      </c>
      <c r="G67" s="69"/>
      <c r="H67" s="202">
        <f t="shared" si="3"/>
        <v>16</v>
      </c>
      <c r="I67" s="123">
        <f t="shared" si="1"/>
        <v>16</v>
      </c>
    </row>
    <row r="68" spans="1:9" s="17" customFormat="1" ht="35.1" customHeight="1">
      <c r="A68" s="34"/>
      <c r="B68" s="60">
        <f t="shared" si="4"/>
        <v>19</v>
      </c>
      <c r="C68" s="56" t="s">
        <v>157</v>
      </c>
      <c r="D68" s="159" t="s">
        <v>31</v>
      </c>
      <c r="E68" s="160">
        <v>1</v>
      </c>
      <c r="F68" s="161">
        <v>1</v>
      </c>
      <c r="G68" s="69"/>
      <c r="H68" s="202">
        <f t="shared" si="3"/>
        <v>1</v>
      </c>
      <c r="I68" s="123">
        <f t="shared" si="1"/>
        <v>1</v>
      </c>
    </row>
    <row r="69" spans="1:9" s="17" customFormat="1" ht="35.1" customHeight="1">
      <c r="A69" s="34"/>
      <c r="B69" s="60">
        <f t="shared" si="4"/>
        <v>20</v>
      </c>
      <c r="C69" s="56" t="s">
        <v>71</v>
      </c>
      <c r="D69" s="159" t="s">
        <v>31</v>
      </c>
      <c r="E69" s="162">
        <v>6</v>
      </c>
      <c r="F69" s="161">
        <v>6</v>
      </c>
      <c r="G69" s="69"/>
      <c r="H69" s="202">
        <f t="shared" si="3"/>
        <v>36</v>
      </c>
      <c r="I69" s="123">
        <f t="shared" si="1"/>
        <v>36</v>
      </c>
    </row>
    <row r="70" spans="1:9" s="17" customFormat="1" ht="35.1" customHeight="1">
      <c r="A70" s="34"/>
      <c r="B70" s="60">
        <f t="shared" si="4"/>
        <v>21</v>
      </c>
      <c r="C70" s="56" t="s">
        <v>158</v>
      </c>
      <c r="D70" s="159" t="s">
        <v>31</v>
      </c>
      <c r="E70" s="151">
        <v>1</v>
      </c>
      <c r="F70" s="161">
        <v>1</v>
      </c>
      <c r="G70" s="69"/>
      <c r="H70" s="202">
        <f t="shared" si="3"/>
        <v>1</v>
      </c>
      <c r="I70" s="123">
        <f t="shared" si="1"/>
        <v>1</v>
      </c>
    </row>
    <row r="71" spans="1:9" s="17" customFormat="1" ht="35.1" customHeight="1">
      <c r="A71" s="34"/>
      <c r="B71" s="60">
        <f t="shared" si="4"/>
        <v>22</v>
      </c>
      <c r="C71" s="56" t="s">
        <v>114</v>
      </c>
      <c r="D71" s="159" t="s">
        <v>31</v>
      </c>
      <c r="E71" s="151">
        <v>3</v>
      </c>
      <c r="F71" s="161">
        <v>3</v>
      </c>
      <c r="G71" s="69"/>
      <c r="H71" s="202">
        <f t="shared" si="3"/>
        <v>9</v>
      </c>
      <c r="I71" s="123">
        <f t="shared" si="1"/>
        <v>9</v>
      </c>
    </row>
    <row r="72" spans="1:9" s="17" customFormat="1" ht="30" customHeight="1">
      <c r="A72" s="34"/>
      <c r="B72" s="60">
        <f t="shared" si="4"/>
        <v>23</v>
      </c>
      <c r="C72" s="56" t="s">
        <v>159</v>
      </c>
      <c r="D72" s="159" t="s">
        <v>31</v>
      </c>
      <c r="E72" s="151">
        <v>1</v>
      </c>
      <c r="F72" s="161">
        <v>1</v>
      </c>
      <c r="G72" s="69"/>
      <c r="H72" s="202">
        <f t="shared" si="3"/>
        <v>1</v>
      </c>
      <c r="I72" s="123">
        <f t="shared" si="1"/>
        <v>1</v>
      </c>
    </row>
    <row r="73" spans="1:9" s="17" customFormat="1" ht="30" customHeight="1">
      <c r="A73" s="34"/>
      <c r="B73" s="60">
        <f t="shared" si="4"/>
        <v>24</v>
      </c>
      <c r="C73" s="56" t="s">
        <v>115</v>
      </c>
      <c r="D73" s="159" t="s">
        <v>31</v>
      </c>
      <c r="E73" s="151">
        <v>5</v>
      </c>
      <c r="F73" s="161">
        <v>5</v>
      </c>
      <c r="G73" s="69"/>
      <c r="H73" s="202">
        <f t="shared" si="3"/>
        <v>25</v>
      </c>
      <c r="I73" s="123">
        <f t="shared" si="1"/>
        <v>25</v>
      </c>
    </row>
    <row r="74" spans="1:9" s="17" customFormat="1" ht="30" customHeight="1">
      <c r="A74" s="34"/>
      <c r="B74" s="60">
        <f t="shared" si="4"/>
        <v>25</v>
      </c>
      <c r="C74" s="56" t="s">
        <v>160</v>
      </c>
      <c r="D74" s="159" t="s">
        <v>31</v>
      </c>
      <c r="E74" s="160">
        <v>1</v>
      </c>
      <c r="F74" s="161">
        <v>1</v>
      </c>
      <c r="G74" s="69"/>
      <c r="H74" s="202">
        <f t="shared" si="3"/>
        <v>1</v>
      </c>
      <c r="I74" s="123">
        <f t="shared" si="1"/>
        <v>1</v>
      </c>
    </row>
    <row r="75" spans="1:9" s="17" customFormat="1" ht="30" customHeight="1">
      <c r="A75" s="34"/>
      <c r="B75" s="60">
        <f t="shared" si="4"/>
        <v>26</v>
      </c>
      <c r="C75" s="56" t="s">
        <v>72</v>
      </c>
      <c r="D75" s="159" t="s">
        <v>31</v>
      </c>
      <c r="E75" s="160">
        <v>8</v>
      </c>
      <c r="F75" s="161">
        <v>8</v>
      </c>
      <c r="G75" s="69"/>
      <c r="H75" s="202">
        <f t="shared" si="3"/>
        <v>64</v>
      </c>
      <c r="I75" s="123">
        <f t="shared" si="1"/>
        <v>64</v>
      </c>
    </row>
    <row r="76" spans="1:9" s="17" customFormat="1" ht="30" customHeight="1">
      <c r="A76" s="34"/>
      <c r="B76" s="60">
        <f t="shared" si="4"/>
        <v>27</v>
      </c>
      <c r="C76" s="56" t="s">
        <v>161</v>
      </c>
      <c r="D76" s="159" t="s">
        <v>31</v>
      </c>
      <c r="E76" s="151">
        <v>1</v>
      </c>
      <c r="F76" s="161">
        <v>1</v>
      </c>
      <c r="G76" s="69"/>
      <c r="H76" s="202">
        <f t="shared" si="3"/>
        <v>1</v>
      </c>
      <c r="I76" s="123">
        <f t="shared" si="1"/>
        <v>1</v>
      </c>
    </row>
    <row r="77" spans="1:9" s="17" customFormat="1" ht="30" customHeight="1">
      <c r="A77" s="34"/>
      <c r="B77" s="60">
        <f t="shared" si="4"/>
        <v>28</v>
      </c>
      <c r="C77" s="56" t="s">
        <v>164</v>
      </c>
      <c r="D77" s="159" t="s">
        <v>31</v>
      </c>
      <c r="E77" s="151">
        <v>5</v>
      </c>
      <c r="F77" s="161">
        <v>5</v>
      </c>
      <c r="G77" s="69"/>
      <c r="H77" s="202">
        <f t="shared" si="3"/>
        <v>25</v>
      </c>
      <c r="I77" s="123">
        <f t="shared" si="1"/>
        <v>25</v>
      </c>
    </row>
    <row r="78" spans="1:9" s="17" customFormat="1" ht="39.950000000000003" customHeight="1">
      <c r="A78" s="34"/>
      <c r="B78" s="60">
        <f t="shared" si="4"/>
        <v>29</v>
      </c>
      <c r="C78" s="56" t="s">
        <v>116</v>
      </c>
      <c r="D78" s="159" t="s">
        <v>31</v>
      </c>
      <c r="E78" s="151">
        <v>52</v>
      </c>
      <c r="F78" s="161">
        <v>52</v>
      </c>
      <c r="G78" s="70"/>
      <c r="H78" s="202">
        <f t="shared" si="3"/>
        <v>2704</v>
      </c>
      <c r="I78" s="123">
        <f t="shared" si="1"/>
        <v>2704</v>
      </c>
    </row>
    <row r="79" spans="1:9" s="17" customFormat="1" ht="50.1" customHeight="1">
      <c r="A79" s="34"/>
      <c r="B79" s="60">
        <f t="shared" si="4"/>
        <v>30</v>
      </c>
      <c r="C79" s="56" t="s">
        <v>63</v>
      </c>
      <c r="D79" s="159" t="s">
        <v>31</v>
      </c>
      <c r="E79" s="151">
        <v>2</v>
      </c>
      <c r="F79" s="161">
        <v>2</v>
      </c>
      <c r="G79" s="70"/>
      <c r="H79" s="202">
        <f t="shared" si="3"/>
        <v>4</v>
      </c>
      <c r="I79" s="123">
        <f t="shared" si="1"/>
        <v>4</v>
      </c>
    </row>
    <row r="80" spans="1:9" s="17" customFormat="1" ht="30" customHeight="1">
      <c r="A80" s="34"/>
      <c r="B80" s="60">
        <f t="shared" si="4"/>
        <v>31</v>
      </c>
      <c r="C80" s="56" t="s">
        <v>64</v>
      </c>
      <c r="D80" s="159" t="s">
        <v>31</v>
      </c>
      <c r="E80" s="151">
        <v>2</v>
      </c>
      <c r="F80" s="161">
        <v>2</v>
      </c>
      <c r="G80" s="69"/>
      <c r="H80" s="202">
        <f t="shared" si="3"/>
        <v>4</v>
      </c>
      <c r="I80" s="123">
        <f t="shared" si="1"/>
        <v>4</v>
      </c>
    </row>
    <row r="81" spans="1:9" s="17" customFormat="1" ht="39.950000000000003" customHeight="1">
      <c r="A81" s="34"/>
      <c r="B81" s="60">
        <f t="shared" si="4"/>
        <v>32</v>
      </c>
      <c r="C81" s="56" t="s">
        <v>65</v>
      </c>
      <c r="D81" s="159" t="s">
        <v>31</v>
      </c>
      <c r="E81" s="151">
        <v>5</v>
      </c>
      <c r="F81" s="161">
        <v>5</v>
      </c>
      <c r="G81" s="69"/>
      <c r="H81" s="202">
        <f t="shared" si="3"/>
        <v>25</v>
      </c>
      <c r="I81" s="123">
        <f t="shared" si="1"/>
        <v>25</v>
      </c>
    </row>
    <row r="82" spans="1:9" s="17" customFormat="1" ht="30" customHeight="1">
      <c r="A82" s="34"/>
      <c r="B82" s="60">
        <f t="shared" si="4"/>
        <v>33</v>
      </c>
      <c r="C82" s="56" t="s">
        <v>177</v>
      </c>
      <c r="D82" s="159" t="s">
        <v>31</v>
      </c>
      <c r="E82" s="151">
        <v>1</v>
      </c>
      <c r="F82" s="161">
        <v>1</v>
      </c>
      <c r="G82" s="69"/>
      <c r="H82" s="202">
        <f t="shared" si="3"/>
        <v>1</v>
      </c>
      <c r="I82" s="123">
        <f t="shared" si="1"/>
        <v>1</v>
      </c>
    </row>
    <row r="83" spans="1:9" s="17" customFormat="1" ht="30" customHeight="1">
      <c r="A83" s="34"/>
      <c r="B83" s="60">
        <f t="shared" si="4"/>
        <v>34</v>
      </c>
      <c r="C83" s="56" t="s">
        <v>178</v>
      </c>
      <c r="D83" s="159" t="s">
        <v>31</v>
      </c>
      <c r="E83" s="151">
        <v>1</v>
      </c>
      <c r="F83" s="161">
        <v>1</v>
      </c>
      <c r="G83" s="69"/>
      <c r="H83" s="202">
        <f t="shared" si="3"/>
        <v>1</v>
      </c>
      <c r="I83" s="123">
        <f t="shared" si="1"/>
        <v>1</v>
      </c>
    </row>
    <row r="84" spans="1:9" s="17" customFormat="1" ht="30" customHeight="1">
      <c r="A84" s="34"/>
      <c r="B84" s="60">
        <f t="shared" si="4"/>
        <v>35</v>
      </c>
      <c r="C84" s="56" t="s">
        <v>179</v>
      </c>
      <c r="D84" s="159" t="s">
        <v>31</v>
      </c>
      <c r="E84" s="151">
        <v>2</v>
      </c>
      <c r="F84" s="161">
        <v>2</v>
      </c>
      <c r="G84" s="69"/>
      <c r="H84" s="202">
        <f t="shared" si="3"/>
        <v>4</v>
      </c>
      <c r="I84" s="123">
        <f t="shared" si="1"/>
        <v>4</v>
      </c>
    </row>
    <row r="85" spans="1:9" s="17" customFormat="1" ht="99.95" customHeight="1">
      <c r="A85" s="34"/>
      <c r="B85" s="60">
        <f t="shared" si="4"/>
        <v>36</v>
      </c>
      <c r="C85" s="56" t="s">
        <v>180</v>
      </c>
      <c r="D85" s="159" t="s">
        <v>31</v>
      </c>
      <c r="E85" s="151">
        <v>1</v>
      </c>
      <c r="F85" s="161">
        <v>1</v>
      </c>
      <c r="G85" s="69"/>
      <c r="H85" s="202">
        <f t="shared" si="3"/>
        <v>1</v>
      </c>
      <c r="I85" s="123">
        <f t="shared" si="1"/>
        <v>1</v>
      </c>
    </row>
    <row r="86" spans="1:9" s="17" customFormat="1" ht="99.95" customHeight="1">
      <c r="A86" s="34"/>
      <c r="B86" s="60">
        <f t="shared" si="4"/>
        <v>37</v>
      </c>
      <c r="C86" s="56" t="s">
        <v>181</v>
      </c>
      <c r="D86" s="159" t="s">
        <v>31</v>
      </c>
      <c r="E86" s="151">
        <v>1</v>
      </c>
      <c r="F86" s="161">
        <v>1</v>
      </c>
      <c r="G86" s="69"/>
      <c r="H86" s="202">
        <f t="shared" si="3"/>
        <v>1</v>
      </c>
      <c r="I86" s="123">
        <f t="shared" si="1"/>
        <v>1</v>
      </c>
    </row>
    <row r="87" spans="1:9" s="17" customFormat="1" ht="42.75" customHeight="1">
      <c r="A87" s="34"/>
      <c r="B87" s="60">
        <f t="shared" si="4"/>
        <v>38</v>
      </c>
      <c r="C87" s="56" t="s">
        <v>81</v>
      </c>
      <c r="D87" s="159" t="s">
        <v>29</v>
      </c>
      <c r="E87" s="162">
        <v>1</v>
      </c>
      <c r="F87" s="149">
        <v>1</v>
      </c>
      <c r="G87" s="69"/>
      <c r="H87" s="202">
        <f t="shared" si="3"/>
        <v>1</v>
      </c>
      <c r="I87" s="123">
        <f t="shared" si="1"/>
        <v>1</v>
      </c>
    </row>
    <row r="88" spans="1:9" s="17" customFormat="1" ht="17.25" customHeight="1">
      <c r="A88" s="34"/>
      <c r="B88" s="45"/>
      <c r="C88" s="46" t="s">
        <v>32</v>
      </c>
      <c r="D88" s="152"/>
      <c r="E88" s="153"/>
      <c r="F88" s="154"/>
      <c r="G88" s="71"/>
      <c r="H88" s="74">
        <f>SUM(H50:H87)</f>
        <v>5042961.88</v>
      </c>
      <c r="I88" s="123">
        <f t="shared" si="1"/>
        <v>0</v>
      </c>
    </row>
    <row r="89" spans="1:9" s="17" customFormat="1" ht="15.75">
      <c r="A89" s="34"/>
      <c r="B89" s="45"/>
      <c r="C89" s="47" t="s">
        <v>45</v>
      </c>
      <c r="D89" s="152"/>
      <c r="E89" s="153"/>
      <c r="F89" s="154"/>
      <c r="G89" s="71"/>
      <c r="H89" s="191"/>
      <c r="I89" s="123">
        <f t="shared" si="1"/>
        <v>0</v>
      </c>
    </row>
    <row r="90" spans="1:9" s="59" customFormat="1" ht="87.75" customHeight="1">
      <c r="A90" s="57"/>
      <c r="B90" s="58">
        <v>1</v>
      </c>
      <c r="C90" s="56" t="s">
        <v>77</v>
      </c>
      <c r="D90" s="150" t="s">
        <v>29</v>
      </c>
      <c r="E90" s="161">
        <v>1689.6</v>
      </c>
      <c r="F90" s="149">
        <v>1689.6</v>
      </c>
      <c r="G90" s="68"/>
      <c r="H90" s="202">
        <f t="shared" ref="H90:H104" si="5">ROUND($E90*F90,2)</f>
        <v>2854748.1600000001</v>
      </c>
      <c r="I90" s="123">
        <f t="shared" si="1"/>
        <v>2854748.1600000001</v>
      </c>
    </row>
    <row r="91" spans="1:9" s="59" customFormat="1" ht="78.75" customHeight="1">
      <c r="A91" s="57"/>
      <c r="B91" s="58">
        <f>B90+1</f>
        <v>2</v>
      </c>
      <c r="C91" s="56" t="s">
        <v>82</v>
      </c>
      <c r="D91" s="150" t="s">
        <v>29</v>
      </c>
      <c r="E91" s="161">
        <v>422.4</v>
      </c>
      <c r="F91" s="149">
        <v>422.4</v>
      </c>
      <c r="G91" s="69"/>
      <c r="H91" s="202">
        <f t="shared" si="5"/>
        <v>178421.76000000001</v>
      </c>
      <c r="I91" s="123">
        <f t="shared" si="1"/>
        <v>178421.76000000001</v>
      </c>
    </row>
    <row r="92" spans="1:9" s="59" customFormat="1" ht="52.5" customHeight="1">
      <c r="A92" s="57"/>
      <c r="B92" s="58">
        <f t="shared" ref="B92:B103" si="6">B91+1</f>
        <v>3</v>
      </c>
      <c r="C92" s="56" t="s">
        <v>83</v>
      </c>
      <c r="D92" s="150" t="s">
        <v>29</v>
      </c>
      <c r="E92" s="161">
        <v>105.6</v>
      </c>
      <c r="F92" s="149">
        <v>105.6</v>
      </c>
      <c r="G92" s="69"/>
      <c r="H92" s="202">
        <f t="shared" si="5"/>
        <v>11151.36</v>
      </c>
      <c r="I92" s="123">
        <f t="shared" si="1"/>
        <v>11151.36</v>
      </c>
    </row>
    <row r="93" spans="1:9" s="59" customFormat="1" ht="54" customHeight="1">
      <c r="A93" s="57"/>
      <c r="B93" s="58">
        <f t="shared" si="6"/>
        <v>4</v>
      </c>
      <c r="C93" s="56" t="s">
        <v>84</v>
      </c>
      <c r="D93" s="150" t="s">
        <v>29</v>
      </c>
      <c r="E93" s="161">
        <v>1975.2</v>
      </c>
      <c r="F93" s="149">
        <v>1975.2</v>
      </c>
      <c r="G93" s="69"/>
      <c r="H93" s="202">
        <f t="shared" si="5"/>
        <v>3901415.04</v>
      </c>
      <c r="I93" s="123">
        <f t="shared" si="1"/>
        <v>3901415.04</v>
      </c>
    </row>
    <row r="94" spans="1:9" s="59" customFormat="1" ht="78.75" customHeight="1">
      <c r="A94" s="57"/>
      <c r="B94" s="58">
        <f>B93+1</f>
        <v>5</v>
      </c>
      <c r="C94" s="192" t="s">
        <v>118</v>
      </c>
      <c r="D94" s="150" t="s">
        <v>30</v>
      </c>
      <c r="E94" s="161">
        <v>600</v>
      </c>
      <c r="F94" s="149">
        <v>600</v>
      </c>
      <c r="G94" s="72"/>
      <c r="H94" s="202">
        <f t="shared" si="5"/>
        <v>360000</v>
      </c>
      <c r="I94" s="123">
        <f t="shared" si="1"/>
        <v>360000</v>
      </c>
    </row>
    <row r="95" spans="1:9" s="59" customFormat="1" ht="58.5" customHeight="1">
      <c r="A95" s="57"/>
      <c r="B95" s="58">
        <f t="shared" si="6"/>
        <v>6</v>
      </c>
      <c r="C95" s="56" t="s">
        <v>56</v>
      </c>
      <c r="D95" s="150" t="s">
        <v>30</v>
      </c>
      <c r="E95" s="161">
        <v>360</v>
      </c>
      <c r="F95" s="149">
        <v>360</v>
      </c>
      <c r="G95" s="72"/>
      <c r="H95" s="202">
        <f t="shared" si="5"/>
        <v>129600</v>
      </c>
      <c r="I95" s="123">
        <f t="shared" si="1"/>
        <v>129600</v>
      </c>
    </row>
    <row r="96" spans="1:9" s="59" customFormat="1" ht="48.75" customHeight="1">
      <c r="A96" s="57"/>
      <c r="B96" s="58">
        <f t="shared" si="6"/>
        <v>7</v>
      </c>
      <c r="C96" s="56" t="s">
        <v>85</v>
      </c>
      <c r="D96" s="150" t="s">
        <v>31</v>
      </c>
      <c r="E96" s="161">
        <v>60</v>
      </c>
      <c r="F96" s="149">
        <v>60</v>
      </c>
      <c r="G96" s="72"/>
      <c r="H96" s="202">
        <f t="shared" si="5"/>
        <v>3600</v>
      </c>
      <c r="I96" s="123">
        <f t="shared" si="1"/>
        <v>3600</v>
      </c>
    </row>
    <row r="97" spans="1:12" s="59" customFormat="1" ht="32.25" customHeight="1">
      <c r="A97" s="57"/>
      <c r="B97" s="58">
        <f t="shared" si="6"/>
        <v>8</v>
      </c>
      <c r="C97" s="56" t="s">
        <v>86</v>
      </c>
      <c r="D97" s="150" t="s">
        <v>31</v>
      </c>
      <c r="E97" s="161">
        <v>60</v>
      </c>
      <c r="F97" s="149">
        <v>60</v>
      </c>
      <c r="G97" s="72"/>
      <c r="H97" s="202">
        <f t="shared" si="5"/>
        <v>3600</v>
      </c>
      <c r="I97" s="123">
        <f t="shared" si="1"/>
        <v>3600</v>
      </c>
    </row>
    <row r="98" spans="1:12" s="59" customFormat="1" ht="157.5">
      <c r="A98" s="57"/>
      <c r="B98" s="58">
        <f t="shared" si="6"/>
        <v>9</v>
      </c>
      <c r="C98" s="145" t="s">
        <v>117</v>
      </c>
      <c r="D98" s="150" t="s">
        <v>31</v>
      </c>
      <c r="E98" s="161">
        <v>60</v>
      </c>
      <c r="F98" s="149">
        <v>60</v>
      </c>
      <c r="G98" s="72"/>
      <c r="H98" s="202">
        <f t="shared" si="5"/>
        <v>3600</v>
      </c>
      <c r="I98" s="123">
        <f t="shared" si="1"/>
        <v>3600</v>
      </c>
    </row>
    <row r="99" spans="1:12" s="59" customFormat="1" ht="51.75" customHeight="1">
      <c r="A99" s="57"/>
      <c r="B99" s="58">
        <f t="shared" si="6"/>
        <v>10</v>
      </c>
      <c r="C99" s="56" t="s">
        <v>87</v>
      </c>
      <c r="D99" s="150" t="s">
        <v>31</v>
      </c>
      <c r="E99" s="161">
        <v>4</v>
      </c>
      <c r="F99" s="149">
        <v>4</v>
      </c>
      <c r="G99" s="72"/>
      <c r="H99" s="202">
        <f t="shared" si="5"/>
        <v>16</v>
      </c>
      <c r="I99" s="123">
        <f t="shared" si="1"/>
        <v>16</v>
      </c>
    </row>
    <row r="100" spans="1:12" s="59" customFormat="1" ht="34.5" customHeight="1">
      <c r="A100" s="57"/>
      <c r="B100" s="58">
        <f t="shared" si="6"/>
        <v>11</v>
      </c>
      <c r="C100" s="56" t="s">
        <v>88</v>
      </c>
      <c r="D100" s="150" t="s">
        <v>31</v>
      </c>
      <c r="E100" s="161">
        <v>4</v>
      </c>
      <c r="F100" s="149">
        <v>4</v>
      </c>
      <c r="G100" s="72"/>
      <c r="H100" s="202">
        <f t="shared" si="5"/>
        <v>16</v>
      </c>
      <c r="I100" s="123">
        <f t="shared" si="1"/>
        <v>16</v>
      </c>
    </row>
    <row r="101" spans="1:12" s="59" customFormat="1" ht="96.75" customHeight="1">
      <c r="A101" s="57"/>
      <c r="B101" s="58">
        <f t="shared" si="6"/>
        <v>12</v>
      </c>
      <c r="C101" s="56" t="s">
        <v>95</v>
      </c>
      <c r="D101" s="150" t="s">
        <v>31</v>
      </c>
      <c r="E101" s="161">
        <v>4</v>
      </c>
      <c r="F101" s="149">
        <v>4</v>
      </c>
      <c r="G101" s="72"/>
      <c r="H101" s="202">
        <f t="shared" si="5"/>
        <v>16</v>
      </c>
      <c r="I101" s="123">
        <f t="shared" si="1"/>
        <v>16</v>
      </c>
    </row>
    <row r="102" spans="1:12" s="59" customFormat="1" ht="125.25" customHeight="1">
      <c r="A102" s="57"/>
      <c r="B102" s="58">
        <f>B101+1</f>
        <v>13</v>
      </c>
      <c r="C102" s="56" t="s">
        <v>139</v>
      </c>
      <c r="D102" s="150" t="s">
        <v>31</v>
      </c>
      <c r="E102" s="161">
        <v>2</v>
      </c>
      <c r="F102" s="149">
        <v>2</v>
      </c>
      <c r="G102" s="72"/>
      <c r="H102" s="202">
        <f t="shared" si="5"/>
        <v>4</v>
      </c>
      <c r="I102" s="123">
        <f t="shared" si="1"/>
        <v>4</v>
      </c>
    </row>
    <row r="103" spans="1:12" s="59" customFormat="1" ht="125.25" customHeight="1">
      <c r="A103" s="57"/>
      <c r="B103" s="58">
        <f t="shared" si="6"/>
        <v>14</v>
      </c>
      <c r="C103" s="56" t="s">
        <v>57</v>
      </c>
      <c r="D103" s="150" t="s">
        <v>31</v>
      </c>
      <c r="E103" s="161">
        <v>2</v>
      </c>
      <c r="F103" s="149">
        <v>2</v>
      </c>
      <c r="G103" s="72"/>
      <c r="H103" s="202">
        <f t="shared" si="5"/>
        <v>4</v>
      </c>
      <c r="I103" s="123">
        <f t="shared" si="1"/>
        <v>4</v>
      </c>
    </row>
    <row r="104" spans="1:12" s="17" customFormat="1" ht="135" customHeight="1">
      <c r="A104" s="34"/>
      <c r="B104" s="58">
        <f>B103+1</f>
        <v>15</v>
      </c>
      <c r="C104" s="142" t="s">
        <v>111</v>
      </c>
      <c r="D104" s="159" t="s">
        <v>31</v>
      </c>
      <c r="E104" s="160">
        <v>2</v>
      </c>
      <c r="F104" s="149">
        <v>2</v>
      </c>
      <c r="G104" s="69"/>
      <c r="H104" s="202">
        <f t="shared" si="5"/>
        <v>4</v>
      </c>
      <c r="I104" s="123">
        <f t="shared" si="1"/>
        <v>4</v>
      </c>
    </row>
    <row r="105" spans="1:12" s="17" customFormat="1" ht="15.75">
      <c r="A105" s="34"/>
      <c r="B105" s="45"/>
      <c r="C105" s="46" t="s">
        <v>33</v>
      </c>
      <c r="D105" s="152"/>
      <c r="E105" s="152"/>
      <c r="F105" s="154"/>
      <c r="G105" s="71"/>
      <c r="H105" s="74">
        <f>SUM(H90:H104)</f>
        <v>7446196.3200000003</v>
      </c>
      <c r="I105" s="123">
        <f t="shared" si="1"/>
        <v>0</v>
      </c>
    </row>
    <row r="106" spans="1:12" s="17" customFormat="1" ht="15.75">
      <c r="A106" s="34"/>
      <c r="B106" s="45"/>
      <c r="C106" s="47" t="s">
        <v>34</v>
      </c>
      <c r="D106" s="152"/>
      <c r="E106" s="152"/>
      <c r="F106" s="154"/>
      <c r="G106" s="71"/>
      <c r="H106" s="191"/>
      <c r="I106" s="123">
        <f t="shared" si="1"/>
        <v>0</v>
      </c>
    </row>
    <row r="107" spans="1:12" s="17" customFormat="1" ht="52.5" customHeight="1">
      <c r="A107" s="34"/>
      <c r="B107" s="61">
        <v>1</v>
      </c>
      <c r="C107" s="42" t="s">
        <v>89</v>
      </c>
      <c r="D107" s="159" t="s">
        <v>29</v>
      </c>
      <c r="E107" s="163">
        <v>182.25</v>
      </c>
      <c r="F107" s="149">
        <v>182.25</v>
      </c>
      <c r="G107" s="69"/>
      <c r="H107" s="202">
        <f t="shared" ref="H107:H112" si="7">ROUND($E107*F107,2)</f>
        <v>33215.06</v>
      </c>
      <c r="I107" s="123">
        <f t="shared" si="1"/>
        <v>33215.06</v>
      </c>
    </row>
    <row r="108" spans="1:12" s="17" customFormat="1" ht="64.5" customHeight="1">
      <c r="A108" s="34"/>
      <c r="B108" s="61">
        <f>B107+1</f>
        <v>2</v>
      </c>
      <c r="C108" s="135" t="s">
        <v>59</v>
      </c>
      <c r="D108" s="159" t="s">
        <v>30</v>
      </c>
      <c r="E108" s="160">
        <v>900</v>
      </c>
      <c r="F108" s="149">
        <v>900</v>
      </c>
      <c r="G108" s="69"/>
      <c r="H108" s="202">
        <f t="shared" si="7"/>
        <v>810000</v>
      </c>
      <c r="I108" s="123">
        <f t="shared" ref="I108:I171" si="8">ROUND(E108*F108,2)</f>
        <v>810000</v>
      </c>
    </row>
    <row r="109" spans="1:12" s="17" customFormat="1" ht="38.25" customHeight="1">
      <c r="A109" s="34"/>
      <c r="B109" s="61">
        <f t="shared" ref="B109:B112" si="9">B108+1</f>
        <v>3</v>
      </c>
      <c r="C109" s="42" t="s">
        <v>90</v>
      </c>
      <c r="D109" s="159" t="s">
        <v>30</v>
      </c>
      <c r="E109" s="160">
        <v>900</v>
      </c>
      <c r="F109" s="149">
        <v>900</v>
      </c>
      <c r="G109" s="69"/>
      <c r="H109" s="202">
        <f t="shared" si="7"/>
        <v>810000</v>
      </c>
      <c r="I109" s="123">
        <f t="shared" si="8"/>
        <v>810000</v>
      </c>
    </row>
    <row r="110" spans="1:12" s="17" customFormat="1" ht="51.75" customHeight="1">
      <c r="A110" s="34"/>
      <c r="B110" s="61">
        <f t="shared" si="9"/>
        <v>4</v>
      </c>
      <c r="C110" s="42" t="s">
        <v>60</v>
      </c>
      <c r="D110" s="159" t="s">
        <v>30</v>
      </c>
      <c r="E110" s="160">
        <v>900</v>
      </c>
      <c r="F110" s="149">
        <v>900</v>
      </c>
      <c r="G110" s="69"/>
      <c r="H110" s="202">
        <f t="shared" si="7"/>
        <v>810000</v>
      </c>
      <c r="I110" s="123">
        <f t="shared" si="8"/>
        <v>810000</v>
      </c>
    </row>
    <row r="111" spans="1:12" s="17" customFormat="1" ht="73.5" customHeight="1">
      <c r="A111" s="34"/>
      <c r="B111" s="61">
        <f t="shared" si="9"/>
        <v>5</v>
      </c>
      <c r="C111" s="42" t="s">
        <v>97</v>
      </c>
      <c r="D111" s="159" t="s">
        <v>30</v>
      </c>
      <c r="E111" s="164">
        <v>20</v>
      </c>
      <c r="F111" s="161">
        <v>20</v>
      </c>
      <c r="G111" s="43"/>
      <c r="H111" s="202">
        <f t="shared" si="7"/>
        <v>400</v>
      </c>
      <c r="I111" s="123">
        <f t="shared" si="8"/>
        <v>400</v>
      </c>
    </row>
    <row r="112" spans="1:12" s="17" customFormat="1" ht="53.25" customHeight="1">
      <c r="A112" s="34"/>
      <c r="B112" s="61">
        <f t="shared" si="9"/>
        <v>6</v>
      </c>
      <c r="C112" s="42" t="s">
        <v>91</v>
      </c>
      <c r="D112" s="159" t="s">
        <v>30</v>
      </c>
      <c r="E112" s="163">
        <v>125</v>
      </c>
      <c r="F112" s="149">
        <v>125</v>
      </c>
      <c r="G112" s="69"/>
      <c r="H112" s="202">
        <f t="shared" si="7"/>
        <v>15625</v>
      </c>
      <c r="I112" s="123">
        <f t="shared" si="8"/>
        <v>15625</v>
      </c>
      <c r="L112" s="17">
        <f>K112-J112</f>
        <v>0</v>
      </c>
    </row>
    <row r="113" spans="1:10" s="17" customFormat="1" ht="15.75">
      <c r="A113" s="34"/>
      <c r="B113" s="45"/>
      <c r="C113" s="46" t="s">
        <v>35</v>
      </c>
      <c r="D113" s="152"/>
      <c r="E113" s="152"/>
      <c r="F113" s="154"/>
      <c r="G113" s="71"/>
      <c r="H113" s="74">
        <f>SUM(H107:H112)</f>
        <v>2479240.06</v>
      </c>
      <c r="I113" s="123">
        <f t="shared" si="8"/>
        <v>0</v>
      </c>
    </row>
    <row r="114" spans="1:10" s="17" customFormat="1" ht="15.75">
      <c r="A114" s="34"/>
      <c r="B114" s="45"/>
      <c r="C114" s="47" t="s">
        <v>36</v>
      </c>
      <c r="D114" s="152"/>
      <c r="E114" s="152"/>
      <c r="F114" s="154"/>
      <c r="G114" s="71"/>
      <c r="H114" s="191"/>
      <c r="I114" s="123">
        <f t="shared" si="8"/>
        <v>0</v>
      </c>
    </row>
    <row r="115" spans="1:10" s="59" customFormat="1" ht="174.75" customHeight="1">
      <c r="A115" s="57"/>
      <c r="B115" s="136">
        <v>1</v>
      </c>
      <c r="C115" s="137" t="s">
        <v>121</v>
      </c>
      <c r="D115" s="165" t="s">
        <v>37</v>
      </c>
      <c r="E115" s="166">
        <v>1457</v>
      </c>
      <c r="F115" s="167">
        <v>1457</v>
      </c>
      <c r="G115" s="92"/>
      <c r="H115" s="202">
        <f t="shared" ref="H115:H121" si="10">ROUND($E115*F115,2)</f>
        <v>2122849</v>
      </c>
      <c r="I115" s="123">
        <f t="shared" si="8"/>
        <v>2122849</v>
      </c>
    </row>
    <row r="116" spans="1:10" s="59" customFormat="1" ht="189" customHeight="1">
      <c r="A116" s="57"/>
      <c r="B116" s="82">
        <f>B115+1</f>
        <v>2</v>
      </c>
      <c r="C116" s="83" t="s">
        <v>122</v>
      </c>
      <c r="D116" s="165" t="s">
        <v>37</v>
      </c>
      <c r="E116" s="168">
        <v>686</v>
      </c>
      <c r="F116" s="169">
        <v>686</v>
      </c>
      <c r="G116" s="92"/>
      <c r="H116" s="202">
        <f t="shared" si="10"/>
        <v>470596</v>
      </c>
      <c r="I116" s="123">
        <f t="shared" si="8"/>
        <v>470596</v>
      </c>
    </row>
    <row r="117" spans="1:10" s="59" customFormat="1" ht="213.75" customHeight="1">
      <c r="A117" s="57"/>
      <c r="B117" s="82">
        <f t="shared" ref="B117:B120" si="11">B116+1</f>
        <v>3</v>
      </c>
      <c r="C117" s="83" t="s">
        <v>123</v>
      </c>
      <c r="D117" s="165" t="s">
        <v>37</v>
      </c>
      <c r="E117" s="168">
        <v>128</v>
      </c>
      <c r="F117" s="169">
        <v>128</v>
      </c>
      <c r="G117" s="91"/>
      <c r="H117" s="202">
        <f t="shared" si="10"/>
        <v>16384</v>
      </c>
      <c r="I117" s="123">
        <f t="shared" si="8"/>
        <v>16384</v>
      </c>
    </row>
    <row r="118" spans="1:10" s="59" customFormat="1" ht="55.5" customHeight="1">
      <c r="A118" s="57"/>
      <c r="B118" s="82">
        <f t="shared" si="11"/>
        <v>4</v>
      </c>
      <c r="C118" s="81" t="s">
        <v>51</v>
      </c>
      <c r="D118" s="165" t="s">
        <v>29</v>
      </c>
      <c r="E118" s="166">
        <v>158.97</v>
      </c>
      <c r="F118" s="169">
        <v>158.97</v>
      </c>
      <c r="G118" s="91"/>
      <c r="H118" s="202">
        <f t="shared" si="10"/>
        <v>25271.46</v>
      </c>
      <c r="I118" s="123">
        <f t="shared" si="8"/>
        <v>25271.46</v>
      </c>
    </row>
    <row r="119" spans="1:10" s="59" customFormat="1" ht="64.5" customHeight="1">
      <c r="A119" s="57"/>
      <c r="B119" s="82">
        <f t="shared" si="11"/>
        <v>5</v>
      </c>
      <c r="C119" s="84" t="s">
        <v>52</v>
      </c>
      <c r="D119" s="165" t="s">
        <v>29</v>
      </c>
      <c r="E119" s="166">
        <v>68.13</v>
      </c>
      <c r="F119" s="169">
        <v>68.13</v>
      </c>
      <c r="G119" s="91"/>
      <c r="H119" s="202">
        <f t="shared" si="10"/>
        <v>4641.7</v>
      </c>
      <c r="I119" s="123">
        <f t="shared" si="8"/>
        <v>4641.7</v>
      </c>
    </row>
    <row r="120" spans="1:10" s="17" customFormat="1" ht="64.5" customHeight="1">
      <c r="A120" s="34"/>
      <c r="B120" s="82">
        <f t="shared" si="11"/>
        <v>6</v>
      </c>
      <c r="C120" s="42" t="s">
        <v>92</v>
      </c>
      <c r="D120" s="159" t="s">
        <v>37</v>
      </c>
      <c r="E120" s="163">
        <v>350</v>
      </c>
      <c r="F120" s="149">
        <v>350</v>
      </c>
      <c r="G120" s="69"/>
      <c r="H120" s="202">
        <f t="shared" si="10"/>
        <v>122500</v>
      </c>
      <c r="I120" s="123">
        <f t="shared" si="8"/>
        <v>122500</v>
      </c>
    </row>
    <row r="121" spans="1:10" s="17" customFormat="1" ht="59.25" customHeight="1">
      <c r="A121" s="34"/>
      <c r="B121" s="82">
        <f>B120+1</f>
        <v>7</v>
      </c>
      <c r="C121" s="87" t="s">
        <v>153</v>
      </c>
      <c r="D121" s="159" t="s">
        <v>30</v>
      </c>
      <c r="E121" s="163">
        <v>33</v>
      </c>
      <c r="F121" s="149">
        <v>33</v>
      </c>
      <c r="G121" s="69"/>
      <c r="H121" s="202">
        <f t="shared" si="10"/>
        <v>1089</v>
      </c>
      <c r="I121" s="123">
        <f t="shared" si="8"/>
        <v>1089</v>
      </c>
    </row>
    <row r="122" spans="1:10" s="17" customFormat="1" ht="15.75">
      <c r="A122" s="34"/>
      <c r="B122" s="45"/>
      <c r="C122" s="46" t="s">
        <v>38</v>
      </c>
      <c r="D122" s="152"/>
      <c r="E122" s="152"/>
      <c r="F122" s="154"/>
      <c r="G122" s="71"/>
      <c r="H122" s="74">
        <f>SUM(H115:H121)</f>
        <v>2763331.16</v>
      </c>
      <c r="I122" s="123">
        <f t="shared" si="8"/>
        <v>0</v>
      </c>
    </row>
    <row r="123" spans="1:10" s="17" customFormat="1" ht="15.75">
      <c r="A123" s="34"/>
      <c r="B123" s="45"/>
      <c r="C123" s="47" t="s">
        <v>70</v>
      </c>
      <c r="D123" s="152"/>
      <c r="E123" s="152"/>
      <c r="F123" s="154"/>
      <c r="G123" s="71"/>
      <c r="H123" s="191"/>
      <c r="I123" s="123">
        <f t="shared" si="8"/>
        <v>0</v>
      </c>
    </row>
    <row r="124" spans="1:10" s="17" customFormat="1" ht="80.099999999999994" customHeight="1">
      <c r="A124" s="34"/>
      <c r="B124" s="61">
        <v>1</v>
      </c>
      <c r="C124" s="44" t="s">
        <v>126</v>
      </c>
      <c r="D124" s="159" t="s">
        <v>37</v>
      </c>
      <c r="E124" s="163">
        <v>6100</v>
      </c>
      <c r="F124" s="172">
        <v>6100</v>
      </c>
      <c r="G124" s="93"/>
      <c r="H124" s="202">
        <f t="shared" ref="H124:H131" si="12">ROUND($E124*F124,2)</f>
        <v>37210000</v>
      </c>
      <c r="I124" s="123">
        <f t="shared" si="8"/>
        <v>37210000</v>
      </c>
    </row>
    <row r="125" spans="1:10" s="59" customFormat="1" ht="84.95" customHeight="1">
      <c r="A125" s="57"/>
      <c r="B125" s="85">
        <f>B124+1</f>
        <v>2</v>
      </c>
      <c r="C125" s="44" t="s">
        <v>182</v>
      </c>
      <c r="D125" s="165" t="s">
        <v>29</v>
      </c>
      <c r="E125" s="203">
        <v>50</v>
      </c>
      <c r="F125" s="172">
        <v>50</v>
      </c>
      <c r="G125" s="93"/>
      <c r="H125" s="202">
        <f t="shared" si="12"/>
        <v>2500</v>
      </c>
      <c r="I125" s="123">
        <f t="shared" si="8"/>
        <v>2500</v>
      </c>
      <c r="J125" s="80"/>
    </row>
    <row r="126" spans="1:10" s="59" customFormat="1" ht="51" customHeight="1">
      <c r="A126" s="57"/>
      <c r="B126" s="85">
        <f t="shared" ref="B126:B131" si="13">B125+1</f>
        <v>3</v>
      </c>
      <c r="C126" s="88" t="s">
        <v>62</v>
      </c>
      <c r="D126" s="165" t="s">
        <v>29</v>
      </c>
      <c r="E126" s="203">
        <v>2318</v>
      </c>
      <c r="F126" s="172">
        <v>2318</v>
      </c>
      <c r="G126" s="93"/>
      <c r="H126" s="202">
        <f t="shared" si="12"/>
        <v>5373124</v>
      </c>
      <c r="I126" s="123">
        <f t="shared" si="8"/>
        <v>5373124</v>
      </c>
      <c r="J126" s="80"/>
    </row>
    <row r="127" spans="1:10" s="59" customFormat="1" ht="39.950000000000003" customHeight="1">
      <c r="A127" s="57"/>
      <c r="B127" s="85">
        <f t="shared" si="13"/>
        <v>4</v>
      </c>
      <c r="C127" s="88" t="s">
        <v>184</v>
      </c>
      <c r="D127" s="165" t="s">
        <v>29</v>
      </c>
      <c r="E127" s="203">
        <v>250</v>
      </c>
      <c r="F127" s="172">
        <v>250</v>
      </c>
      <c r="G127" s="93"/>
      <c r="H127" s="202">
        <f t="shared" si="12"/>
        <v>62500</v>
      </c>
      <c r="I127" s="123">
        <f t="shared" si="8"/>
        <v>62500</v>
      </c>
      <c r="J127" s="80"/>
    </row>
    <row r="128" spans="1:10" s="59" customFormat="1" ht="39.950000000000003" customHeight="1">
      <c r="A128" s="57"/>
      <c r="B128" s="85">
        <f t="shared" si="13"/>
        <v>5</v>
      </c>
      <c r="C128" s="88" t="s">
        <v>185</v>
      </c>
      <c r="D128" s="165" t="s">
        <v>29</v>
      </c>
      <c r="E128" s="203">
        <v>3338.4</v>
      </c>
      <c r="F128" s="172">
        <v>3338.4</v>
      </c>
      <c r="G128" s="93"/>
      <c r="H128" s="202">
        <f t="shared" si="12"/>
        <v>11144914.560000001</v>
      </c>
      <c r="I128" s="123">
        <f t="shared" si="8"/>
        <v>11144914.560000001</v>
      </c>
      <c r="J128" s="80"/>
    </row>
    <row r="129" spans="1:11" s="59" customFormat="1" ht="30.75" customHeight="1">
      <c r="A129" s="57"/>
      <c r="B129" s="85">
        <f t="shared" si="13"/>
        <v>6</v>
      </c>
      <c r="C129" s="88" t="s">
        <v>124</v>
      </c>
      <c r="D129" s="165" t="s">
        <v>50</v>
      </c>
      <c r="E129" s="203">
        <v>2030.4</v>
      </c>
      <c r="F129" s="172">
        <v>2030.4</v>
      </c>
      <c r="G129" s="93"/>
      <c r="H129" s="202">
        <f t="shared" si="12"/>
        <v>4122524.16</v>
      </c>
      <c r="I129" s="123">
        <f t="shared" si="8"/>
        <v>4122524.16</v>
      </c>
      <c r="J129" s="80"/>
    </row>
    <row r="130" spans="1:11" s="59" customFormat="1" ht="65.099999999999994" customHeight="1">
      <c r="A130" s="57"/>
      <c r="B130" s="85">
        <f t="shared" si="13"/>
        <v>7</v>
      </c>
      <c r="C130" s="88" t="s">
        <v>186</v>
      </c>
      <c r="D130" s="165" t="s">
        <v>29</v>
      </c>
      <c r="E130" s="203">
        <v>200</v>
      </c>
      <c r="F130" s="172">
        <v>200</v>
      </c>
      <c r="G130" s="93"/>
      <c r="H130" s="202">
        <f t="shared" si="12"/>
        <v>40000</v>
      </c>
      <c r="I130" s="123">
        <f t="shared" si="8"/>
        <v>40000</v>
      </c>
      <c r="J130" s="80"/>
    </row>
    <row r="131" spans="1:11" s="17" customFormat="1" ht="74.25" customHeight="1">
      <c r="A131" s="34"/>
      <c r="B131" s="85">
        <f t="shared" si="13"/>
        <v>8</v>
      </c>
      <c r="C131" s="44" t="s">
        <v>96</v>
      </c>
      <c r="D131" s="159" t="s">
        <v>37</v>
      </c>
      <c r="E131" s="160">
        <v>6100</v>
      </c>
      <c r="F131" s="149">
        <v>6100</v>
      </c>
      <c r="G131" s="69"/>
      <c r="H131" s="202">
        <f t="shared" si="12"/>
        <v>37210000</v>
      </c>
      <c r="I131" s="123">
        <f t="shared" si="8"/>
        <v>37210000</v>
      </c>
    </row>
    <row r="132" spans="1:11" s="17" customFormat="1" ht="15.75">
      <c r="A132" s="34"/>
      <c r="B132" s="45"/>
      <c r="C132" s="46" t="s">
        <v>40</v>
      </c>
      <c r="D132" s="152"/>
      <c r="E132" s="153"/>
      <c r="F132" s="154"/>
      <c r="G132" s="71"/>
      <c r="H132" s="74">
        <f>SUM(H124:H131)</f>
        <v>95165562.719999999</v>
      </c>
      <c r="I132" s="123">
        <f t="shared" si="8"/>
        <v>0</v>
      </c>
    </row>
    <row r="133" spans="1:11" s="17" customFormat="1" ht="15.75">
      <c r="A133" s="34"/>
      <c r="B133" s="45"/>
      <c r="C133" s="47" t="s">
        <v>105</v>
      </c>
      <c r="D133" s="152"/>
      <c r="E133" s="153"/>
      <c r="F133" s="154"/>
      <c r="G133" s="71"/>
      <c r="H133" s="191"/>
      <c r="I133" s="123">
        <f t="shared" si="8"/>
        <v>0</v>
      </c>
    </row>
    <row r="134" spans="1:11" s="17" customFormat="1" ht="72.75" customHeight="1">
      <c r="A134" s="34"/>
      <c r="B134" s="61">
        <v>1</v>
      </c>
      <c r="C134" s="42" t="s">
        <v>61</v>
      </c>
      <c r="D134" s="159" t="s">
        <v>37</v>
      </c>
      <c r="E134" s="160">
        <v>6100</v>
      </c>
      <c r="F134" s="149">
        <v>6100</v>
      </c>
      <c r="G134" s="69"/>
      <c r="H134" s="202">
        <f t="shared" ref="H134:H141" si="14">ROUND($E134*F134,2)</f>
        <v>37210000</v>
      </c>
      <c r="I134" s="123">
        <f t="shared" si="8"/>
        <v>37210000</v>
      </c>
    </row>
    <row r="135" spans="1:11" s="17" customFormat="1" ht="63" customHeight="1">
      <c r="A135" s="34"/>
      <c r="B135" s="61">
        <f t="shared" ref="B135:B141" si="15">B134+1</f>
        <v>2</v>
      </c>
      <c r="C135" s="44" t="s">
        <v>53</v>
      </c>
      <c r="D135" s="159" t="s">
        <v>37</v>
      </c>
      <c r="E135" s="160">
        <v>6100</v>
      </c>
      <c r="F135" s="149">
        <v>6100</v>
      </c>
      <c r="G135" s="69"/>
      <c r="H135" s="202">
        <f t="shared" si="14"/>
        <v>37210000</v>
      </c>
      <c r="I135" s="123">
        <f t="shared" si="8"/>
        <v>37210000</v>
      </c>
      <c r="J135" s="1"/>
      <c r="K135" s="1"/>
    </row>
    <row r="136" spans="1:11" s="17" customFormat="1" ht="119.25" customHeight="1">
      <c r="A136" s="34"/>
      <c r="B136" s="61">
        <f t="shared" si="15"/>
        <v>3</v>
      </c>
      <c r="C136" s="50" t="s">
        <v>54</v>
      </c>
      <c r="D136" s="159" t="s">
        <v>37</v>
      </c>
      <c r="E136" s="160">
        <v>6100</v>
      </c>
      <c r="F136" s="149">
        <v>6100</v>
      </c>
      <c r="G136" s="69"/>
      <c r="H136" s="202">
        <f t="shared" si="14"/>
        <v>37210000</v>
      </c>
      <c r="I136" s="123">
        <f t="shared" si="8"/>
        <v>37210000</v>
      </c>
      <c r="J136" s="1"/>
      <c r="K136" s="1"/>
    </row>
    <row r="137" spans="1:11" s="17" customFormat="1" ht="361.5" customHeight="1">
      <c r="A137" s="34"/>
      <c r="B137" s="61">
        <f t="shared" si="15"/>
        <v>4</v>
      </c>
      <c r="C137" s="86" t="s">
        <v>169</v>
      </c>
      <c r="D137" s="173" t="s">
        <v>37</v>
      </c>
      <c r="E137" s="160">
        <v>6100</v>
      </c>
      <c r="F137" s="161">
        <v>6100</v>
      </c>
      <c r="G137" s="69"/>
      <c r="H137" s="202">
        <f t="shared" si="14"/>
        <v>37210000</v>
      </c>
      <c r="I137" s="123">
        <f t="shared" si="8"/>
        <v>37210000</v>
      </c>
      <c r="J137" s="1"/>
      <c r="K137" s="1"/>
    </row>
    <row r="138" spans="1:11" s="17" customFormat="1" ht="65.099999999999994" customHeight="1">
      <c r="A138" s="34"/>
      <c r="B138" s="61">
        <f t="shared" si="15"/>
        <v>5</v>
      </c>
      <c r="C138" s="86" t="s">
        <v>165</v>
      </c>
      <c r="D138" s="173" t="s">
        <v>30</v>
      </c>
      <c r="E138" s="160">
        <v>72</v>
      </c>
      <c r="F138" s="149">
        <v>72</v>
      </c>
      <c r="G138" s="69"/>
      <c r="H138" s="202">
        <f t="shared" si="14"/>
        <v>5184</v>
      </c>
      <c r="I138" s="123">
        <f t="shared" si="8"/>
        <v>5184</v>
      </c>
      <c r="J138" s="1"/>
      <c r="K138" s="1"/>
    </row>
    <row r="139" spans="1:11" s="17" customFormat="1" ht="60" customHeight="1">
      <c r="A139" s="34"/>
      <c r="B139" s="61">
        <f t="shared" si="15"/>
        <v>6</v>
      </c>
      <c r="C139" s="140" t="s">
        <v>140</v>
      </c>
      <c r="D139" s="159" t="s">
        <v>30</v>
      </c>
      <c r="E139" s="160">
        <v>60</v>
      </c>
      <c r="F139" s="149">
        <v>60</v>
      </c>
      <c r="G139" s="69"/>
      <c r="H139" s="202">
        <f t="shared" si="14"/>
        <v>3600</v>
      </c>
      <c r="I139" s="123">
        <f t="shared" si="8"/>
        <v>3600</v>
      </c>
      <c r="J139" s="1"/>
      <c r="K139" s="1"/>
    </row>
    <row r="140" spans="1:11" s="17" customFormat="1" ht="60" customHeight="1">
      <c r="A140" s="34"/>
      <c r="B140" s="61">
        <f t="shared" si="15"/>
        <v>7</v>
      </c>
      <c r="C140" s="140" t="s">
        <v>101</v>
      </c>
      <c r="D140" s="159" t="s">
        <v>31</v>
      </c>
      <c r="E140" s="160">
        <v>20</v>
      </c>
      <c r="F140" s="149">
        <v>20</v>
      </c>
      <c r="G140" s="69"/>
      <c r="H140" s="202">
        <f t="shared" si="14"/>
        <v>400</v>
      </c>
      <c r="I140" s="123">
        <f t="shared" si="8"/>
        <v>400</v>
      </c>
      <c r="J140" s="1"/>
      <c r="K140" s="1"/>
    </row>
    <row r="141" spans="1:11" s="17" customFormat="1" ht="48.75" customHeight="1">
      <c r="A141" s="34"/>
      <c r="B141" s="61">
        <f t="shared" si="15"/>
        <v>8</v>
      </c>
      <c r="C141" s="50" t="s">
        <v>102</v>
      </c>
      <c r="D141" s="159" t="s">
        <v>37</v>
      </c>
      <c r="E141" s="160">
        <v>6100</v>
      </c>
      <c r="F141" s="149">
        <v>6100</v>
      </c>
      <c r="G141" s="69"/>
      <c r="H141" s="202">
        <f t="shared" si="14"/>
        <v>37210000</v>
      </c>
      <c r="I141" s="123">
        <f t="shared" si="8"/>
        <v>37210000</v>
      </c>
      <c r="J141" s="1"/>
      <c r="K141" s="1"/>
    </row>
    <row r="142" spans="1:11" s="17" customFormat="1" ht="15.75">
      <c r="A142" s="34"/>
      <c r="B142" s="48"/>
      <c r="C142" s="52" t="s">
        <v>41</v>
      </c>
      <c r="D142" s="174"/>
      <c r="E142" s="174"/>
      <c r="F142" s="154"/>
      <c r="G142" s="73"/>
      <c r="H142" s="74">
        <f>SUM(H134:H141)</f>
        <v>186059184</v>
      </c>
      <c r="I142" s="123">
        <f t="shared" si="8"/>
        <v>0</v>
      </c>
      <c r="J142" s="1"/>
      <c r="K142" s="1"/>
    </row>
    <row r="143" spans="1:11" s="17" customFormat="1" ht="15.75">
      <c r="A143" s="34"/>
      <c r="B143" s="48"/>
      <c r="C143" s="53" t="s">
        <v>106</v>
      </c>
      <c r="D143" s="152"/>
      <c r="E143" s="152"/>
      <c r="F143" s="154"/>
      <c r="G143" s="71"/>
      <c r="H143" s="191"/>
      <c r="I143" s="123">
        <f t="shared" si="8"/>
        <v>0</v>
      </c>
      <c r="J143" s="1"/>
      <c r="K143" s="1"/>
    </row>
    <row r="144" spans="1:11" s="17" customFormat="1" ht="84.95" customHeight="1">
      <c r="A144" s="34"/>
      <c r="B144" s="61">
        <f t="shared" ref="B144" si="16">B143+1</f>
        <v>1</v>
      </c>
      <c r="C144" s="51" t="s">
        <v>55</v>
      </c>
      <c r="D144" s="175" t="s">
        <v>31</v>
      </c>
      <c r="E144" s="160">
        <v>10</v>
      </c>
      <c r="F144" s="149">
        <v>10</v>
      </c>
      <c r="G144" s="69"/>
      <c r="H144" s="202">
        <f t="shared" ref="H144:H157" si="17">ROUND($E144*F144,2)</f>
        <v>100</v>
      </c>
      <c r="I144" s="123">
        <f t="shared" si="8"/>
        <v>100</v>
      </c>
      <c r="J144" s="1"/>
      <c r="K144" s="1"/>
    </row>
    <row r="145" spans="1:11" s="17" customFormat="1" ht="97.5" customHeight="1">
      <c r="A145" s="34"/>
      <c r="B145" s="61">
        <f>B144+1</f>
        <v>2</v>
      </c>
      <c r="C145" s="198" t="s">
        <v>128</v>
      </c>
      <c r="D145" s="159" t="s">
        <v>31</v>
      </c>
      <c r="E145" s="160">
        <v>5</v>
      </c>
      <c r="F145" s="149">
        <v>5</v>
      </c>
      <c r="G145" s="69"/>
      <c r="H145" s="202">
        <f t="shared" si="17"/>
        <v>25</v>
      </c>
      <c r="I145" s="123">
        <f t="shared" si="8"/>
        <v>25</v>
      </c>
      <c r="J145" s="1"/>
      <c r="K145" s="1"/>
    </row>
    <row r="146" spans="1:11" s="17" customFormat="1" ht="102" customHeight="1">
      <c r="A146" s="34"/>
      <c r="B146" s="61">
        <f t="shared" ref="B146:B157" si="18">B145+1</f>
        <v>3</v>
      </c>
      <c r="C146" s="87" t="s">
        <v>141</v>
      </c>
      <c r="D146" s="175" t="s">
        <v>31</v>
      </c>
      <c r="E146" s="160">
        <v>8</v>
      </c>
      <c r="F146" s="149">
        <v>8</v>
      </c>
      <c r="G146" s="69"/>
      <c r="H146" s="202">
        <f t="shared" si="17"/>
        <v>64</v>
      </c>
      <c r="I146" s="123">
        <f t="shared" si="8"/>
        <v>64</v>
      </c>
      <c r="J146" s="1"/>
      <c r="K146" s="1"/>
    </row>
    <row r="147" spans="1:11" s="17" customFormat="1" ht="102" customHeight="1">
      <c r="A147" s="34"/>
      <c r="B147" s="61">
        <f t="shared" si="18"/>
        <v>4</v>
      </c>
      <c r="C147" s="51" t="s">
        <v>129</v>
      </c>
      <c r="D147" s="175" t="s">
        <v>31</v>
      </c>
      <c r="E147" s="160">
        <v>4</v>
      </c>
      <c r="F147" s="149">
        <v>4</v>
      </c>
      <c r="G147" s="69"/>
      <c r="H147" s="202">
        <f t="shared" si="17"/>
        <v>16</v>
      </c>
      <c r="I147" s="123">
        <f t="shared" si="8"/>
        <v>16</v>
      </c>
      <c r="J147" s="1"/>
      <c r="K147" s="1"/>
    </row>
    <row r="148" spans="1:11" s="17" customFormat="1" ht="98.25" customHeight="1">
      <c r="A148" s="34"/>
      <c r="B148" s="61">
        <f t="shared" si="18"/>
        <v>5</v>
      </c>
      <c r="C148" s="141" t="s">
        <v>130</v>
      </c>
      <c r="D148" s="175" t="s">
        <v>31</v>
      </c>
      <c r="E148" s="164">
        <v>4</v>
      </c>
      <c r="F148" s="161">
        <v>4</v>
      </c>
      <c r="G148" s="43"/>
      <c r="H148" s="202">
        <f t="shared" si="17"/>
        <v>16</v>
      </c>
      <c r="I148" s="123">
        <f t="shared" si="8"/>
        <v>16</v>
      </c>
      <c r="J148" s="1"/>
      <c r="K148" s="1"/>
    </row>
    <row r="149" spans="1:11" s="17" customFormat="1" ht="98.25" customHeight="1">
      <c r="A149" s="34"/>
      <c r="B149" s="61">
        <f t="shared" si="18"/>
        <v>6</v>
      </c>
      <c r="C149" s="141" t="s">
        <v>131</v>
      </c>
      <c r="D149" s="175" t="s">
        <v>31</v>
      </c>
      <c r="E149" s="164">
        <v>10</v>
      </c>
      <c r="F149" s="161">
        <v>10</v>
      </c>
      <c r="G149" s="43"/>
      <c r="H149" s="202">
        <f t="shared" si="17"/>
        <v>100</v>
      </c>
      <c r="I149" s="123">
        <f t="shared" si="8"/>
        <v>100</v>
      </c>
      <c r="J149" s="1"/>
      <c r="K149" s="1"/>
    </row>
    <row r="150" spans="1:11" s="17" customFormat="1" ht="86.25" customHeight="1">
      <c r="A150" s="34"/>
      <c r="B150" s="61">
        <f t="shared" si="18"/>
        <v>7</v>
      </c>
      <c r="C150" s="143" t="s">
        <v>112</v>
      </c>
      <c r="D150" s="176" t="s">
        <v>31</v>
      </c>
      <c r="E150" s="177">
        <v>10</v>
      </c>
      <c r="F150" s="161">
        <v>10</v>
      </c>
      <c r="G150" s="43"/>
      <c r="H150" s="202">
        <f t="shared" si="17"/>
        <v>100</v>
      </c>
      <c r="I150" s="123">
        <f t="shared" si="8"/>
        <v>100</v>
      </c>
      <c r="J150" s="1"/>
      <c r="K150" s="1"/>
    </row>
    <row r="151" spans="1:11" s="17" customFormat="1" ht="118.5" customHeight="1">
      <c r="A151" s="34"/>
      <c r="B151" s="61">
        <f t="shared" si="18"/>
        <v>8</v>
      </c>
      <c r="C151" s="141" t="s">
        <v>103</v>
      </c>
      <c r="D151" s="175" t="s">
        <v>31</v>
      </c>
      <c r="E151" s="164">
        <v>10</v>
      </c>
      <c r="F151" s="161">
        <v>10</v>
      </c>
      <c r="G151" s="43"/>
      <c r="H151" s="202">
        <f t="shared" si="17"/>
        <v>100</v>
      </c>
      <c r="I151" s="123">
        <f t="shared" si="8"/>
        <v>100</v>
      </c>
      <c r="J151" s="1"/>
      <c r="K151" s="1"/>
    </row>
    <row r="152" spans="1:11" s="17" customFormat="1" ht="69" customHeight="1">
      <c r="A152" s="34"/>
      <c r="B152" s="61">
        <f t="shared" si="18"/>
        <v>9</v>
      </c>
      <c r="C152" s="87" t="s">
        <v>98</v>
      </c>
      <c r="D152" s="159" t="s">
        <v>31</v>
      </c>
      <c r="E152" s="170">
        <v>10</v>
      </c>
      <c r="F152" s="171">
        <v>10</v>
      </c>
      <c r="G152" s="43"/>
      <c r="H152" s="202">
        <f t="shared" si="17"/>
        <v>100</v>
      </c>
      <c r="I152" s="123">
        <f t="shared" si="8"/>
        <v>100</v>
      </c>
    </row>
    <row r="153" spans="1:11" s="17" customFormat="1" ht="66.75" customHeight="1">
      <c r="A153" s="34"/>
      <c r="B153" s="61">
        <f t="shared" si="18"/>
        <v>10</v>
      </c>
      <c r="C153" s="87" t="s">
        <v>99</v>
      </c>
      <c r="D153" s="159" t="s">
        <v>31</v>
      </c>
      <c r="E153" s="170">
        <v>20</v>
      </c>
      <c r="F153" s="171">
        <v>20</v>
      </c>
      <c r="G153" s="43"/>
      <c r="H153" s="202">
        <f t="shared" si="17"/>
        <v>400</v>
      </c>
      <c r="I153" s="123">
        <f t="shared" si="8"/>
        <v>400</v>
      </c>
    </row>
    <row r="154" spans="1:11" s="17" customFormat="1" ht="55.5" customHeight="1">
      <c r="A154" s="34"/>
      <c r="B154" s="61">
        <f t="shared" si="18"/>
        <v>11</v>
      </c>
      <c r="C154" s="87" t="s">
        <v>100</v>
      </c>
      <c r="D154" s="159" t="s">
        <v>31</v>
      </c>
      <c r="E154" s="170">
        <v>30</v>
      </c>
      <c r="F154" s="171">
        <v>30</v>
      </c>
      <c r="G154" s="43"/>
      <c r="H154" s="202">
        <f t="shared" si="17"/>
        <v>900</v>
      </c>
      <c r="I154" s="123">
        <f t="shared" si="8"/>
        <v>900</v>
      </c>
    </row>
    <row r="155" spans="1:11" s="17" customFormat="1" ht="65.099999999999994" customHeight="1">
      <c r="A155" s="34"/>
      <c r="B155" s="61">
        <f t="shared" si="18"/>
        <v>12</v>
      </c>
      <c r="C155" s="134" t="s">
        <v>74</v>
      </c>
      <c r="D155" s="178" t="s">
        <v>30</v>
      </c>
      <c r="E155" s="179">
        <v>520</v>
      </c>
      <c r="F155" s="149">
        <v>520</v>
      </c>
      <c r="G155" s="69"/>
      <c r="H155" s="202">
        <f t="shared" si="17"/>
        <v>270400</v>
      </c>
      <c r="I155" s="123">
        <f t="shared" si="8"/>
        <v>270400</v>
      </c>
      <c r="J155" s="1"/>
      <c r="K155" s="1"/>
    </row>
    <row r="156" spans="1:11" s="17" customFormat="1" ht="75" customHeight="1">
      <c r="A156" s="34"/>
      <c r="B156" s="61">
        <f t="shared" si="18"/>
        <v>13</v>
      </c>
      <c r="C156" s="134" t="s">
        <v>75</v>
      </c>
      <c r="D156" s="159" t="s">
        <v>30</v>
      </c>
      <c r="E156" s="160">
        <v>630</v>
      </c>
      <c r="F156" s="149">
        <v>630</v>
      </c>
      <c r="G156" s="69"/>
      <c r="H156" s="202">
        <f t="shared" si="17"/>
        <v>396900</v>
      </c>
      <c r="I156" s="123">
        <f t="shared" si="8"/>
        <v>396900</v>
      </c>
      <c r="J156" s="1"/>
      <c r="K156" s="1"/>
    </row>
    <row r="157" spans="1:11" s="17" customFormat="1" ht="83.25" customHeight="1">
      <c r="A157" s="34"/>
      <c r="B157" s="61">
        <f t="shared" si="18"/>
        <v>14</v>
      </c>
      <c r="C157" s="134" t="s">
        <v>76</v>
      </c>
      <c r="D157" s="159" t="s">
        <v>30</v>
      </c>
      <c r="E157" s="160">
        <v>72</v>
      </c>
      <c r="F157" s="149">
        <v>72</v>
      </c>
      <c r="G157" s="69"/>
      <c r="H157" s="202">
        <f t="shared" si="17"/>
        <v>5184</v>
      </c>
      <c r="I157" s="123">
        <f t="shared" si="8"/>
        <v>5184</v>
      </c>
      <c r="J157" s="1"/>
      <c r="K157" s="1"/>
    </row>
    <row r="158" spans="1:11" ht="15.75">
      <c r="B158" s="48"/>
      <c r="C158" s="49" t="s">
        <v>42</v>
      </c>
      <c r="D158" s="155"/>
      <c r="E158" s="180"/>
      <c r="F158" s="181"/>
      <c r="G158" s="89"/>
      <c r="H158" s="74">
        <f>SUM(H144:H157)</f>
        <v>674405</v>
      </c>
      <c r="I158" s="123">
        <f t="shared" si="8"/>
        <v>0</v>
      </c>
    </row>
    <row r="159" spans="1:11" s="100" customFormat="1" ht="15.75">
      <c r="A159" s="99"/>
      <c r="B159" s="107"/>
      <c r="C159" s="108" t="s">
        <v>66</v>
      </c>
      <c r="D159" s="182"/>
      <c r="E159" s="183"/>
      <c r="F159" s="154"/>
      <c r="G159" s="71"/>
      <c r="H159" s="191"/>
      <c r="I159" s="123">
        <f t="shared" si="8"/>
        <v>0</v>
      </c>
      <c r="J159" s="109"/>
      <c r="K159" s="109"/>
    </row>
    <row r="160" spans="1:11" s="100" customFormat="1" ht="50.1" customHeight="1">
      <c r="A160" s="99"/>
      <c r="B160" s="110">
        <v>1</v>
      </c>
      <c r="C160" s="199" t="s">
        <v>132</v>
      </c>
      <c r="D160" s="184" t="s">
        <v>37</v>
      </c>
      <c r="E160" s="185">
        <v>100</v>
      </c>
      <c r="F160" s="149">
        <v>100</v>
      </c>
      <c r="G160" s="69"/>
      <c r="H160" s="202">
        <f t="shared" ref="H160:H163" si="19">ROUND($E160*F160,2)</f>
        <v>10000</v>
      </c>
      <c r="I160" s="123">
        <f t="shared" si="8"/>
        <v>10000</v>
      </c>
      <c r="J160" s="109"/>
      <c r="K160" s="109"/>
    </row>
    <row r="161" spans="1:11" s="100" customFormat="1" ht="50.1" customHeight="1">
      <c r="A161" s="99"/>
      <c r="B161" s="82">
        <f t="shared" ref="B161:B163" si="20">B160+1</f>
        <v>2</v>
      </c>
      <c r="C161" s="144" t="s">
        <v>133</v>
      </c>
      <c r="D161" s="189" t="s">
        <v>37</v>
      </c>
      <c r="E161" s="190">
        <v>100</v>
      </c>
      <c r="F161" s="149">
        <v>100</v>
      </c>
      <c r="G161" s="69"/>
      <c r="H161" s="202">
        <f t="shared" si="19"/>
        <v>10000</v>
      </c>
      <c r="I161" s="123">
        <f t="shared" si="8"/>
        <v>10000</v>
      </c>
      <c r="J161" s="109"/>
      <c r="K161" s="109"/>
    </row>
    <row r="162" spans="1:11" s="100" customFormat="1" ht="65.099999999999994" customHeight="1">
      <c r="A162" s="99"/>
      <c r="B162" s="82">
        <f t="shared" si="20"/>
        <v>3</v>
      </c>
      <c r="C162" s="87" t="s">
        <v>134</v>
      </c>
      <c r="D162" s="186" t="s">
        <v>31</v>
      </c>
      <c r="E162" s="185">
        <v>10</v>
      </c>
      <c r="F162" s="149">
        <v>10</v>
      </c>
      <c r="G162" s="69"/>
      <c r="H162" s="202">
        <f t="shared" si="19"/>
        <v>100</v>
      </c>
      <c r="I162" s="123">
        <f t="shared" si="8"/>
        <v>100</v>
      </c>
      <c r="J162" s="109"/>
      <c r="K162" s="109"/>
    </row>
    <row r="163" spans="1:11" s="100" customFormat="1" ht="65.099999999999994" customHeight="1">
      <c r="A163" s="99"/>
      <c r="B163" s="82">
        <f t="shared" si="20"/>
        <v>4</v>
      </c>
      <c r="C163" s="87" t="s">
        <v>135</v>
      </c>
      <c r="D163" s="186" t="s">
        <v>31</v>
      </c>
      <c r="E163" s="185">
        <v>10</v>
      </c>
      <c r="F163" s="149">
        <v>10</v>
      </c>
      <c r="G163" s="69"/>
      <c r="H163" s="202">
        <f t="shared" si="19"/>
        <v>100</v>
      </c>
      <c r="I163" s="123">
        <f t="shared" si="8"/>
        <v>100</v>
      </c>
      <c r="J163" s="109"/>
      <c r="K163" s="109"/>
    </row>
    <row r="164" spans="1:11" s="109" customFormat="1" ht="15.75">
      <c r="A164" s="99"/>
      <c r="B164" s="111"/>
      <c r="C164" s="112" t="s">
        <v>67</v>
      </c>
      <c r="D164" s="187"/>
      <c r="E164" s="188"/>
      <c r="F164" s="181"/>
      <c r="G164" s="89"/>
      <c r="H164" s="74">
        <f>SUM(H160:H163)</f>
        <v>20200</v>
      </c>
      <c r="I164" s="123">
        <f t="shared" si="8"/>
        <v>0</v>
      </c>
    </row>
    <row r="165" spans="1:11" s="100" customFormat="1" ht="15.75">
      <c r="A165" s="99"/>
      <c r="B165" s="107"/>
      <c r="C165" s="108" t="s">
        <v>104</v>
      </c>
      <c r="D165" s="182"/>
      <c r="E165" s="183"/>
      <c r="F165" s="154"/>
      <c r="G165" s="71"/>
      <c r="H165" s="191"/>
      <c r="I165" s="123">
        <f t="shared" si="8"/>
        <v>0</v>
      </c>
      <c r="J165" s="109"/>
      <c r="K165" s="109"/>
    </row>
    <row r="166" spans="1:11" s="139" customFormat="1" ht="110.1" customHeight="1">
      <c r="A166" s="138"/>
      <c r="B166" s="82">
        <v>1</v>
      </c>
      <c r="C166" s="87" t="s">
        <v>125</v>
      </c>
      <c r="D166" s="159" t="s">
        <v>31</v>
      </c>
      <c r="E166" s="163">
        <v>30</v>
      </c>
      <c r="F166" s="161">
        <v>30</v>
      </c>
      <c r="G166" s="69"/>
      <c r="H166" s="202">
        <f t="shared" ref="H166:H167" si="21">ROUND($E166*F166,2)</f>
        <v>900</v>
      </c>
      <c r="I166" s="123">
        <f t="shared" si="8"/>
        <v>900</v>
      </c>
    </row>
    <row r="167" spans="1:11" s="139" customFormat="1" ht="85.5" customHeight="1">
      <c r="A167" s="138"/>
      <c r="B167" s="82">
        <f>B166+1</f>
        <v>2</v>
      </c>
      <c r="C167" s="87" t="s">
        <v>127</v>
      </c>
      <c r="D167" s="159" t="s">
        <v>31</v>
      </c>
      <c r="E167" s="163">
        <v>10</v>
      </c>
      <c r="F167" s="161">
        <v>10</v>
      </c>
      <c r="G167" s="69"/>
      <c r="H167" s="202">
        <f t="shared" si="21"/>
        <v>100</v>
      </c>
      <c r="I167" s="123">
        <f t="shared" si="8"/>
        <v>100</v>
      </c>
    </row>
    <row r="168" spans="1:11" s="109" customFormat="1" ht="15.75">
      <c r="A168" s="99"/>
      <c r="B168" s="111"/>
      <c r="C168" s="112" t="s">
        <v>110</v>
      </c>
      <c r="D168" s="187"/>
      <c r="E168" s="188"/>
      <c r="F168" s="181"/>
      <c r="G168" s="89"/>
      <c r="H168" s="74">
        <f>SUM(H166:H167)</f>
        <v>1000</v>
      </c>
      <c r="I168" s="123">
        <f t="shared" si="8"/>
        <v>0</v>
      </c>
    </row>
    <row r="169" spans="1:11" s="17" customFormat="1" ht="15.75">
      <c r="A169" s="34"/>
      <c r="B169" s="45"/>
      <c r="C169" s="47" t="s">
        <v>107</v>
      </c>
      <c r="D169" s="153"/>
      <c r="E169" s="153"/>
      <c r="F169" s="154"/>
      <c r="G169" s="71"/>
      <c r="H169" s="191"/>
      <c r="I169" s="123">
        <f t="shared" si="8"/>
        <v>0</v>
      </c>
    </row>
    <row r="170" spans="1:11" s="17" customFormat="1" ht="90">
      <c r="A170" s="34"/>
      <c r="B170" s="61">
        <v>1</v>
      </c>
      <c r="C170" s="195" t="s">
        <v>166</v>
      </c>
      <c r="D170" s="159" t="s">
        <v>31</v>
      </c>
      <c r="E170" s="161">
        <v>18</v>
      </c>
      <c r="F170" s="161">
        <v>18</v>
      </c>
      <c r="G170" s="69"/>
      <c r="H170" s="202">
        <f t="shared" ref="H170:H181" si="22">ROUND($E170*F170,2)</f>
        <v>324</v>
      </c>
      <c r="I170" s="123">
        <f t="shared" si="8"/>
        <v>324</v>
      </c>
    </row>
    <row r="171" spans="1:11" s="17" customFormat="1" ht="135">
      <c r="A171" s="34"/>
      <c r="B171" s="61">
        <f>B170+1</f>
        <v>2</v>
      </c>
      <c r="C171" s="195" t="s">
        <v>173</v>
      </c>
      <c r="D171" s="186" t="s">
        <v>31</v>
      </c>
      <c r="E171" s="161">
        <v>18</v>
      </c>
      <c r="F171" s="161">
        <v>18</v>
      </c>
      <c r="G171" s="69"/>
      <c r="H171" s="202">
        <f t="shared" si="22"/>
        <v>324</v>
      </c>
      <c r="I171" s="123">
        <f t="shared" si="8"/>
        <v>324</v>
      </c>
    </row>
    <row r="172" spans="1:11" s="17" customFormat="1" ht="78.75">
      <c r="A172" s="34"/>
      <c r="B172" s="61">
        <f t="shared" ref="B172:B181" si="23">B171+1</f>
        <v>3</v>
      </c>
      <c r="C172" s="195" t="s">
        <v>142</v>
      </c>
      <c r="D172" s="186" t="s">
        <v>30</v>
      </c>
      <c r="E172" s="161">
        <v>530</v>
      </c>
      <c r="F172" s="161">
        <v>530</v>
      </c>
      <c r="G172" s="69"/>
      <c r="H172" s="202">
        <f t="shared" si="22"/>
        <v>280900</v>
      </c>
      <c r="I172" s="123">
        <f t="shared" ref="I172:I181" si="24">ROUND(E172*F172,2)</f>
        <v>280900</v>
      </c>
    </row>
    <row r="173" spans="1:11" s="17" customFormat="1" ht="67.5">
      <c r="A173" s="34"/>
      <c r="B173" s="61">
        <f t="shared" si="23"/>
        <v>4</v>
      </c>
      <c r="C173" s="195" t="s">
        <v>143</v>
      </c>
      <c r="D173" s="186" t="s">
        <v>30</v>
      </c>
      <c r="E173" s="161">
        <v>545</v>
      </c>
      <c r="F173" s="161">
        <v>545</v>
      </c>
      <c r="G173" s="69"/>
      <c r="H173" s="202">
        <f t="shared" si="22"/>
        <v>297025</v>
      </c>
      <c r="I173" s="123">
        <f t="shared" si="24"/>
        <v>297025</v>
      </c>
    </row>
    <row r="174" spans="1:11" s="17" customFormat="1" ht="146.25">
      <c r="A174" s="34"/>
      <c r="B174" s="61">
        <f t="shared" si="23"/>
        <v>5</v>
      </c>
      <c r="C174" s="195" t="s">
        <v>144</v>
      </c>
      <c r="D174" s="186" t="s">
        <v>31</v>
      </c>
      <c r="E174" s="161">
        <v>20</v>
      </c>
      <c r="F174" s="161">
        <v>20</v>
      </c>
      <c r="G174" s="69"/>
      <c r="H174" s="202">
        <f t="shared" si="22"/>
        <v>400</v>
      </c>
      <c r="I174" s="123">
        <f t="shared" si="24"/>
        <v>400</v>
      </c>
    </row>
    <row r="175" spans="1:11" s="17" customFormat="1" ht="67.5">
      <c r="A175" s="34"/>
      <c r="B175" s="61">
        <f t="shared" si="23"/>
        <v>6</v>
      </c>
      <c r="C175" s="196" t="s">
        <v>145</v>
      </c>
      <c r="D175" s="186" t="s">
        <v>30</v>
      </c>
      <c r="E175" s="161">
        <v>545</v>
      </c>
      <c r="F175" s="161">
        <v>545</v>
      </c>
      <c r="G175" s="69"/>
      <c r="H175" s="202">
        <f t="shared" si="22"/>
        <v>297025</v>
      </c>
      <c r="I175" s="123">
        <f t="shared" si="24"/>
        <v>297025</v>
      </c>
    </row>
    <row r="176" spans="1:11" s="17" customFormat="1" ht="22.5">
      <c r="A176" s="34"/>
      <c r="B176" s="61">
        <f t="shared" si="23"/>
        <v>7</v>
      </c>
      <c r="C176" s="197" t="s">
        <v>146</v>
      </c>
      <c r="D176" s="186" t="s">
        <v>31</v>
      </c>
      <c r="E176" s="161">
        <v>1</v>
      </c>
      <c r="F176" s="161">
        <v>1</v>
      </c>
      <c r="G176" s="69"/>
      <c r="H176" s="202">
        <f t="shared" si="22"/>
        <v>1</v>
      </c>
      <c r="I176" s="123">
        <f t="shared" si="24"/>
        <v>1</v>
      </c>
    </row>
    <row r="177" spans="1:9" s="17" customFormat="1" ht="90">
      <c r="A177" s="34"/>
      <c r="B177" s="61">
        <f t="shared" si="23"/>
        <v>8</v>
      </c>
      <c r="C177" s="195" t="s">
        <v>147</v>
      </c>
      <c r="D177" s="186" t="s">
        <v>31</v>
      </c>
      <c r="E177" s="161">
        <v>1</v>
      </c>
      <c r="F177" s="161">
        <v>1</v>
      </c>
      <c r="G177" s="69"/>
      <c r="H177" s="202">
        <f t="shared" si="22"/>
        <v>1</v>
      </c>
      <c r="I177" s="123">
        <f t="shared" si="24"/>
        <v>1</v>
      </c>
    </row>
    <row r="178" spans="1:9" s="17" customFormat="1" ht="67.5">
      <c r="A178" s="34"/>
      <c r="B178" s="61">
        <f t="shared" si="23"/>
        <v>9</v>
      </c>
      <c r="C178" s="196" t="s">
        <v>148</v>
      </c>
      <c r="D178" s="186" t="s">
        <v>31</v>
      </c>
      <c r="E178" s="161">
        <v>1</v>
      </c>
      <c r="F178" s="161">
        <v>1</v>
      </c>
      <c r="G178" s="69"/>
      <c r="H178" s="202">
        <f t="shared" si="22"/>
        <v>1</v>
      </c>
      <c r="I178" s="123">
        <f t="shared" si="24"/>
        <v>1</v>
      </c>
    </row>
    <row r="179" spans="1:9" s="17" customFormat="1" ht="56.25">
      <c r="A179" s="34"/>
      <c r="B179" s="61">
        <f t="shared" si="23"/>
        <v>10</v>
      </c>
      <c r="C179" s="197" t="s">
        <v>149</v>
      </c>
      <c r="D179" s="186" t="s">
        <v>31</v>
      </c>
      <c r="E179" s="161">
        <v>1</v>
      </c>
      <c r="F179" s="161">
        <v>1</v>
      </c>
      <c r="G179" s="69"/>
      <c r="H179" s="202">
        <f t="shared" si="22"/>
        <v>1</v>
      </c>
      <c r="I179" s="123">
        <f t="shared" si="24"/>
        <v>1</v>
      </c>
    </row>
    <row r="180" spans="1:9" s="17" customFormat="1" ht="56.25">
      <c r="A180" s="34"/>
      <c r="B180" s="61">
        <f t="shared" si="23"/>
        <v>11</v>
      </c>
      <c r="C180" s="195" t="s">
        <v>150</v>
      </c>
      <c r="D180" s="186" t="s">
        <v>31</v>
      </c>
      <c r="E180" s="161">
        <v>1</v>
      </c>
      <c r="F180" s="161">
        <v>1</v>
      </c>
      <c r="G180" s="69"/>
      <c r="H180" s="202">
        <f t="shared" si="22"/>
        <v>1</v>
      </c>
      <c r="I180" s="123">
        <f t="shared" si="24"/>
        <v>1</v>
      </c>
    </row>
    <row r="181" spans="1:9" s="17" customFormat="1" ht="22.5">
      <c r="A181" s="34"/>
      <c r="B181" s="61">
        <f t="shared" si="23"/>
        <v>12</v>
      </c>
      <c r="C181" s="195" t="s">
        <v>151</v>
      </c>
      <c r="D181" s="186" t="s">
        <v>152</v>
      </c>
      <c r="E181" s="161">
        <v>1</v>
      </c>
      <c r="F181" s="161">
        <v>1</v>
      </c>
      <c r="G181" s="69"/>
      <c r="H181" s="202">
        <f t="shared" si="22"/>
        <v>1</v>
      </c>
      <c r="I181" s="123">
        <f t="shared" si="24"/>
        <v>1</v>
      </c>
    </row>
    <row r="182" spans="1:9" ht="15.75" customHeight="1">
      <c r="B182" s="101"/>
      <c r="C182" s="102" t="s">
        <v>39</v>
      </c>
      <c r="D182" s="103"/>
      <c r="E182" s="104"/>
      <c r="F182" s="105"/>
      <c r="G182" s="106"/>
      <c r="H182" s="116">
        <f>SUM(H170:H181)</f>
        <v>876004</v>
      </c>
    </row>
    <row r="183" spans="1:9" ht="18">
      <c r="B183" s="117"/>
      <c r="C183" s="118" t="s">
        <v>73</v>
      </c>
      <c r="D183" s="119"/>
      <c r="E183" s="113"/>
      <c r="F183" s="120"/>
      <c r="G183" s="121"/>
      <c r="H183" s="122">
        <f>H158+H142+H132+H182+H168+H164+H122+H113+H105+H88+H48</f>
        <v>300528208.39000005</v>
      </c>
      <c r="I183" s="17">
        <f>SUM(I43:I181)</f>
        <v>300528208.38999999</v>
      </c>
    </row>
    <row r="184" spans="1:9" ht="12" customHeight="1"/>
    <row r="186" spans="1:9" ht="12" customHeight="1"/>
    <row r="188" spans="1:9" ht="12" customHeight="1"/>
    <row r="205" ht="33" customHeight="1"/>
  </sheetData>
  <protectedRanges>
    <protectedRange sqref="C176 C179" name="Rango1_44_1_4_12_2_1_1_1_1_1"/>
    <protectedRange sqref="C175 C178" name="Rango1_44_1_4_12_2_1_1_1_2"/>
  </protectedRanges>
  <mergeCells count="4">
    <mergeCell ref="D2:F6"/>
    <mergeCell ref="B7:C8"/>
    <mergeCell ref="D32:F36"/>
    <mergeCell ref="B38:C39"/>
  </mergeCells>
  <phoneticPr fontId="62" type="noConversion"/>
  <printOptions gridLinesSet="0"/>
  <pageMargins left="0.23622047244094491" right="0.19685039370078741" top="0.47244094488188981" bottom="0.78740157480314965" header="0.31496062992125984" footer="0.39370078740157483"/>
  <pageSetup scale="58" fitToHeight="0" orientation="portrait" r:id="rId1"/>
  <headerFooter>
    <oddHeader>&amp;C&amp;"Arial,Normal"&amp;9HOJA No. &amp;P de &amp;N</oddHeader>
  </headerFooter>
  <rowBreaks count="7" manualBreakCount="7">
    <brk id="31" max="16383" man="1"/>
    <brk id="97" min="1" max="7" man="1"/>
    <brk id="111" min="1" max="7" man="1"/>
    <brk id="122" min="1" max="7" man="1"/>
    <brk id="135" min="1" max="7" man="1"/>
    <brk id="145" min="1" max="7" man="1"/>
    <brk id="156"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Celene Aviles</cp:lastModifiedBy>
  <cp:lastPrinted>2024-06-14T19:17:56Z</cp:lastPrinted>
  <dcterms:created xsi:type="dcterms:W3CDTF">2018-10-25T15:42:20Z</dcterms:created>
  <dcterms:modified xsi:type="dcterms:W3CDTF">2024-06-25T20:22:31Z</dcterms:modified>
</cp:coreProperties>
</file>