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autoCompressPictures="0" defaultThemeVersion="124226"/>
  <bookViews>
    <workbookView xWindow="0" yWindow="60" windowWidth="20640" windowHeight="9450"/>
  </bookViews>
  <sheets>
    <sheet name="CATALOGO DE CONCEPTOS" sheetId="10" r:id="rId1"/>
    <sheet name="RESUMENOK" sheetId="12" r:id="rId2"/>
  </sheets>
  <externalReferences>
    <externalReference r:id="rId3"/>
  </externalReferences>
  <definedNames>
    <definedName name="\c" localSheetId="1">#REF!</definedName>
    <definedName name="\c">#REF!</definedName>
    <definedName name="\l" localSheetId="1">#REF!</definedName>
    <definedName name="\l">#REF!</definedName>
    <definedName name="\p" localSheetId="1">#REF!</definedName>
    <definedName name="\p">#REF!</definedName>
    <definedName name="\v" localSheetId="1">#REF!</definedName>
    <definedName name="\v">#REF!</definedName>
    <definedName name="_del10" localSheetId="1">#REF!</definedName>
    <definedName name="_del10">#REF!</definedName>
    <definedName name="_del12" localSheetId="1">#REF!</definedName>
    <definedName name="_del12">#REF!</definedName>
    <definedName name="_del2" localSheetId="1">#REF!</definedName>
    <definedName name="_del2">#REF!</definedName>
    <definedName name="_del3" localSheetId="1">#REF!</definedName>
    <definedName name="_del3">#REF!</definedName>
    <definedName name="_del4" localSheetId="1">#REF!</definedName>
    <definedName name="_del4">#REF!</definedName>
    <definedName name="_del5" localSheetId="1">#REF!</definedName>
    <definedName name="_del5">#REF!</definedName>
    <definedName name="_del6" localSheetId="1">#REF!</definedName>
    <definedName name="_del6">#REF!</definedName>
    <definedName name="_del8" localSheetId="1">#REF!</definedName>
    <definedName name="_del8">#REF!</definedName>
    <definedName name="A_IMPRESIÓN_IM" localSheetId="1">#REF!</definedName>
    <definedName name="A_IMPRESIÓN_IM">#REF!</definedName>
    <definedName name="Ancho" localSheetId="1">#REF!</definedName>
    <definedName name="Ancho">#REF!</definedName>
    <definedName name="APECONOMICA" localSheetId="1">[1]CCALIF!#REF!</definedName>
    <definedName name="APECONOMICA">[1]CCALIF!#REF!</definedName>
    <definedName name="APERTURA" localSheetId="1">[1]REGP01!#REF!</definedName>
    <definedName name="APERTURA">[1]REGP01!#REF!</definedName>
    <definedName name="aprog" localSheetId="1">#REF!</definedName>
    <definedName name="aprog">#REF!</definedName>
    <definedName name="APTECNICA" localSheetId="1">[1]CCALIF!#REF!</definedName>
    <definedName name="APTECNICA">[1]CCALIF!#REF!</definedName>
    <definedName name="_xlnm.Print_Area" localSheetId="0">'CATALOGO DE CONCEPTOS'!$A$12:$G$88</definedName>
    <definedName name="_xlnm.Print_Area" localSheetId="1">RESUMENOK!$A$9:$F$35</definedName>
    <definedName name="_xlnm.Print_Area">#REF!</definedName>
    <definedName name="Área_de_impresión1" localSheetId="1">#REF!</definedName>
    <definedName name="Área_de_impresión1">#REF!</definedName>
    <definedName name="ClaveFasar" localSheetId="1">#REF!</definedName>
    <definedName name="ClaveFasar">#REF!</definedName>
    <definedName name="descripcion" localSheetId="1">#REF!</definedName>
    <definedName name="descripcion">#REF!</definedName>
    <definedName name="diam" localSheetId="1">#REF!</definedName>
    <definedName name="diam">#REF!</definedName>
    <definedName name="elementos" localSheetId="1">#REF!</definedName>
    <definedName name="elementos">#REF!</definedName>
    <definedName name="escuadra" localSheetId="1">#REF!</definedName>
    <definedName name="escuadra">#REF!</definedName>
    <definedName name="FALLO" localSheetId="1">[1]REGP01!#REF!</definedName>
    <definedName name="FALLO">[1]REGP01!#REF!</definedName>
    <definedName name="FD" localSheetId="1">#REF!</definedName>
    <definedName name="FD">#REF!</definedName>
    <definedName name="FinReng" localSheetId="1">#REF!</definedName>
    <definedName name="FinReng">#REF!</definedName>
    <definedName name="INICATCC" localSheetId="1">#REF!</definedName>
    <definedName name="INICATCC">#REF!</definedName>
    <definedName name="inicio" localSheetId="1">#REF!</definedName>
    <definedName name="inicio">#REF!</definedName>
    <definedName name="largo" localSheetId="1">#REF!</definedName>
    <definedName name="largo">#REF!</definedName>
    <definedName name="LargoTotal" localSheetId="1">#REF!</definedName>
    <definedName name="LargoTotal">#REF!</definedName>
    <definedName name="nnn" localSheetId="1">#REF!</definedName>
    <definedName name="nnn">#REF!</definedName>
    <definedName name="Note" localSheetId="1">#REF!</definedName>
    <definedName name="Note">#REF!</definedName>
    <definedName name="noviembre" localSheetId="1">#REF!</definedName>
    <definedName name="noviembre">#REF!</definedName>
    <definedName name="NUMERO" localSheetId="1">#REF!</definedName>
    <definedName name="NUMERO">#REF!</definedName>
    <definedName name="ÑÑÑ" localSheetId="1">[1]REGP01!#REF!</definedName>
    <definedName name="ÑÑÑ">[1]REGP01!#REF!</definedName>
    <definedName name="octubre" localSheetId="1">#REF!</definedName>
    <definedName name="octubre">#REF!</definedName>
    <definedName name="OK" localSheetId="1">#REF!</definedName>
    <definedName name="OK">#REF!</definedName>
    <definedName name="pzas" localSheetId="1">#REF!</definedName>
    <definedName name="pzas">#REF!</definedName>
    <definedName name="q" localSheetId="1">#REF!</definedName>
    <definedName name="q">#REF!</definedName>
    <definedName name="RelacionNueva" localSheetId="1">#REF!</definedName>
    <definedName name="RelacionNueva">#REF!</definedName>
    <definedName name="SalarioBase" localSheetId="1">#REF!</definedName>
    <definedName name="SalarioBase">#REF!</definedName>
    <definedName name="SalarioNominal" localSheetId="1">#REF!</definedName>
    <definedName name="SalarioNominal">#REF!</definedName>
    <definedName name="SepVar" localSheetId="1">#REF!</definedName>
    <definedName name="SepVar">#REF!</definedName>
    <definedName name="_xlnm.Print_Titles" localSheetId="0">'CATALOGO DE CONCEPTOS'!$1:$11</definedName>
    <definedName name="_xlnm.Print_Titles" localSheetId="1">RESUMENOK!$1:$8</definedName>
    <definedName name="_xlnm.Print_Titles">#REF!</definedName>
  </definedNames>
  <calcPr calcId="144525" fullPrecision="0"/>
</workbook>
</file>

<file path=xl/calcChain.xml><?xml version="1.0" encoding="utf-8"?>
<calcChain xmlns="http://schemas.openxmlformats.org/spreadsheetml/2006/main">
  <c r="F23" i="12" l="1"/>
  <c r="F20" i="12"/>
  <c r="F26" i="12" s="1"/>
  <c r="F19" i="12"/>
  <c r="F16" i="12"/>
  <c r="F15" i="12"/>
  <c r="F12" i="12"/>
  <c r="F11" i="12"/>
  <c r="A23" i="12"/>
  <c r="A20" i="12"/>
  <c r="A19" i="12"/>
  <c r="A18" i="12"/>
  <c r="A16" i="12"/>
  <c r="A15" i="12"/>
  <c r="A14" i="12"/>
  <c r="A12" i="12"/>
  <c r="A11" i="12"/>
  <c r="B10" i="12"/>
  <c r="B11" i="12"/>
  <c r="B12" i="12"/>
  <c r="B14" i="12"/>
  <c r="B15" i="12"/>
  <c r="B16" i="12"/>
  <c r="B18" i="12"/>
  <c r="B19" i="12"/>
  <c r="B20" i="12"/>
  <c r="B22" i="12"/>
  <c r="B23" i="12"/>
  <c r="H88" i="10"/>
  <c r="G88" i="10"/>
  <c r="G87" i="10"/>
  <c r="G61" i="10"/>
  <c r="G47" i="10"/>
  <c r="G41" i="10"/>
  <c r="G37" i="10"/>
  <c r="G29" i="10"/>
  <c r="G23" i="10"/>
  <c r="H86" i="10"/>
  <c r="E86" i="10"/>
  <c r="G86" i="10" s="1"/>
  <c r="E85" i="10"/>
  <c r="H85" i="10" s="1"/>
  <c r="E84" i="10"/>
  <c r="H84" i="10" s="1"/>
  <c r="E83" i="10"/>
  <c r="H83" i="10" s="1"/>
  <c r="H82" i="10"/>
  <c r="G82" i="10"/>
  <c r="E82" i="10"/>
  <c r="H81" i="10"/>
  <c r="G81" i="10"/>
  <c r="E81" i="10"/>
  <c r="E80" i="10"/>
  <c r="H80" i="10" s="1"/>
  <c r="H79" i="10"/>
  <c r="E79" i="10"/>
  <c r="G79" i="10" s="1"/>
  <c r="H78" i="10"/>
  <c r="G78" i="10"/>
  <c r="E78" i="10"/>
  <c r="E77" i="10"/>
  <c r="H77" i="10" s="1"/>
  <c r="E76" i="10"/>
  <c r="H76" i="10" s="1"/>
  <c r="E75" i="10"/>
  <c r="H75" i="10" s="1"/>
  <c r="H74" i="10"/>
  <c r="G74" i="10"/>
  <c r="E74" i="10"/>
  <c r="H73" i="10"/>
  <c r="G73" i="10"/>
  <c r="E73" i="10"/>
  <c r="E72" i="10"/>
  <c r="H72" i="10" s="1"/>
  <c r="H71" i="10"/>
  <c r="E71" i="10"/>
  <c r="G71" i="10" s="1"/>
  <c r="H70" i="10"/>
  <c r="G70" i="10"/>
  <c r="E70" i="10"/>
  <c r="E69" i="10"/>
  <c r="G69" i="10" s="1"/>
  <c r="E68" i="10"/>
  <c r="H68" i="10" s="1"/>
  <c r="E67" i="10"/>
  <c r="H67" i="10" s="1"/>
  <c r="H66" i="10"/>
  <c r="G66" i="10"/>
  <c r="E66" i="10"/>
  <c r="H65" i="10"/>
  <c r="G65" i="10"/>
  <c r="E65" i="10"/>
  <c r="E64" i="10"/>
  <c r="H64" i="10" s="1"/>
  <c r="H63" i="10"/>
  <c r="E63" i="10"/>
  <c r="G63" i="10" s="1"/>
  <c r="E62" i="10"/>
  <c r="H62" i="10" s="1"/>
  <c r="E61" i="10"/>
  <c r="H61" i="10" s="1"/>
  <c r="E60" i="10"/>
  <c r="H60" i="10" s="1"/>
  <c r="E59" i="10"/>
  <c r="H59" i="10" s="1"/>
  <c r="H58" i="10"/>
  <c r="G58" i="10"/>
  <c r="E58" i="10"/>
  <c r="H57" i="10"/>
  <c r="G57" i="10"/>
  <c r="E57" i="10"/>
  <c r="E56" i="10"/>
  <c r="H56" i="10" s="1"/>
  <c r="H55" i="10"/>
  <c r="E55" i="10"/>
  <c r="G55" i="10" s="1"/>
  <c r="H54" i="10"/>
  <c r="G54" i="10"/>
  <c r="E54" i="10"/>
  <c r="E53" i="10"/>
  <c r="H53" i="10" s="1"/>
  <c r="E52" i="10"/>
  <c r="H52" i="10" s="1"/>
  <c r="E51" i="10"/>
  <c r="H51" i="10" s="1"/>
  <c r="H50" i="10"/>
  <c r="G50" i="10"/>
  <c r="E50" i="10"/>
  <c r="H49" i="10"/>
  <c r="G49" i="10"/>
  <c r="E49" i="10"/>
  <c r="E48" i="10"/>
  <c r="H48" i="10" s="1"/>
  <c r="H47" i="10"/>
  <c r="E47" i="10"/>
  <c r="H46" i="10"/>
  <c r="G46" i="10"/>
  <c r="E46" i="10"/>
  <c r="E45" i="10"/>
  <c r="H45" i="10" s="1"/>
  <c r="E44" i="10"/>
  <c r="H44" i="10" s="1"/>
  <c r="E43" i="10"/>
  <c r="H43" i="10" s="1"/>
  <c r="E42" i="10"/>
  <c r="H42" i="10" s="1"/>
  <c r="E41" i="10"/>
  <c r="H41" i="10" s="1"/>
  <c r="E40" i="10"/>
  <c r="H40" i="10" s="1"/>
  <c r="H39" i="10"/>
  <c r="E39" i="10"/>
  <c r="G39" i="10" s="1"/>
  <c r="G38" i="10"/>
  <c r="E38" i="10"/>
  <c r="H38" i="10" s="1"/>
  <c r="E37" i="10"/>
  <c r="H37" i="10" s="1"/>
  <c r="E36" i="10"/>
  <c r="H36" i="10" s="1"/>
  <c r="E35" i="10"/>
  <c r="H35" i="10" s="1"/>
  <c r="H34" i="10"/>
  <c r="G34" i="10"/>
  <c r="E34" i="10"/>
  <c r="H33" i="10"/>
  <c r="G33" i="10"/>
  <c r="E33" i="10"/>
  <c r="E32" i="10"/>
  <c r="H32" i="10" s="1"/>
  <c r="E31" i="10"/>
  <c r="G31" i="10" s="1"/>
  <c r="E30" i="10"/>
  <c r="E29" i="10"/>
  <c r="H29" i="10" s="1"/>
  <c r="E28" i="10"/>
  <c r="H28" i="10" s="1"/>
  <c r="E27" i="10"/>
  <c r="H27" i="10" s="1"/>
  <c r="H26" i="10"/>
  <c r="G26" i="10"/>
  <c r="E26" i="10"/>
  <c r="H25" i="10"/>
  <c r="G25" i="10"/>
  <c r="E25" i="10"/>
  <c r="E24" i="10"/>
  <c r="H24" i="10" s="1"/>
  <c r="E23" i="10"/>
  <c r="H23" i="10" s="1"/>
  <c r="H22" i="10"/>
  <c r="G22" i="10"/>
  <c r="E22" i="10"/>
  <c r="E21" i="10"/>
  <c r="H21" i="10" s="1"/>
  <c r="E20" i="10"/>
  <c r="H20" i="10" s="1"/>
  <c r="E19" i="10"/>
  <c r="H19" i="10" s="1"/>
  <c r="H18" i="10"/>
  <c r="G18" i="10"/>
  <c r="E18" i="10"/>
  <c r="H17" i="10"/>
  <c r="G17" i="10"/>
  <c r="E17" i="10"/>
  <c r="E16" i="10"/>
  <c r="H16" i="10" s="1"/>
  <c r="G42" i="10" l="1"/>
  <c r="H31" i="10"/>
  <c r="H30" i="10"/>
  <c r="G20" i="10"/>
  <c r="G28" i="10"/>
  <c r="G36" i="10"/>
  <c r="G44" i="10"/>
  <c r="G52" i="10"/>
  <c r="G60" i="10"/>
  <c r="G68" i="10"/>
  <c r="G76" i="10"/>
  <c r="G84" i="10"/>
  <c r="G21" i="10"/>
  <c r="G45" i="10"/>
  <c r="G53" i="10"/>
  <c r="G77" i="10"/>
  <c r="G85" i="10"/>
  <c r="G16" i="10"/>
  <c r="G32" i="10"/>
  <c r="G40" i="10"/>
  <c r="G48" i="10"/>
  <c r="G56" i="10"/>
  <c r="G64" i="10"/>
  <c r="H69" i="10"/>
  <c r="G72" i="10"/>
  <c r="G80" i="10"/>
  <c r="G19" i="10"/>
  <c r="G27" i="10"/>
  <c r="G35" i="10"/>
  <c r="G43" i="10"/>
  <c r="G51" i="10"/>
  <c r="G59" i="10"/>
  <c r="G67" i="10"/>
  <c r="G75" i="10"/>
  <c r="G83" i="10"/>
  <c r="E87" i="10"/>
  <c r="E15" i="10"/>
  <c r="E14" i="10"/>
  <c r="H87" i="10" l="1"/>
  <c r="H15" i="10"/>
  <c r="G15" i="10"/>
  <c r="D5" i="12" l="1"/>
  <c r="G14" i="10" l="1"/>
  <c r="H14" i="10" l="1"/>
  <c r="A5" i="12" l="1"/>
</calcChain>
</file>

<file path=xl/sharedStrings.xml><?xml version="1.0" encoding="utf-8"?>
<sst xmlns="http://schemas.openxmlformats.org/spreadsheetml/2006/main" count="180" uniqueCount="132">
  <si>
    <t>CLAVE</t>
  </si>
  <si>
    <t>UNIDAD</t>
  </si>
  <si>
    <t>CONCEPTO</t>
  </si>
  <si>
    <t>CANTIDAD</t>
  </si>
  <si>
    <t>PRECIO UNITARIO</t>
  </si>
  <si>
    <t>TOTAL</t>
  </si>
  <si>
    <t>PRECIO UNITARIO CON LETRA</t>
  </si>
  <si>
    <t>CONCURSO:</t>
  </si>
  <si>
    <t xml:space="preserve"> </t>
  </si>
  <si>
    <t>IMPORTE TOTAL DE LA PRESENTE PROPUESTA SIN INCLUIR I.V.A.:</t>
  </si>
  <si>
    <t xml:space="preserve">                                                    CATALOGO DE CONCEPTOS Y CANTIDADES DE OBRA</t>
  </si>
  <si>
    <t xml:space="preserve">                                                    R E S U M E N</t>
  </si>
  <si>
    <t>LICITACION:</t>
  </si>
  <si>
    <t>IMPORTE TOTAL:</t>
  </si>
  <si>
    <t>A.-</t>
  </si>
  <si>
    <t>AREA GENERAL</t>
  </si>
  <si>
    <t>PRELIMINARES</t>
  </si>
  <si>
    <t>RETIRO  Y DEMOLICIÓN DE ELEMENTOS (SIN RECUPERACION). MEDIDA EN SITIO, EJECUTADA EN FORMA MANUAL Y / O MECANICA USANDO PICO, MARRO, CINCEL, CUÑA, ESPATULAS Y EQUIPO CON NEUMATICO, INCLUYE: CARGO DIRECTO POR EL COSTO DE LA MANO DE OBRA REQUERIDA, CORTES DE VARILLAS, LIMPIEZA DE ÁREA, CARGA Y ACARREO DEL ESCOMBRO AL BANCO DE DESPERDICIO DE LA OBRA, INDICADO POR EL LA DIRECCION DE OBRAS PUBLICAS, EQUIPO DE SEGURIDAD, INSTALACIONES ESPECIFICAS, DEPRECIACIÓN Y DEMÁS DERIVADOS DEL USO DE HERRAMIENTA Y EQUIPO EN CUALQUIER  ALTURA Y CUALQUIER NIVEL.</t>
  </si>
  <si>
    <t>DE FIMES DE CONCRETO ARMADO EN, INCLUYE:  CORTE DE REA DE CANCHA, INCLUYE; CORTE DE VARILLA.</t>
  </si>
  <si>
    <t>M2</t>
  </si>
  <si>
    <t>DE MALA CICLONICA EXISTENTE  EN AREA DE PROTECCION DE BALONES, DE 2.00 MTS . DE ALTURA</t>
  </si>
  <si>
    <t>ML</t>
  </si>
  <si>
    <t>DE MALlA CICLONICA EXISTENTE  EN AREA  DE BARDA PERIMETRAL DE 2.00 MTS . DE ALTURA, INCLUYE; RETIRO Y DEMOLICION DE CADENA  DE DESPLANTE Y MUERTOS EXISNTENTE EN AREA DE CIMENTACION.</t>
  </si>
  <si>
    <t>DE PORTON VEHICULAR DE MALLA CICLONICA, EN  MEDIDAS DE 2.00 X 2.50 MTS</t>
  </si>
  <si>
    <t>PZA</t>
  </si>
  <si>
    <t>DE CANASTA - PORTERIA EN AREA DE CANCHA DE USOS MULTIPLES.</t>
  </si>
  <si>
    <t>DE LUMINARIA EXISNTENTE EN AREA PERIMETRAL DE CANCHA DE USOS MULTIPLES.</t>
  </si>
  <si>
    <t>EXTRACCION, REUBICACION Y PLANTACION DE ARBOL HASTA 1.70 MTS DE ALTURA.  INCLUYE; ACARREO AL SITIO DONDE SE PLANTARA DE NUEVO EN LA OBRA,  CARGO DIRECTO POR EL COSTO DE LOS MATERIALES Y MANO DE OBRA QUE INTERVENGAN, EQUIPO PARA SU CARGA Y ACARREO, CUIDADOS NECESARIOS ANTES DE SU TRANSPLANTE, TIERRA VEGETAL, RIEGO POR DOS MESES DESPUES DEL TRASPLANTE EN EL NUEVO SITIO DE LA OBRA, FERTISIDA, ENRAYSADORES, DESPERDICIO, ACARREO HASTA EL LUGAR DE SU COLOCACION, LIMPIEZA Y RETIRO DE SOBRANTES FUERA DE OBRA, EQUIPO DE SEGURIDAD, GRUA , INSTALACIONES ESPECIFICAS, DEPRECIACIÓN Y DEMÁS DERIVADOS DEL USO DE HERRAMIENTA Y EQUIPO, EN CUALQUIER NIVEL.</t>
  </si>
  <si>
    <t>CORTE Y RETIRO DE PALMERA EXISTENTE DE HASTA 9.00  MTS DE ALTURA. INCLUYE:  CARGO DIRECTO POR EL COSTO DE LOS MATERIALES Y MANO DE OBRA QUE INTERVENGAN, EQUIPO PARA SU CARGA Y ACARREO, DESPERDICIO, ACARREO, EXTRACCION DE RAICES, LIMPIEZA Y RETIRO DE SOBRANTES FUERA DE OBRA (BASURERO MUNICIPAL), EQUIPO DE SEGURIDAD, GRUA, INSTALACIONES ESPECIFICAS, DEPRECIACIÓN Y DEMÁS DERIVADOS DEL USO DE HERRAMIENTA Y EQUIPO, EN CUALQUIER NIVEL.</t>
  </si>
  <si>
    <t>SUBTOTAL DE PRELIMINARES</t>
  </si>
  <si>
    <t>CERCO PERIMETRAL</t>
  </si>
  <si>
    <t xml:space="preserve">SUMINISTRO Y COLOCACIÓN DE MALLA CICLONICA DE 10.5 MM., EN AREA DE PROTECCION DE BALONES, INCLUYE: CARGO DIRECTO POR EL COSTO DE LOS MATERIALES Y MANO DE OBRA QUE INTERVENGAN, FLETE A OBRA, DESPERDICIO, ACARREO HASTA EL LUGAR DE SU UTILIZACIÓN, TRASLAPES, NIVELACION, CORTES, DOBLECES, AMARRES CON ALAMBRE GALVANIZDO CAL 16, LIMPIEZA, RETIRO DE SOBRANTES, EQUIPO DE SEGURIDAD, INSTALACIONES ESPECÍFICAS, DEPRECIACIÓN Y DEMÁS CARGOS DERIVADOS DEL USO DE EQUIPO Y HERRAMIENTA EN CUALQUIER NIVEL.  </t>
  </si>
  <si>
    <t>DE 2,00 MTS DE ALTURA  A BASE DE ,MALLA CICLONICA DE ALAMBRE GALVANIZADO DE 10.5 MM CON APERTURA DE 5 CMS. CON PTR DE 2" X 2" COMO POSTES, SOLERA, ALAMBRE GALVANIZADO CAL. 16,  EN SU CASO,  LOS POSTES ESTARAN (AHOGADO 30 CMS) DE PROFUNDIDAD Y CADENA DE DESPLANTE DE 15 X 40 CMS. ARMADA CON 4 VARILLA DEL #3  Y ESTRIBOS DEL #2 CADA 20 CMS. ( VER DETALLE EN PLANO)</t>
  </si>
  <si>
    <t xml:space="preserve">SUMINISTRO Y COLOCACIÓN DE CERCO DE MALLA CICLONICA DE 10.5 MM., EN AREA DE BARDA PERIMETRAL INCLUYE: CARGO DIRECTO POR EL COSTO DE LOS MATERIALES Y MANO DE OBRA QUE INTERVENGAN, FLETE A OBRA, DESPERDICIO, ACARREO HASTA EL LUGAR DE SU UTILIZACIÓN, TRASLAPES, NIVELACION, CORTES, DOBLECES, AMARRES CON ALAMBRE GALVANIZDO CAL 16, LIMPIEZA, RETIRO DE SOBRANTES, EQUIPO DE SEGURIDAD, INSTALACIONES ESPECÍFICAS, DEPRECIACIÓN Y DEMÁS CARGOS DERIVADOS DEL USO DE EQUIPO Y HERRAMIENTA EN CUALQUIER NIVEL.  </t>
  </si>
  <si>
    <t>DE 2,00 MTS DE ALTURA, A BASE DE MALLA CICLONICA DE ALAMBRE GALVANIZADO DE 10.5 MM CON APERTURA DE 5 CMS. CON PTR DE 2" X 2" COMO POSTES, SOLERA, ALAMBRE GALVANIZADO CAL. 16,  EN SU CASO,  TODOS LOS POSTES ESTARAN (AHOGADOS 30 CMS) DE PROFUNDIDAD Y CADENA DE DESPLANTE DE 15 X 40 CMS. ARMADA CON 4 VARILLAs DEL # 3  Y ESTRIBOS DEL #2 CADA 20 CMS. ( VER DETALLE EN PLANO)</t>
  </si>
  <si>
    <t>SUBTOTAL DE CERCO DE MALLA CICLONICA</t>
  </si>
  <si>
    <t>B.-</t>
  </si>
  <si>
    <t>CANCHA DE USOS MULTIPLES</t>
  </si>
  <si>
    <t>ALBAÑILERÍA Y ACABADOS</t>
  </si>
  <si>
    <t>TRAZO Y NIVELACIÓN, CON EQUIPO TOPOGRÁFICO,  INCLUYE: CARGO DIRECTO POR EL COSTO DE LOS MATERIALES Y MANO DE OBRA QUE INTERVENGAN, LOCALIZACIÓN GENERAL, LOCALIZACIÓN DE ENTRE EJES, SEÑALAMIENTOS, ESTACADO, BANCOS DE NIVEL, MOJONERAS, LIMPIEZA Y RETIRO DE SOBRANTES FUERA DE OBRA, AL BANCO DE  DESPERDICIO INDICADO POR EL LA DIRECCIÓN DE OBRAS PUBLICAS, EQUIPO DE SEGURIDAD, INSTALACIONES ESPECÍFICAS, DEPRECIACIÓN Y DEMÁS DERIVADOS DEL USO DE HERRAMIENTA Y EQUIPO. A EJES EN DESPLANTE DE EDIFICIOS.</t>
  </si>
  <si>
    <t>PISO DE CONCRETO F'C=150 KG/CM2 DE 10 CM. DE ESPESOR REFORZADO CON VARILLA DEL # 3 @ 25 CMS. 3N LECHO SUPERIOR, ACABADO PULIDO O RAYADO CON BROCHA DE PELO,  ACABADO CON VOLTEADOR,  REALIZACION DEL TRABAJO POR MODULOS TIPO AJEDREZ DE 3.00 X 2.18M. INCLUYE: PASAJUNTAS A BASE DE VARILLA DEL #3  DE 45 CMS. DE LONG. @ 80 CMS.  Y DEFONDE DE BLOCK EXISTENTE PARA PASO DE VARILLA DEL #3 EN CELDAS RELLNAS DE CONCRETO  3ER. CELDA (VER DETALLE EN PLANO), SUMINISTRO DE LOS MATERIALES, ELEVACIÓN, MOVIMIENTOS HORIZONTALES, CARGAS, DESCARGAS Y ACARREOS DEL MATERIAL HASTA EL LUGAR DE SU UTILIZACIÓN, CIMBRA DE FRONTERAS, COLOCACION DE MAESTRAS, NIVELACIÓN, COMPACTACIÓN, LIMPIEZA Y HUMEDECIDO DEL TERRENO, VACIADO, EXTENDIDO, REGLEADO, COMPACTACIÓN Y CURADO DEL CONCRETO, DESCIMBRADO, MANO DE OBRA, HERRAMIENTA Y EQUIPO, ACOPIO Y RETIRO DE DESPERDICIO A TIRO AUTORIZADO Y LIMPIEZA DEL ÁREA DE TRABAJO.</t>
  </si>
  <si>
    <t>SUMINISTRO Y APLICACIÓN DE PINTURA TIPO EPOXICO EN LINEAS DE CANCHA DE BASQUETBOL, FUTBOL, VOLEIBOL Y LIMETE DE CANCHA (CONTRA CANCHA), GARANTIA 3 AÑOS POR ESCRITO CON ENDURECEDOR POLIAMIDICO ACABADO BRILLANTE CON UNO DE BASE / UNO DE CATALIZADOR PROMETAL E-1500 DE PRISA, PREVIA LIMPIEZA DE LA SUPERFICIE CON DOS PARTES DE AGUA POR UNA DE ACIDO MURIATICO, INCLUYE: TRAZO, EMPAPELADO Y LIMPIEZA, CUMPLIENDO CON LAS NORMAS APLICABLES DE LAS ESPECIFICACIONES TÉCNICAS DE LA DIRECCION DE OBRAS PUBLICAS,  EN AREA Y EN LINEAS DE CANCHA SEGÚN TRAZO Y MEDIDAS DE LA CONADE DE  5 CMS. DE ANCHO, COLOR ESPECIFICADO POR LA SUPERVISION,.INCLUYE; CARGO DIRECTO POR EL COSTO DE LOS MATERIALES Y MANO DE OBRA  QUE INTERVENGAN, FLETE A OBRA, DESPERDICIO, ACARREO HASTA EL LUGAR DE SU UTILIZACIÓN, APLICACIÓN DE DOS CAPAS COMO MÍNIMO, LIMPIEZA DE LA SUPERFICIE, SELLADOR, LIMPIEZA Y RETIRO DE SOBRANTES FUERA DE OBRA, EQUIPO DE SEGURIDAD, INSTALACIONES ESPECÍFICAS, DEPRECIACIÓN Y DEMÁS DERIVADOS DEL USO DE HERRAMIENTA Y EQUIPO Y TODO LO NECESARIO PARA SU CORRECTA APLICACION. (VER DETALLE EN PLANO)</t>
  </si>
  <si>
    <t>CORTE DE PISO CON DISCO DE 11 MM  (7/16 ") DE ANCHO POR  1/3  DE PROFUNDIDAD 25 - 35 MM (1" - 1 1/4") DE PROFUNDIDAD PARA JUNTA FRIA DE DILATACION  INCLUYE: LIMPIEZA Y ESPUMA SIKA-ROD  DE  1"   COMO APOYO A FONDO DE JUNTAS PARA RECIBIR SELLADOR DE POLIUERETANO AUTONIVELANTE.</t>
  </si>
  <si>
    <t>SUMINISTRO Y APLICACIÓN DE SELLADOR  ELASTICO DE POLIURETANO AUTONIVELANTE MARCA SIKAFLEX 1CSL, PARA JUNTAS DE DILATACION DE 25 - 35 MM (1" - 1 1/4") DE PROFUNDIDAD, SELLORETEX AN, INCLUYE; LIMPIEZAFINAL DE LA SUPERFICIE.</t>
  </si>
  <si>
    <t>SUBTOTAL DE ALBAÑILRRIA Y ACABADOS</t>
  </si>
  <si>
    <t>HERRERIA Y CARPINTERIA (ACCESORIOS PARA CANCHA)</t>
  </si>
  <si>
    <t>SUMINISTRO, HABILITADO  Y COLOCACIÓN DE POSTES EN CANCHA DE VOLEIBOL CON TUBO NEGRO CED 30 DE 2 1/2" DE DIAMETRO  DE 2.55 MTS. DE ALTURA, EN COLOR BLANCO, INCLUYE: GANCHO DE METAL DE 1/4" CON RONDANA Y TUERCA HEXAGONAL, CASQUILLO CON TUBO NEGRO 3" CED. 30  DE 70 CMS, PRIMER ANTICORROSIVO,  PINTURA ANTICORROSIVA PRIMARIA, PINTURA ESMALTE DOS MANOS EN COLOR BLANCO A DOS MANOS COMO MINIMO, IMPIEZA Y RETIRO DE SOBRANTES FUERA DE OBRA, EQUIPO DE SEGURIDAD, INSTALACIONES ESPECÍFICAS, DEPRECIACIÓN Y DEMÁS DERIVADOS DEL USO DE HERRAMIENTA Y EQUIPO. ( VER DETALLE EN PLANO)</t>
  </si>
  <si>
    <t xml:space="preserve">SUMINISTRO, HABILITADO  Y COLOCACIÓN DE TABLERO EN AREA DE CANASTA -PORTERIA EN CANCHA DE USUS MULTIPLES, A BASE DE MADERA DE TRIPLAY FILIPINO 3/4" DE ESPESOR, CON MARCO DE ACERO PERFIL COMERCIAL DE 2" X 2" X 1/8". PLACA 3/8" DE ESPESOR DE ACERO A-36, CON ARO DE FIERRO DE REDONDO LISO DE 3/4"   DE 45 CMS. DE Ø,  CON RED DE HILO BLANCO DE 40 CMS LONGITUD. (VER DETALLE EN PLANO) SUJETA CON PLACA DE SOLERA DE 1/4", INCLUYE:  ACARREO HASTA EL LUGAR DE SU UTILIZACIÓN, TRAZO Y NIVELACIÓN, DOBLECES, CORTE, ENERGÍA ELÉCTRICA, OXÍGENO Y ACETILENO, SOLDADO, SOLDADURA, ELECTRODOS,  ESMERILADO, RESANES, PINTURA ANTICORROSIVA PRIMARIA EN SU CASO, PINTURA ESMALTE DOS MANOS EN COLOR INDICADO POR SUPERVISIÓN, LIJADO, HABILITADO, ARMADO, LIMPIEZA Y RETIRO DE SOBRANTES FUERA DE OBRA, EQUIPO DE SEGURIDAD, INSTALACIONES ESPECÍFICAS, DEPRECIACIÓN Y DEMÁS DERIVADOS DEL USO DE HERRAMIENTA Y EQUIPO. </t>
  </si>
  <si>
    <t>SUBTOTAL DE HERRERIA Y CARINTERIA (ACCESORIOS PARA CANCHA)</t>
  </si>
  <si>
    <t>C.-</t>
  </si>
  <si>
    <t>CONSTRUCCION DE TECHUMBRE METALICA</t>
  </si>
  <si>
    <t>CIMENTACION</t>
  </si>
  <si>
    <t>TRAZO Y NIVELACIÓN CON EQUIPO TOPOGRÁFICO,  INCLUYE: CARGO DIRECTO POR EL COSTO DE LOS MATERIALES Y MANO DE OBRA QUE INTERVENGAN, LOCALIZACIÓN GENERAL, LOCALIZACIÓN DE ENTRE EJES, SEÑALAMIENTOS, ESTACADO, BANCOS DE NIVEL, MOJONERAS, LIMPIEZA Y RETIRO DE SOBRANTES FUERA DE OBRA, AL BANCO DE  DESPERDICIO INDICADO POR EL LA DIRECCIÓN DE OBRAS PUBLICAS, EQUIPO DE SEGURIDAD, INSTALACIONES ESPECÍFICAS, DEPRECIACIÓN Y DEMÁS DERIVADOS DEL USO DE HERRAMIENTA Y EQUIPO. A EJES EN DESPLANTE DE EDIFICIOS.</t>
  </si>
  <si>
    <t>FABRICACION DE ZAPATA (ZA-01) AISLADA DE CONCRETO REFORZADO DE SECCION 1.20 X 1.20 MTS. X  0.25 MTS. DE ESPESOR CONCRETO F'C=250 KG/CM2.,  ARMADA  CON  VARILLA  DEL # 4 A CADA 20 CMS., AMBOS SENTIDOS, PEDESTAL (P-1) DE CONCRETO REFORZADO DE SECCION 25 x 65 CMS., ARMADO CON 10 VARILLAS DEL # 6 Y  ESTRIBOS DEL # 3 A CADA 20 CMS., INCLUYE: TRAZO, NIVELACION, EXCAVACION PROFUNDIDAD VARIABLE, PLANTILLA  F'C=100 KG/CM2 DE 5 CMS DE ESPESOR, RELLENO, AFINE, COMPACTACION, IMPERMEABILIZANTE INTEGRAL SIKA EN EL CONCRETO, HERRAMIENTA Y MANO DE OBRA QUE INTERVENGAN, ELABORACIÓN DEL CONCRETO, FLETE A OBRA, DESPERDICIO, VERTIDO, ACARREO HASTA EL LUGAR DE SU UTILIZACIÓN, HABILITADO DEL ACERO DE REFUERZO, ANCLAJES,  COLOCACIÓN, AMARRES, CIMBRADO, DESCIMBRADO, IMPERMEABILIZANTE EMULSION ASFALTICA BASE AGUA, LIMPIEZA Y RETIRO DE SOBRANTES FUERA DE OBRA, EQUIPO DE SEGURIDAD, INSTALACIONES ESPECÍFICAS, DEPRECIACIÓN Y DEMÁS DERIVADOS DEL USO DE HERRAMIENTA Y EQUIPO EN CUALQUIER NIVEL, (VER DETALLE DE ZAPATA ZA-01).</t>
  </si>
  <si>
    <t>TRABE DE LIGA ( TL-1) DE 0.20 X 0.40 MTS.  CONCRETO F'C= 220 KG/CM2, ARMADA CON 6 VAR No. 3 Y EST. No. 2 A/C 0.20 MTS. INCLUYE; CARGO DIRECTO POR EL COSTO DE LOS MATERIALES, HERRAMIENTA Y MANO DE OBRA QUE INTERVENGAN, ELABORACIÓN DEL CONCRETO, FLETE A OBRA, DESPERDICIO, VERTIDO, ACARREO HASTA EL LUGAR DE SU UTILIZACIÓN, VIBRADO Y CURADO, PRUEBAS DE RESISTENCIA DEL CONCRETO,  HABILITADO DEL ACERO DE REFUERZO, ANCLAJES,  COLOCACIÓN, AMARRES, CIMBRADO, DESCIMBRADO, LIMPIEZA Y RETIRO DE SOBRANTES FUERA DE OBRA, EQUIPO DE SEGURIDAD, INSTALACIONES ESPECÍFICAS, DEPRECIACIÓN Y DEMÁS DERIVADOS DEL USO DE HERRAMIENTA Y EQUIPO EN CUALQUIER NIVEL.</t>
  </si>
  <si>
    <t>SUBTOTAL DE CIMENTACION</t>
  </si>
  <si>
    <t>ESTRUCTURA DE ACERO Y TECHUMBRE</t>
  </si>
  <si>
    <t xml:space="preserve">SUMINISTRO Y COLOCACIÓN DE HERRERÍA EN CUALQUIER NIVEL, INCLUYE; CARGO DIRECTO POR EL COSTO DE LOS MATERIALES Y MANO DE OBRA QUE INTERVENGAN, FLETE A OBRA, DESPERDICIO, ACARREO HASTA EL LUGAR DE SU UTILIZACIÓN, TRAZO Y NIVELACIÓN, DOBLECES , CORTE, ENERGÍA ELÉCTRICA, OXÍGENO Y ACETILENO, SOLDADO, SOLDADURA 6011 Y/O 7018  SEGUN SEA EL CASO, ELECTRODOS,  ESMERILADO, RESANES, PINTURA ANTICORROSIVA CROMATO DE ZINC (DOS MANOS), PINTURA ANTICORROSIVA PRIMARIA (DOS MANOS), PINTURA ESMALTE (DOS MANOS) EN COLOR INDICADO POR SUPERVISION, TAPAR EXTREMOS CON PLACA 3/16", HABILITADO, ARMADO, LIMPIEZA Y RETIRO DE SOBRANTES FUERA DE OBRA, EQUIPO DE SEGURIDAD, INSTALACIONES ESPECÍFICAS, DEPRECIACIÓN Y DEMÁS DERIVADOS DEL USO DE HERRAMIENTA Y EQUIPO. </t>
  </si>
  <si>
    <t xml:space="preserve">DE COLUMNA (C-01)  DE PERFIL I.P.R. DE 12" X 6 1/2" PULGADAS, 44.70 KG/ML. </t>
  </si>
  <si>
    <t>KG</t>
  </si>
  <si>
    <t xml:space="preserve">VIGA (V-1) DE PERFIL I.P.R. DE 8" X 4" PULGADAS, 22.40 KG/ML. </t>
  </si>
  <si>
    <t xml:space="preserve">VIGA (V-2) DE PERFIL I.P.R. DE 8" X 4" PULGADAS, 22.40 KG/ML. </t>
  </si>
  <si>
    <t>DE PTR DE 2" X 2" PULGADAS, 51 MM X 51 MM, COLOR BLANCO, 4.00 KG/ML. ( PARA CONFORMAR  CUERDA SUPERIOR E INFERIOR , REFUERZOS A TENSION Y COMPRESION (MONTANTES Y DIAGONALES) EN ARMADURA.</t>
  </si>
  <si>
    <t>DE POLIN MONTEN SENCILLO (L-1)  8 MT 14 (8" X 3" PULGADAS) LARGO 8 MTS, CALIBRE 14, 5.62 KG/ML. (INCLUYE: ANGULO DE RESPALDO DE 3" X 3 " X 3/16"</t>
  </si>
  <si>
    <t>DE POLIN MONTEN EN CAJA (ST-1) 8 MT 14 (8" X 3" PULGADAS) LARGO 8 MTS, CALIBRE 14, 11.24 KG/ML.  INCLUYE: ANGULO DE RESPALDO DE 3" X 3" X 3/16"</t>
  </si>
  <si>
    <t xml:space="preserve">PLACA  BASE (PL-1)  DE ACERO A-36 PARA CONEXIÓN DADO - COLUMNA DE 550 MM X 350 MM X 3/4"  DE PULGADA, PESO 149.38 KG/M2.  CON 8  BARRENOS DE 7/8"  Y ANCLAS DE VARILLA COLD ROLLED  DE 3/4"  DE ESPESOR, PESO 3.0420 KG/ML.  DE 70 CMS. DE LONG. CON ROSCA, TUERCA, RONDANA PLANA Y DE PRESION,  EN LARGO SEGÚN PLANO Y 8 CARTABONES DE 120 X 80 MM X 3/4" ( VER DETALLE EN PLANO) INCLUYE: NIVELACION VERTICAL CON GROUT, ANCLADO Y PLOMEO. </t>
  </si>
  <si>
    <t>PLACA BASE (PL-2)  DE ACERO A-36 PARA CONEXIÓN VIGA (V-01) - COLUMNA DE 350 MM X 200 MM X DE 3/4"  DE ESPESOR, PESO 149.38 KG/M2.</t>
  </si>
  <si>
    <t>LIGA POLIN (LP-1) DE VARILLA COLD ROLLED REDONDO LISO 1018 DE 5/8"  DE PULGADA, PESO 1.5520 KG/ML.  COMO LIGA ENTRE POLIN, CON ROSCA EN AMBOS LADOS, LARGO SEGÚN PLANO,  INCLUYE: TUERCA, RONDA PLANA.</t>
  </si>
  <si>
    <t xml:space="preserve">DE ANGULO DE RESPALDO DE LADOS IGUALES DE 3" x 3" x 3/16" PULGADAS, 9.82 KG/ML. </t>
  </si>
  <si>
    <t>SUMINISTRO Y COLOCACIÓN DE LAMINA  ACANALADA DE ACERO GALVANIZADA MARCA PINTRO R-72, CAL 26, COMO CUBIERTA EN ESTRUCTURA METALICA.  INCLUYE; CARGO DIRECTO POR EL COSTO DE LOS MATERIALES Y MANO DE OBRA QUE INTERVENGAN, FLETE A OBRA, DESPERDICIO, ACARREO HASTA EL LUGAR DE SU UTILIZACIÓN, ELEVACIÓN, PERFORACIONES, TORNILLOS, PIJA AUTOROSCABLE, TAQUETES, EMPAQUES, SELLADO CON SIKAFLEX EN TRASLAPES, TRAZO, HABILITADO, CORTES, DOBLECES, ANCLAS, ESMERILADO, LIMPIEZA Y RETIRO DE SOBRANTES FUERA DE OBRA, EQUIPO DE SEGURIDAD, INSTALACIONES ESPECÍFICAS, DEPRECIACIÓN Y DEMÁS DERIVADOS DEL USO DE HERRAMIENTA Y EQUIPO, EN CUALQUIER NIVEL.</t>
  </si>
  <si>
    <t>SUBTOTAL DE  ESTRUCTURA ACERO Y TECHUMBRE</t>
  </si>
  <si>
    <t>D.-</t>
  </si>
  <si>
    <t>REHABILITACION DE PARQUE</t>
  </si>
  <si>
    <t xml:space="preserve">TRABAJOS GENERALES </t>
  </si>
  <si>
    <t>RETIRO CON RECUPERACIÓN. MEDIDO PREVIAMENTE.  INCLUYE: CARGO DIRECTO POR EL COSTO DE LA MANO DE OBRA REQUERIDA, MARCO, CONTRAMARCO, LIMPIEZA DE ÁREA, CARGA, ACARREO Y DESCARGA HASTA ALMACEN Y/O A DONDE INDIQUE LA SUPERVISION, EQUIPO DE SEGURIDAD  Y PARA SU DESISTALACION, INSTALACIONES ESPECÍFICAS, DEPRECIACIÓN Y DEMÁS DERIVADOS DEL USO DE HERRAMIENTA Y EQUIPO EN CUALQUIER NIVEL</t>
  </si>
  <si>
    <t>MALLA CICLONICA CON ALTURA 1.50 MTS. INCLUYE TIUBOS Y ACCESORIOS</t>
  </si>
  <si>
    <t xml:space="preserve">TECHO DE PALMA EN AREA DE PALAPAS </t>
  </si>
  <si>
    <t>JUEGO INFANTIL METALICO EXISTENTE INC. MUERTO DE CONCRETO</t>
  </si>
  <si>
    <t>CORTE Y RETIRO DE ARBOL, INCLUYE:  CARGO DIRECTO POR EL COSTO DE LOS MATERIALES Y MANO DE OBRA QUE INTERVENGAN, EQUIPO PARA SU CARGA Y ACARREO, DESPERDICIO, ACARREO, EXTRACCION DE RAICES, LIMPIEZA Y RETIRO DE SOBRANTES FUERA DE OBRA (BASURERO MUNICIPAL), EQUIPO DE SEGURIDAD, GRUA , INSTALACIONES ESPECIFICAS, DEPRECIACIÓN Y DEMÁS DERIVADOS DEL USO DE HERRAMIENTA Y EQUIPO, EN CUALQUIER NIVEL.</t>
  </si>
  <si>
    <t>PALMERA  DE 3 A 5 MTS DE ALTURA</t>
  </si>
  <si>
    <t>PALMERA  DE 1 A 3 MTS DE ALTURA</t>
  </si>
  <si>
    <t xml:space="preserve">ENREDADERA DE 3 A 5 MTS DE ALTURA </t>
  </si>
  <si>
    <t xml:space="preserve">REHABILITACION DE JUEGO INFANTIL DE FIERRO,  INCLUYE; CARGO DIRECTO POR EL COSTO DE LOS MATERIALES Y MANO DE OBRA QUE INTERVENGAN, FLETE A OBRA, DESPERDICIO, ACARREO HASTA EL LUGAR DE SU UTILIZACIÓN, TRAZO Y NIVELACIÓN, DOBLECES , CORTE, ENERGÍA ELÉCTRICA, OXÍGENO Y ACETILENO, SOLDADO, SOLDADURA, ELECTRODOS,  ESMERILADO, RESANES, PINTURA ANTICORROSIVA PRIMARIA EN SU CASO, PINTURA ESMALTE DOS MANOS EN COLOR INDICADO POR SUPERVISION, LIJADO, CAMBIO DE MADERA EN ASIENTOS, DONDE NO EXISTA COLOCAR USANDO ANGULO DE 3/4" Y RELLENARLO CON MADERA, ANEXAR CADENA IGUAL A LA EXISTENTE, HABILITADO, ARMADO, LIMPIEZA Y RETIRO DE SOBRANTES FUERA DE OBRA, EQUIPO DE SEGURIDAD, INSTALACIONES ESPECÍFICAS, DEPRECIACIÓN Y DEMÁS DERIVADOS DEL USO DE HERRAMIENTA Y EQUIPO. </t>
  </si>
  <si>
    <t xml:space="preserve">JUEGO INFANTIL DE HERRERIA TIPO RESBALADILLA </t>
  </si>
  <si>
    <t>JUEGO INFANTIL DE HERRERIA TIPO SUBE Y BAJA</t>
  </si>
  <si>
    <t>JUEGO INFANTIL DE HERRERIA TIPO COLUMPIO</t>
  </si>
  <si>
    <t xml:space="preserve">JUEGO INFANTIL DE HERRERIA TIPO PASAMANOS  </t>
  </si>
  <si>
    <t xml:space="preserve">'SUMINISTRO Y COLOCACIÓN DE ELEMENTO PARA EQUIPAMIENTO EN ESPACIO AL AIRE LIBRE  ,  INCLUYE; CARGO DIRECTO POR EL COSTO DE LOS MATERIALES Y MANO DE OBRA QUE INTERVENGAN, FLETE A OBRA, DESPERDICIO, ACARREO HASTA EL LUGAR DE SU UTILIZACIÓN, , HABILITADO, ARMADO, LIMPIEZA Y RETIRO DE SOBRANTES FUERA DE OBRA, EQUIPO DE SEGURIDAD, INSTALACIONES ESPECÍFICAS, DEPRECIACIÓN Y DEMÁS DERIVADOS DEL USO DE HERRAMIENTA Y EQUIPO. </t>
  </si>
  <si>
    <t>BANCA CENTRO HISTORICO CON PLASTIMADERA (MUA-132B PLAST)</t>
  </si>
  <si>
    <t>MODULO OREGON C,AVE EOS-1010 7.0 DE JUMBO</t>
  </si>
  <si>
    <t xml:space="preserve">FABRICACION DE MESA DE CONCRETO FC= 250 KG/CM2 EN MEDIDA DE 1.50X0.70X0.80 MTS. Y ARMADA CON VARILLA DE 3/8" A CADA 15 CMS EN AMBOS SENTIDOS DE 10 CMS DE ESPESOR  SOBRE MURO DE BLOCK Y VARILLA DE REFUERZO A CADA 40 CMS CELDA RELLENAS DE CONCRETO F´C= 200 KG/CM2 LOS TRABAJOS INCLUYEN: MATERIAL Y MANO DE OBRA HERRAMIENTA Y EQUIPO, CIMBRADO DESCIMBRADO, EXCAVACION PLANTILLA DE CONCRETO POBRE, IMPERMEABILIZACION, MURETE DE ENRASE, COLADO CURADO Y ACABADO PULIDO BOLEADO DE ESQUINAS EN LOSA Y FLOTEADO FINO EN MURO.  </t>
  </si>
  <si>
    <t xml:space="preserve">FABRICACION DE BANCA  DE CONCRETO FC= 250 KG/CM2 EN MEDIDA DE 0.45X0.45 Y RESPALDO DE 0.90  HECHO A BASE  DE LOSA DE 10 CMS DE ESPESOR, LAMINADO COLOR NEGRO ACABADO DESVASTADO,  Y MURO DE BLOCK LOSA ARMADA CON VARILLA DE 3/8" A CADA 15 CMS EN AMBOS SENTIDOS SOBRE MURO DE BLOCK TRABAJOS INCLUYEN: MATERIAL Y MANO DE OBRA HERRAMIENTA Y EQUIPO, CIMBRADO DESCIMBRADO, EXCAVACION PLANTILLA DE CONCRETO POBRE,  IMPERMEABILIZANTE IGOL DENSO SIKA MURETE DE ENRASE CON VARILLA DE REFUERZO DEL No. 3 A CADA 1.00 MT., COLADO CURADO Y ACABADO PULIDO BOLEADO DE ESQUINAS EN LOSA Y FLOTEADO FINO EN MURO.  </t>
  </si>
  <si>
    <t xml:space="preserve">SUMINISTRO Y COLOCACION DE BANCA MODELO CENTRO HISTORICO CON PLASTIMADERA (MUA-132B PLAST) </t>
  </si>
  <si>
    <t xml:space="preserve">SUMINSITRO E INSTALACION DE CUBIERTA EN PALAPA EXISTENTE A BASE DE HOJA DE PALMA DE LA REGION ACABADO PECHO DE PALOMA, SE INCLUYE EN LOS TRABAJOS SUSTITUCION DE FAJILLA DE 1X2" EN MAL ESTADO DE POLIN COMO LARGUEROS DE 4X2", REHABILITACION Y FIJACION ADECUADA DE TODOS LOS ELEMENTOS, RED DE HILO PARA PROTECCION DE PALAPA. MATERIAL Y MANO DE OBRA, HERRAMIENTA EQUIPO  ELEMENTOS DE FIAJCION, LIMPIEZA FINAL RETIRO DE ESCOMBRO FUERA DE LA OBRA. </t>
  </si>
  <si>
    <t>GUARNICIÓN RECTANGULAR DE 15X30 CM, DE CONCRETO HECHO EN OBRA DE F'C=150 KG/CM2 SIN ARMAR, CON ADITIVO SIKALITE EN UNA PROPORCIÓN DE 500 GR. POR CADA SACO DE CEMENTO DE 50 KG. O SIMILAR EN CALIDAD Y PRECIO, INCLUYE: MATERIALES, ACARREOS, CIMBRADO, FABRICACIÓN, VACIADO, COLOCADO DE CONCRETO, DESCIMBRADO, MANO DE OBRA, HERRAMIENTA, EQUIPO DE PROTECCIÓN PERSONAL Y LIMPIEZA DEL ÁREA DE TRABAJO.</t>
  </si>
  <si>
    <t>SUMINISTRO Y COLOCACIÓN DE REJA-ACERO FORMADA A BASE DE PANELES DE 2.00 M. ALTURA X 2.50 M. DE LARGO CON VARILLA CALIBRE #6, POSTES 2 1/4 X 2 1/4" CALIBRE #16, INCLUYE: TAPON, POSTE, TORNILLO GALVANIZADO DE 1/4"X1 1/4", MUERTOS DE CONCRETO EN POSTERIA CON CONCRETO F´C=150 KG/CM2, NIVELACIÓN Y PLOMEO.</t>
  </si>
  <si>
    <t>SUMINISTRO Y COLOCACIÓN DE PUERTA DE REJA-ACERO DE 2.00 X 2.00 M. ALTURA, EN DOS HOJAS ABATIBLE, DE 1.00 MT CADA UNA,   VARILLA CALIBRE 6, POSTES DE 2 1/4 X 2 1/4", CALIBRE 16, INCLUYE: TAPON, BISAGRAS, PASADOR, CANDADO, SOLDADURA, TORNILLO GALVANIZADO DE 1/4 X 1 1/4", NIVELACION Y PLOMEO.</t>
  </si>
  <si>
    <t>SUBTOTAL DE   REHABILITACION DE PARQUE</t>
  </si>
  <si>
    <t>1.1.1</t>
  </si>
  <si>
    <t>1.1.2</t>
  </si>
  <si>
    <t>1.1.3</t>
  </si>
  <si>
    <t>1.1.4</t>
  </si>
  <si>
    <t>1.1.5</t>
  </si>
  <si>
    <t>1.1.6</t>
  </si>
  <si>
    <t>2.1.1</t>
  </si>
  <si>
    <t>2.2.1</t>
  </si>
  <si>
    <t>6.1.1</t>
  </si>
  <si>
    <t>6.1.2</t>
  </si>
  <si>
    <t>6.1.3</t>
  </si>
  <si>
    <t>6.1.4</t>
  </si>
  <si>
    <t>6.1.5</t>
  </si>
  <si>
    <t>6.1.6</t>
  </si>
  <si>
    <t>6.1.7</t>
  </si>
  <si>
    <t>6.1.8</t>
  </si>
  <si>
    <t>6.1.9</t>
  </si>
  <si>
    <t>6.1.10</t>
  </si>
  <si>
    <t>7.1.1</t>
  </si>
  <si>
    <t>7.1.2</t>
  </si>
  <si>
    <t>7.1.3</t>
  </si>
  <si>
    <t>7.2.1</t>
  </si>
  <si>
    <t>7.2.2</t>
  </si>
  <si>
    <t>7.2.3</t>
  </si>
  <si>
    <t>7.3.1</t>
  </si>
  <si>
    <t>7.3.2</t>
  </si>
  <si>
    <t>7.3.3</t>
  </si>
  <si>
    <t>7.3.4</t>
  </si>
  <si>
    <t>7.4.1</t>
  </si>
  <si>
    <t>7.4.2</t>
  </si>
  <si>
    <t>7.6.1</t>
  </si>
  <si>
    <t>D</t>
  </si>
  <si>
    <t>A</t>
  </si>
  <si>
    <t>OBRA CONSTRUCCION DE TECHUMBRE EN LA CANCHA PUBLICA DE LA LOCALIDAD DE SAN ANTONIO, MUNICIPIO DE LA PAZ, BAJA CALIFORNIA SUR.</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</si>
</sst>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4" formatCode="_-&quot;$&quot;* #,##0.00_-;\-&quot;$&quot;* #,##0.00_-;_-&quot;$&quot;* &quot;-&quot;??_-;_-@_-"/>
    <numFmt numFmtId="43" formatCode="_-* #,##0.00_-;\-* #,##0.00_-;_-* &quot;-&quot;??_-;_-@_-"/>
    <numFmt numFmtId="164" formatCode="_-[$€-2]* #,##0.00_-;\-[$€-2]* #,##0.00_-;_-[$€-2]* &quot;-&quot;??_-"/>
    <numFmt numFmtId="165" formatCode="&quot;$&quot;#,##0\ ;\(&quot;$&quot;#,##0\)"/>
    <numFmt numFmtId="166" formatCode="_-* #,##0.00\ &quot;€&quot;_-;\-* #,##0.00\ &quot;€&quot;_-;_-* &quot;-&quot;??\ &quot;€&quot;_-;_-@_-"/>
    <numFmt numFmtId="167" formatCode="[$$-80A]#,##0.00"/>
    <numFmt numFmtId="168" formatCode="_ &quot;$&quot;\ * #,##0.00_ ;_ &quot;$&quot;\ * \-#,##0.00_ ;_ &quot;$&quot;\ * &quot;-&quot;??_ ;_ @_ "/>
    <numFmt numFmtId="169" formatCode="_ * #,##0.00_ ;_ * \-#,##0.00_ ;_ * &quot;-&quot;??_ ;_ @_ "/>
    <numFmt numFmtId="170" formatCode="&quot;$&quot;#,##0.00"/>
  </numFmts>
  <fonts count="30" x14ac:knownFonts="1">
    <font>
      <sz val="11"/>
      <color theme="1"/>
      <name val="Calibri"/>
      <family val="2"/>
      <scheme val="minor"/>
    </font>
    <font>
      <sz val="11"/>
      <color theme="1"/>
      <name val="Calibri"/>
      <family val="2"/>
      <scheme val="minor"/>
    </font>
    <font>
      <sz val="10"/>
      <name val="Arial"/>
      <family val="2"/>
    </font>
    <font>
      <b/>
      <sz val="11"/>
      <color indexed="8"/>
      <name val="Calibri"/>
      <family val="2"/>
    </font>
    <font>
      <sz val="11"/>
      <color indexed="8"/>
      <name val="Calibri"/>
      <family val="2"/>
    </font>
    <font>
      <sz val="11"/>
      <color indexed="9"/>
      <name val="Calibri"/>
      <family val="2"/>
    </font>
    <font>
      <sz val="10"/>
      <name val="Courier"/>
      <family val="3"/>
    </font>
    <font>
      <b/>
      <sz val="18"/>
      <color indexed="62"/>
      <name val="Cambria"/>
      <family val="2"/>
    </font>
    <font>
      <sz val="10"/>
      <color indexed="24"/>
      <name val="Arial"/>
      <family val="2"/>
    </font>
    <font>
      <b/>
      <sz val="18"/>
      <color indexed="24"/>
      <name val="Arial"/>
      <family val="2"/>
    </font>
    <font>
      <b/>
      <sz val="12"/>
      <color indexed="24"/>
      <name val="Arial"/>
      <family val="2"/>
    </font>
    <font>
      <sz val="10"/>
      <name val="Arial"/>
      <family val="2"/>
    </font>
    <font>
      <u/>
      <sz val="11"/>
      <color theme="10"/>
      <name val="Calibri"/>
      <family val="2"/>
      <scheme val="minor"/>
    </font>
    <font>
      <u/>
      <sz val="11"/>
      <color theme="11"/>
      <name val="Calibri"/>
      <family val="2"/>
      <scheme val="minor"/>
    </font>
    <font>
      <sz val="10"/>
      <name val="Arial Narrow"/>
      <family val="2"/>
    </font>
    <font>
      <b/>
      <sz val="10"/>
      <name val="Arial Narrow"/>
      <family val="2"/>
    </font>
    <font>
      <sz val="10"/>
      <name val="MS Sans Serif"/>
      <family val="2"/>
    </font>
    <font>
      <sz val="12"/>
      <name val="Arial Narrow"/>
      <family val="2"/>
    </font>
    <font>
      <sz val="12"/>
      <color theme="1"/>
      <name val="Calibri"/>
      <family val="2"/>
      <scheme val="minor"/>
    </font>
    <font>
      <b/>
      <sz val="12"/>
      <color theme="1"/>
      <name val="Calibri"/>
      <family val="2"/>
      <scheme val="minor"/>
    </font>
    <font>
      <b/>
      <sz val="14"/>
      <name val="Calibri"/>
      <family val="2"/>
      <scheme val="minor"/>
    </font>
    <font>
      <b/>
      <sz val="18"/>
      <name val="Calibri"/>
      <family val="2"/>
      <scheme val="minor"/>
    </font>
    <font>
      <sz val="10"/>
      <color theme="1"/>
      <name val="Arial Narrow"/>
      <family val="2"/>
    </font>
    <font>
      <sz val="12"/>
      <name val="Calibri"/>
      <family val="2"/>
      <scheme val="minor"/>
    </font>
    <font>
      <sz val="12"/>
      <color theme="1"/>
      <name val="Arial Narrow"/>
      <family val="2"/>
    </font>
    <font>
      <b/>
      <sz val="12"/>
      <color theme="1"/>
      <name val="Arial Narrow"/>
      <family val="2"/>
    </font>
    <font>
      <b/>
      <sz val="20"/>
      <name val="Calibri"/>
      <family val="2"/>
      <scheme val="minor"/>
    </font>
    <font>
      <b/>
      <sz val="10"/>
      <color theme="1"/>
      <name val="Arial"/>
      <family val="2"/>
    </font>
    <font>
      <sz val="10"/>
      <color theme="1"/>
      <name val="Arial"/>
      <family val="2"/>
    </font>
    <font>
      <b/>
      <sz val="10"/>
      <name val="Arial"/>
      <family val="2"/>
    </font>
  </fonts>
  <fills count="15">
    <fill>
      <patternFill patternType="none"/>
    </fill>
    <fill>
      <patternFill patternType="gray125"/>
    </fill>
    <fill>
      <patternFill patternType="solid">
        <fgColor theme="0"/>
        <bgColor indexed="64"/>
      </patternFill>
    </fill>
    <fill>
      <patternFill patternType="lightUp">
        <fgColor indexed="9"/>
        <bgColor indexed="55"/>
      </patternFill>
    </fill>
    <fill>
      <patternFill patternType="lightUp">
        <fgColor indexed="9"/>
        <bgColor indexed="29"/>
      </patternFill>
    </fill>
    <fill>
      <patternFill patternType="lightUp">
        <fgColor indexed="9"/>
        <bgColor indexed="22"/>
      </patternFill>
    </fill>
    <fill>
      <patternFill patternType="solid">
        <fgColor indexed="31"/>
        <bgColor indexed="31"/>
      </patternFill>
    </fill>
    <fill>
      <patternFill patternType="solid">
        <fgColor indexed="44"/>
        <bgColor indexed="44"/>
      </patternFill>
    </fill>
    <fill>
      <patternFill patternType="solid">
        <fgColor indexed="26"/>
        <bgColor indexed="26"/>
      </patternFill>
    </fill>
    <fill>
      <patternFill patternType="solid">
        <fgColor indexed="22"/>
        <bgColor indexed="22"/>
      </patternFill>
    </fill>
    <fill>
      <patternFill patternType="solid">
        <fgColor indexed="55"/>
        <bgColor indexed="55"/>
      </patternFill>
    </fill>
    <fill>
      <patternFill patternType="solid">
        <fgColor indexed="42"/>
        <bgColor indexed="42"/>
      </patternFill>
    </fill>
    <fill>
      <patternFill patternType="solid">
        <fgColor indexed="27"/>
        <bgColor indexed="27"/>
      </patternFill>
    </fill>
    <fill>
      <patternFill patternType="solid">
        <fgColor indexed="47"/>
        <bgColor indexed="47"/>
      </patternFill>
    </fill>
    <fill>
      <patternFill patternType="solid">
        <fgColor theme="5" tint="0.39997558519241921"/>
        <bgColor indexed="64"/>
      </patternFill>
    </fill>
  </fills>
  <borders count="15">
    <border>
      <left/>
      <right/>
      <top/>
      <bottom/>
      <diagonal/>
    </border>
    <border>
      <left/>
      <right/>
      <top style="thin">
        <color auto="1"/>
      </top>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thin">
        <color auto="1"/>
      </left>
      <right/>
      <top/>
      <bottom/>
      <diagonal/>
    </border>
    <border>
      <left style="medium">
        <color indexed="64"/>
      </left>
      <right style="thin">
        <color indexed="64"/>
      </right>
      <top style="thin">
        <color indexed="64"/>
      </top>
      <bottom style="thin">
        <color indexed="64"/>
      </bottom>
      <diagonal/>
    </border>
  </borders>
  <cellStyleXfs count="1038">
    <xf numFmtId="0" fontId="0" fillId="0" borderId="0"/>
    <xf numFmtId="0" fontId="2" fillId="0" borderId="0"/>
    <xf numFmtId="0" fontId="1" fillId="0" borderId="0"/>
    <xf numFmtId="44" fontId="2" fillId="0" borderId="0" applyFont="0" applyFill="0" applyBorder="0" applyAlignment="0" applyProtection="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5"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5" fillId="10"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5" fillId="9" borderId="0" applyNumberFormat="0" applyBorder="0" applyAlignment="0" applyProtection="0"/>
    <xf numFmtId="0" fontId="4" fillId="6" borderId="0" applyNumberFormat="0" applyBorder="0" applyAlignment="0" applyProtection="0"/>
    <xf numFmtId="0" fontId="4" fillId="9" borderId="0" applyNumberFormat="0" applyBorder="0" applyAlignment="0" applyProtection="0"/>
    <xf numFmtId="0" fontId="5" fillId="9" borderId="0" applyNumberFormat="0" applyBorder="0" applyAlignment="0" applyProtection="0"/>
    <xf numFmtId="0" fontId="4" fillId="12" borderId="0" applyNumberFormat="0" applyBorder="0" applyAlignment="0" applyProtection="0"/>
    <xf numFmtId="0" fontId="4" fillId="6" borderId="0" applyNumberFormat="0" applyBorder="0" applyAlignment="0" applyProtection="0"/>
    <xf numFmtId="0" fontId="5" fillId="7" borderId="0" applyNumberFormat="0" applyBorder="0" applyAlignment="0" applyProtection="0"/>
    <xf numFmtId="0" fontId="4" fillId="8" borderId="0" applyNumberFormat="0" applyBorder="0" applyAlignment="0" applyProtection="0"/>
    <xf numFmtId="0" fontId="4" fillId="13" borderId="0" applyNumberFormat="0" applyBorder="0" applyAlignment="0" applyProtection="0"/>
    <xf numFmtId="0" fontId="5" fillId="13" borderId="0" applyNumberFormat="0" applyBorder="0" applyAlignment="0" applyProtection="0"/>
    <xf numFmtId="164" fontId="2" fillId="0" borderId="0" applyFont="0" applyFill="0" applyBorder="0" applyAlignment="0" applyProtection="0"/>
    <xf numFmtId="43" fontId="2" fillId="0" borderId="0" applyFont="0" applyFill="0" applyBorder="0" applyAlignment="0" applyProtection="0"/>
    <xf numFmtId="39" fontId="6" fillId="0" borderId="0"/>
    <xf numFmtId="9" fontId="2" fillId="0" borderId="0" applyFont="0" applyFill="0" applyBorder="0" applyAlignment="0" applyProtection="0"/>
    <xf numFmtId="0" fontId="7" fillId="0" borderId="0" applyNumberForma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3" fontId="8" fillId="0" borderId="0" applyFont="0" applyFill="0" applyBorder="0" applyAlignment="0" applyProtection="0"/>
    <xf numFmtId="165" fontId="8" fillId="0" borderId="0" applyFont="0" applyFill="0" applyBorder="0" applyAlignment="0" applyProtection="0"/>
    <xf numFmtId="0" fontId="8" fillId="0" borderId="0" applyFont="0" applyFill="0" applyBorder="0" applyAlignment="0" applyProtection="0"/>
    <xf numFmtId="2" fontId="8" fillId="0" borderId="0" applyFon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39" fontId="6" fillId="0" borderId="0"/>
    <xf numFmtId="0" fontId="2" fillId="0" borderId="0"/>
    <xf numFmtId="0" fontId="2" fillId="0" borderId="0"/>
    <xf numFmtId="0" fontId="1" fillId="0" borderId="0"/>
    <xf numFmtId="166" fontId="2" fillId="0" borderId="0" applyFont="0" applyFill="0" applyBorder="0" applyAlignment="0" applyProtection="0"/>
    <xf numFmtId="43" fontId="2" fillId="0" borderId="0" applyFont="0" applyFill="0" applyBorder="0" applyAlignment="0" applyProtection="0"/>
    <xf numFmtId="44" fontId="1" fillId="0" borderId="0" applyFont="0" applyFill="0" applyBorder="0" applyAlignment="0" applyProtection="0"/>
    <xf numFmtId="44" fontId="2" fillId="0" borderId="0" applyFont="0" applyFill="0" applyBorder="0" applyAlignment="0" applyProtection="0"/>
    <xf numFmtId="0" fontId="1" fillId="0" borderId="0"/>
    <xf numFmtId="39" fontId="6" fillId="0" borderId="0"/>
    <xf numFmtId="0" fontId="11" fillId="0" borderId="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39" fontId="6" fillId="0" borderId="0"/>
    <xf numFmtId="0" fontId="2" fillId="0" borderId="0"/>
    <xf numFmtId="0" fontId="2" fillId="0" borderId="0"/>
    <xf numFmtId="0" fontId="16" fillId="0" borderId="0"/>
    <xf numFmtId="0" fontId="2" fillId="0" borderId="0"/>
    <xf numFmtId="169" fontId="2" fillId="0" borderId="0" applyFont="0" applyFill="0" applyBorder="0" applyAlignment="0" applyProtection="0"/>
    <xf numFmtId="169" fontId="2" fillId="0" borderId="0" applyFont="0" applyFill="0" applyBorder="0" applyAlignment="0" applyProtection="0"/>
    <xf numFmtId="168" fontId="2" fillId="0" borderId="0" applyFont="0" applyFill="0" applyBorder="0" applyAlignment="0" applyProtection="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cellStyleXfs>
  <cellXfs count="91">
    <xf numFmtId="0" fontId="0" fillId="0" borderId="0" xfId="0"/>
    <xf numFmtId="4" fontId="14" fillId="0" borderId="0" xfId="0" applyNumberFormat="1" applyFont="1"/>
    <xf numFmtId="0" fontId="14" fillId="0" borderId="0" xfId="0" applyFont="1"/>
    <xf numFmtId="0" fontId="14" fillId="0" borderId="1" xfId="0" applyFont="1" applyBorder="1" applyAlignment="1">
      <alignment horizontal="justify"/>
    </xf>
    <xf numFmtId="4" fontId="14" fillId="0" borderId="1" xfId="0" applyNumberFormat="1" applyFont="1" applyBorder="1" applyAlignment="1">
      <alignment horizontal="center" vertical="top"/>
    </xf>
    <xf numFmtId="4" fontId="14" fillId="0" borderId="1" xfId="0" applyNumberFormat="1" applyFont="1" applyBorder="1" applyAlignment="1">
      <alignment vertical="top"/>
    </xf>
    <xf numFmtId="4" fontId="14" fillId="0" borderId="4" xfId="0" applyNumberFormat="1" applyFont="1" applyBorder="1"/>
    <xf numFmtId="0" fontId="14" fillId="0" borderId="0" xfId="0" applyFont="1" applyAlignment="1">
      <alignment horizontal="justify"/>
    </xf>
    <xf numFmtId="4" fontId="14" fillId="0" borderId="0" xfId="0" applyNumberFormat="1" applyFont="1" applyAlignment="1">
      <alignment horizontal="center" vertical="top"/>
    </xf>
    <xf numFmtId="4" fontId="14" fillId="0" borderId="0" xfId="0" applyNumberFormat="1" applyFont="1" applyAlignment="1">
      <alignment vertical="top"/>
    </xf>
    <xf numFmtId="0" fontId="20" fillId="14" borderId="2" xfId="0" applyFont="1" applyFill="1" applyBorder="1" applyAlignment="1">
      <alignment horizontal="center" vertical="center"/>
    </xf>
    <xf numFmtId="4" fontId="20" fillId="14" borderId="2" xfId="0" applyNumberFormat="1" applyFont="1" applyFill="1" applyBorder="1" applyAlignment="1">
      <alignment horizontal="center" vertical="center"/>
    </xf>
    <xf numFmtId="4" fontId="20" fillId="14" borderId="2" xfId="0" applyNumberFormat="1" applyFont="1" applyFill="1" applyBorder="1" applyAlignment="1">
      <alignment horizontal="center" vertical="center" wrapText="1"/>
    </xf>
    <xf numFmtId="0" fontId="14" fillId="0" borderId="0" xfId="0" applyFont="1" applyAlignment="1">
      <alignment horizontal="center" vertical="center"/>
    </xf>
    <xf numFmtId="0" fontId="14" fillId="0" borderId="6" xfId="0" applyFont="1" applyBorder="1" applyAlignment="1">
      <alignment horizontal="justify"/>
    </xf>
    <xf numFmtId="4" fontId="14" fillId="0" borderId="6" xfId="0" applyNumberFormat="1" applyFont="1" applyBorder="1" applyAlignment="1">
      <alignment horizontal="center" vertical="top"/>
    </xf>
    <xf numFmtId="4" fontId="14" fillId="0" borderId="6" xfId="0" applyNumberFormat="1" applyFont="1" applyBorder="1" applyAlignment="1">
      <alignment vertical="top"/>
    </xf>
    <xf numFmtId="4" fontId="14" fillId="0" borderId="7" xfId="0" applyNumberFormat="1" applyFont="1" applyBorder="1"/>
    <xf numFmtId="0" fontId="15" fillId="0" borderId="8" xfId="0" applyFont="1" applyBorder="1" applyAlignment="1">
      <alignment horizontal="center"/>
    </xf>
    <xf numFmtId="0" fontId="15" fillId="0" borderId="9" xfId="0" applyFont="1" applyBorder="1" applyAlignment="1">
      <alignment horizontal="center"/>
    </xf>
    <xf numFmtId="0" fontId="15" fillId="0" borderId="9" xfId="0" applyFont="1" applyBorder="1" applyAlignment="1">
      <alignment horizontal="center" vertical="top"/>
    </xf>
    <xf numFmtId="4" fontId="15" fillId="0" borderId="9" xfId="0" applyNumberFormat="1" applyFont="1" applyBorder="1" applyAlignment="1">
      <alignment horizontal="center" vertical="top"/>
    </xf>
    <xf numFmtId="0" fontId="15" fillId="0" borderId="10" xfId="0" applyFont="1" applyBorder="1" applyAlignment="1">
      <alignment horizontal="center"/>
    </xf>
    <xf numFmtId="0" fontId="23" fillId="0" borderId="0" xfId="0" applyFont="1" applyAlignment="1">
      <alignment horizontal="center"/>
    </xf>
    <xf numFmtId="4" fontId="22" fillId="0" borderId="8" xfId="0" applyNumberFormat="1" applyFont="1" applyBorder="1" applyAlignment="1">
      <alignment vertical="top"/>
    </xf>
    <xf numFmtId="4" fontId="22" fillId="0" borderId="10" xfId="0" applyNumberFormat="1" applyFont="1" applyBorder="1" applyAlignment="1">
      <alignment vertical="top"/>
    </xf>
    <xf numFmtId="167" fontId="18" fillId="2" borderId="0" xfId="1" applyNumberFormat="1" applyFont="1" applyFill="1" applyBorder="1" applyAlignment="1">
      <alignment horizontal="right" vertical="center"/>
    </xf>
    <xf numFmtId="167" fontId="19" fillId="2" borderId="0" xfId="1" applyNumberFormat="1" applyFont="1" applyFill="1" applyBorder="1" applyAlignment="1">
      <alignment horizontal="right" vertical="center"/>
    </xf>
    <xf numFmtId="0" fontId="14" fillId="0" borderId="5" xfId="0" applyFont="1" applyBorder="1" applyAlignment="1">
      <alignment vertical="top"/>
    </xf>
    <xf numFmtId="0" fontId="15" fillId="0" borderId="8" xfId="0" applyFont="1" applyBorder="1" applyAlignment="1">
      <alignment horizontal="center" vertical="top"/>
    </xf>
    <xf numFmtId="0" fontId="20" fillId="14" borderId="2" xfId="0" applyFont="1" applyFill="1" applyBorder="1" applyAlignment="1">
      <alignment horizontal="center" vertical="top"/>
    </xf>
    <xf numFmtId="0" fontId="21" fillId="0" borderId="11" xfId="0" applyFont="1" applyBorder="1" applyAlignment="1">
      <alignment horizontal="center" vertical="center"/>
    </xf>
    <xf numFmtId="0" fontId="21" fillId="0" borderId="0" xfId="0" applyFont="1" applyBorder="1" applyAlignment="1">
      <alignment horizontal="center" vertical="center"/>
    </xf>
    <xf numFmtId="0" fontId="21" fillId="0" borderId="12" xfId="0" applyFont="1" applyBorder="1" applyAlignment="1">
      <alignment horizontal="center" vertical="center"/>
    </xf>
    <xf numFmtId="0" fontId="27" fillId="14" borderId="2" xfId="1" quotePrefix="1" applyNumberFormat="1" applyFont="1" applyFill="1" applyBorder="1" applyAlignment="1">
      <alignment horizontal="justify" vertical="top" wrapText="1"/>
    </xf>
    <xf numFmtId="4" fontId="27" fillId="14" borderId="2" xfId="1" applyNumberFormat="1" applyFont="1" applyFill="1" applyBorder="1" applyAlignment="1">
      <alignment horizontal="justify" vertical="top" wrapText="1"/>
    </xf>
    <xf numFmtId="4" fontId="29" fillId="14" borderId="2" xfId="0" applyNumberFormat="1" applyFont="1" applyFill="1" applyBorder="1" applyAlignment="1">
      <alignment horizontal="justify" vertical="top" wrapText="1"/>
    </xf>
    <xf numFmtId="0" fontId="2" fillId="0" borderId="0" xfId="0" applyFont="1" applyAlignment="1">
      <alignment horizontal="justify" vertical="top" wrapText="1"/>
    </xf>
    <xf numFmtId="0" fontId="27" fillId="14" borderId="2" xfId="0" applyFont="1" applyFill="1" applyBorder="1" applyAlignment="1">
      <alignment horizontal="justify" vertical="top" wrapText="1"/>
    </xf>
    <xf numFmtId="0" fontId="28" fillId="0" borderId="2" xfId="1" quotePrefix="1" applyNumberFormat="1" applyFont="1" applyFill="1" applyBorder="1" applyAlignment="1">
      <alignment horizontal="justify" vertical="top" wrapText="1"/>
    </xf>
    <xf numFmtId="167" fontId="28" fillId="2" borderId="13" xfId="1" applyNumberFormat="1" applyFont="1" applyFill="1" applyBorder="1" applyAlignment="1">
      <alignment horizontal="justify" vertical="top" wrapText="1"/>
    </xf>
    <xf numFmtId="4" fontId="28" fillId="0" borderId="2" xfId="1" applyNumberFormat="1" applyFont="1" applyFill="1" applyBorder="1" applyAlignment="1">
      <alignment horizontal="right" vertical="top" wrapText="1"/>
    </xf>
    <xf numFmtId="167" fontId="2" fillId="0" borderId="2" xfId="1" applyNumberFormat="1" applyFont="1" applyFill="1" applyBorder="1" applyAlignment="1">
      <alignment horizontal="right" vertical="top" wrapText="1"/>
    </xf>
    <xf numFmtId="167" fontId="28" fillId="2" borderId="2" xfId="1" applyNumberFormat="1" applyFont="1" applyFill="1" applyBorder="1" applyAlignment="1">
      <alignment horizontal="right" vertical="top" wrapText="1"/>
    </xf>
    <xf numFmtId="0" fontId="28" fillId="2" borderId="14" xfId="1" applyNumberFormat="1" applyFont="1" applyFill="1" applyBorder="1" applyAlignment="1">
      <alignment horizontal="center" vertical="top" wrapText="1"/>
    </xf>
    <xf numFmtId="0" fontId="27" fillId="14" borderId="14" xfId="1" applyNumberFormat="1" applyFont="1" applyFill="1" applyBorder="1" applyAlignment="1">
      <alignment horizontal="center" vertical="top" wrapText="1"/>
    </xf>
    <xf numFmtId="0" fontId="14" fillId="0" borderId="0" xfId="0" applyFont="1" applyAlignment="1">
      <alignment horizontal="left"/>
    </xf>
    <xf numFmtId="0" fontId="27" fillId="14" borderId="2" xfId="1" applyNumberFormat="1" applyFont="1" applyFill="1" applyBorder="1" applyAlignment="1">
      <alignment horizontal="center" vertical="top" wrapText="1"/>
    </xf>
    <xf numFmtId="0" fontId="28" fillId="14" borderId="2" xfId="0" applyFont="1" applyFill="1" applyBorder="1" applyAlignment="1">
      <alignment horizontal="center" vertical="top" wrapText="1"/>
    </xf>
    <xf numFmtId="0" fontId="28" fillId="0" borderId="2" xfId="1" quotePrefix="1" applyNumberFormat="1" applyFont="1" applyFill="1" applyBorder="1" applyAlignment="1">
      <alignment horizontal="center" vertical="top" wrapText="1"/>
    </xf>
    <xf numFmtId="0" fontId="14" fillId="0" borderId="5" xfId="0" applyFont="1" applyBorder="1" applyAlignment="1">
      <alignment horizontal="center" vertical="top"/>
    </xf>
    <xf numFmtId="0" fontId="15" fillId="0" borderId="3" xfId="0" applyFont="1" applyBorder="1" applyAlignment="1">
      <alignment horizontal="center" vertical="top"/>
    </xf>
    <xf numFmtId="0" fontId="14" fillId="0" borderId="0" xfId="0" applyFont="1" applyAlignment="1">
      <alignment horizontal="center" vertical="top"/>
    </xf>
    <xf numFmtId="0" fontId="14" fillId="0" borderId="0" xfId="0" applyFont="1" applyAlignment="1">
      <alignment horizontal="right"/>
    </xf>
    <xf numFmtId="4" fontId="28" fillId="14" borderId="2" xfId="0" applyNumberFormat="1" applyFont="1" applyFill="1" applyBorder="1" applyAlignment="1">
      <alignment horizontal="right" vertical="top" wrapText="1"/>
    </xf>
    <xf numFmtId="4" fontId="25" fillId="0" borderId="9" xfId="0" applyNumberFormat="1" applyFont="1" applyBorder="1" applyAlignment="1">
      <alignment horizontal="left" vertical="top"/>
    </xf>
    <xf numFmtId="4" fontId="14" fillId="0" borderId="0" xfId="0" applyNumberFormat="1" applyFont="1" applyAlignment="1"/>
    <xf numFmtId="0" fontId="23" fillId="0" borderId="0" xfId="0" applyFont="1" applyAlignment="1">
      <alignment wrapText="1"/>
    </xf>
    <xf numFmtId="0" fontId="15" fillId="0" borderId="0" xfId="0" applyFont="1" applyAlignment="1">
      <alignment horizontal="left"/>
    </xf>
    <xf numFmtId="170" fontId="29" fillId="14" borderId="2" xfId="0" applyNumberFormat="1" applyFont="1" applyFill="1" applyBorder="1" applyAlignment="1">
      <alignment horizontal="right" vertical="top" wrapText="1"/>
    </xf>
    <xf numFmtId="2" fontId="28" fillId="2" borderId="14" xfId="1" applyNumberFormat="1" applyFont="1" applyFill="1" applyBorder="1" applyAlignment="1">
      <alignment horizontal="center" vertical="top" wrapText="1"/>
    </xf>
    <xf numFmtId="167" fontId="2" fillId="0" borderId="0" xfId="0" applyNumberFormat="1" applyFont="1" applyAlignment="1">
      <alignment horizontal="justify" vertical="top" wrapText="1"/>
    </xf>
    <xf numFmtId="4" fontId="14" fillId="0" borderId="0" xfId="0" applyNumberFormat="1" applyFont="1" applyAlignment="1">
      <alignment horizontal="left" vertical="top"/>
    </xf>
    <xf numFmtId="4" fontId="14" fillId="0" borderId="0" xfId="0" applyNumberFormat="1" applyFont="1" applyAlignment="1">
      <alignment horizontal="left"/>
    </xf>
    <xf numFmtId="0" fontId="15" fillId="0" borderId="0" xfId="0" applyFont="1" applyAlignment="1">
      <alignment horizontal="center"/>
    </xf>
    <xf numFmtId="0" fontId="14" fillId="0" borderId="0" xfId="0" applyFont="1" applyAlignment="1">
      <alignment horizontal="center"/>
    </xf>
    <xf numFmtId="4" fontId="25" fillId="0" borderId="9" xfId="0" applyNumberFormat="1" applyFont="1" applyBorder="1" applyAlignment="1">
      <alignment horizontal="left" vertical="top"/>
    </xf>
    <xf numFmtId="0" fontId="17" fillId="0" borderId="5" xfId="0" applyFont="1" applyBorder="1" applyAlignment="1">
      <alignment horizontal="justify" vertical="top" wrapText="1"/>
    </xf>
    <xf numFmtId="0" fontId="14" fillId="0" borderId="6" xfId="0" applyFont="1" applyBorder="1" applyAlignment="1">
      <alignment horizontal="justify" vertical="top" wrapText="1"/>
    </xf>
    <xf numFmtId="0" fontId="14" fillId="0" borderId="7" xfId="0" applyFont="1" applyBorder="1" applyAlignment="1">
      <alignment horizontal="justify" vertical="top" wrapText="1"/>
    </xf>
    <xf numFmtId="0" fontId="14" fillId="0" borderId="11" xfId="0" applyFont="1" applyBorder="1" applyAlignment="1">
      <alignment horizontal="justify" vertical="top" wrapText="1"/>
    </xf>
    <xf numFmtId="0" fontId="14" fillId="0" borderId="0" xfId="0" applyFont="1" applyBorder="1" applyAlignment="1">
      <alignment horizontal="justify" vertical="top" wrapText="1"/>
    </xf>
    <xf numFmtId="0" fontId="14" fillId="0" borderId="12" xfId="0" applyFont="1" applyBorder="1" applyAlignment="1">
      <alignment horizontal="justify" vertical="top" wrapText="1"/>
    </xf>
    <xf numFmtId="0" fontId="0" fillId="0" borderId="11" xfId="0" applyBorder="1" applyAlignment="1">
      <alignment horizontal="justify" vertical="top" wrapText="1"/>
    </xf>
    <xf numFmtId="0" fontId="0" fillId="0" borderId="0" xfId="0" applyAlignment="1">
      <alignment horizontal="justify" vertical="top" wrapText="1"/>
    </xf>
    <xf numFmtId="0" fontId="0" fillId="0" borderId="12" xfId="0" applyBorder="1" applyAlignment="1">
      <alignment horizontal="justify" vertical="top" wrapText="1"/>
    </xf>
    <xf numFmtId="0" fontId="0" fillId="0" borderId="8" xfId="0" applyBorder="1" applyAlignment="1">
      <alignment horizontal="justify" vertical="top" wrapText="1"/>
    </xf>
    <xf numFmtId="0" fontId="0" fillId="0" borderId="9" xfId="0" applyBorder="1" applyAlignment="1">
      <alignment horizontal="justify" vertical="top" wrapText="1"/>
    </xf>
    <xf numFmtId="0" fontId="0" fillId="0" borderId="10" xfId="0" applyBorder="1" applyAlignment="1">
      <alignment horizontal="justify" vertical="top" wrapText="1"/>
    </xf>
    <xf numFmtId="0" fontId="26" fillId="0" borderId="11" xfId="0" applyFont="1" applyBorder="1" applyAlignment="1">
      <alignment horizontal="center" vertical="center"/>
    </xf>
    <xf numFmtId="0" fontId="26" fillId="0" borderId="0" xfId="0" applyFont="1" applyBorder="1" applyAlignment="1">
      <alignment horizontal="center" vertical="center"/>
    </xf>
    <xf numFmtId="0" fontId="26" fillId="0" borderId="12" xfId="0" applyFont="1" applyBorder="1" applyAlignment="1">
      <alignment horizontal="center" vertical="center"/>
    </xf>
    <xf numFmtId="4" fontId="24" fillId="0" borderId="5" xfId="0" applyNumberFormat="1" applyFont="1" applyBorder="1" applyAlignment="1">
      <alignment horizontal="left" vertical="top" wrapText="1"/>
    </xf>
    <xf numFmtId="4" fontId="24" fillId="0" borderId="6" xfId="0" applyNumberFormat="1" applyFont="1" applyBorder="1" applyAlignment="1">
      <alignment horizontal="left" vertical="top" wrapText="1"/>
    </xf>
    <xf numFmtId="4" fontId="24" fillId="0" borderId="7" xfId="0" applyNumberFormat="1" applyFont="1" applyBorder="1" applyAlignment="1">
      <alignment horizontal="left" vertical="top" wrapText="1"/>
    </xf>
    <xf numFmtId="0" fontId="21" fillId="0" borderId="11" xfId="0" applyFont="1" applyBorder="1" applyAlignment="1">
      <alignment horizontal="center" vertical="center"/>
    </xf>
    <xf numFmtId="0" fontId="21" fillId="0" borderId="0" xfId="0" applyFont="1" applyBorder="1" applyAlignment="1">
      <alignment horizontal="center" vertical="center"/>
    </xf>
    <xf numFmtId="0" fontId="21" fillId="0" borderId="12" xfId="0" applyFont="1" applyBorder="1" applyAlignment="1">
      <alignment horizontal="center" vertical="center"/>
    </xf>
    <xf numFmtId="0" fontId="17" fillId="0" borderId="0" xfId="0" applyFont="1" applyAlignment="1">
      <alignment horizontal="left"/>
    </xf>
    <xf numFmtId="0" fontId="14" fillId="0" borderId="5" xfId="0" applyFont="1" applyBorder="1" applyAlignment="1">
      <alignment horizontal="justify" vertical="top" wrapText="1"/>
    </xf>
    <xf numFmtId="0" fontId="14" fillId="0" borderId="0" xfId="0" applyFont="1" applyAlignment="1">
      <alignment horizontal="left"/>
    </xf>
  </cellXfs>
  <cellStyles count="1038">
    <cellStyle name="Comma0" xfId="34"/>
    <cellStyle name="Currency0" xfId="35"/>
    <cellStyle name="Date" xfId="36"/>
    <cellStyle name="Énfasis 1" xfId="4"/>
    <cellStyle name="Énfasis 2" xfId="5"/>
    <cellStyle name="Énfasis 3" xfId="6"/>
    <cellStyle name="Énfasis1 - 20%" xfId="7"/>
    <cellStyle name="Énfasis1 - 40%" xfId="8"/>
    <cellStyle name="Énfasis1 - 60%" xfId="9"/>
    <cellStyle name="Énfasis2 - 20%" xfId="10"/>
    <cellStyle name="Énfasis2 - 40%" xfId="11"/>
    <cellStyle name="Énfasis2 - 60%" xfId="12"/>
    <cellStyle name="Énfasis3 - 20%" xfId="13"/>
    <cellStyle name="Énfasis3 - 40%" xfId="14"/>
    <cellStyle name="Énfasis3 - 60%" xfId="15"/>
    <cellStyle name="Énfasis4 - 20%" xfId="16"/>
    <cellStyle name="Énfasis4 - 40%" xfId="17"/>
    <cellStyle name="Énfasis4 - 60%" xfId="18"/>
    <cellStyle name="Énfasis5 - 20%" xfId="19"/>
    <cellStyle name="Énfasis5 - 40%" xfId="20"/>
    <cellStyle name="Énfasis5 - 60%" xfId="21"/>
    <cellStyle name="Énfasis6 - 20%" xfId="22"/>
    <cellStyle name="Énfasis6 - 40%" xfId="23"/>
    <cellStyle name="Énfasis6 - 60%" xfId="24"/>
    <cellStyle name="Euro" xfId="25"/>
    <cellStyle name="Euro 2" xfId="46"/>
    <cellStyle name="Fixed" xfId="37"/>
    <cellStyle name="Heading 1" xfId="38"/>
    <cellStyle name="Heading 2" xfId="39"/>
    <cellStyle name="Hipervínculo" xfId="53" builtinId="8" hidden="1"/>
    <cellStyle name="Hipervínculo" xfId="55" builtinId="8" hidden="1"/>
    <cellStyle name="Hipervínculo" xfId="57" builtinId="8" hidden="1"/>
    <cellStyle name="Hipervínculo" xfId="59" builtinId="8" hidden="1"/>
    <cellStyle name="Hipervínculo" xfId="61" builtinId="8" hidden="1"/>
    <cellStyle name="Hipervínculo" xfId="63" builtinId="8" hidden="1"/>
    <cellStyle name="Hipervínculo" xfId="65" builtinId="8" hidden="1"/>
    <cellStyle name="Hipervínculo" xfId="67" builtinId="8" hidden="1"/>
    <cellStyle name="Hipervínculo" xfId="69" builtinId="8" hidden="1"/>
    <cellStyle name="Hipervínculo" xfId="71" builtinId="8" hidden="1"/>
    <cellStyle name="Hipervínculo" xfId="73" builtinId="8" hidden="1"/>
    <cellStyle name="Hipervínculo" xfId="75" builtinId="8" hidden="1"/>
    <cellStyle name="Hipervínculo" xfId="77" builtinId="8" hidden="1"/>
    <cellStyle name="Hipervínculo" xfId="79" builtinId="8" hidden="1"/>
    <cellStyle name="Hipervínculo" xfId="81" builtinId="8" hidden="1"/>
    <cellStyle name="Hipervínculo" xfId="83" builtinId="8" hidden="1"/>
    <cellStyle name="Hipervínculo" xfId="85" builtinId="8" hidden="1"/>
    <cellStyle name="Hipervínculo" xfId="87" builtinId="8" hidden="1"/>
    <cellStyle name="Hipervínculo" xfId="89" builtinId="8" hidden="1"/>
    <cellStyle name="Hipervínculo" xfId="91" builtinId="8" hidden="1"/>
    <cellStyle name="Hipervínculo" xfId="93" builtinId="8" hidden="1"/>
    <cellStyle name="Hipervínculo" xfId="95" builtinId="8" hidden="1"/>
    <cellStyle name="Hipervínculo" xfId="97" builtinId="8" hidden="1"/>
    <cellStyle name="Hipervínculo" xfId="99" builtinId="8" hidden="1"/>
    <cellStyle name="Hipervínculo" xfId="101" builtinId="8" hidden="1"/>
    <cellStyle name="Hipervínculo" xfId="103" builtinId="8" hidden="1"/>
    <cellStyle name="Hipervínculo" xfId="105" builtinId="8" hidden="1"/>
    <cellStyle name="Hipervínculo" xfId="107" builtinId="8" hidden="1"/>
    <cellStyle name="Hipervínculo" xfId="109" builtinId="8" hidden="1"/>
    <cellStyle name="Hipervínculo" xfId="111" builtinId="8" hidden="1"/>
    <cellStyle name="Hipervínculo" xfId="113" builtinId="8" hidden="1"/>
    <cellStyle name="Hipervínculo" xfId="115" builtinId="8" hidden="1"/>
    <cellStyle name="Hipervínculo" xfId="117" builtinId="8" hidden="1"/>
    <cellStyle name="Hipervínculo" xfId="119" builtinId="8" hidden="1"/>
    <cellStyle name="Hipervínculo" xfId="121" builtinId="8" hidden="1"/>
    <cellStyle name="Hipervínculo" xfId="123" builtinId="8" hidden="1"/>
    <cellStyle name="Hipervínculo" xfId="125" builtinId="8" hidden="1"/>
    <cellStyle name="Hipervínculo" xfId="127" builtinId="8" hidden="1"/>
    <cellStyle name="Hipervínculo" xfId="129" builtinId="8" hidden="1"/>
    <cellStyle name="Hipervínculo" xfId="131" builtinId="8" hidden="1"/>
    <cellStyle name="Hipervínculo" xfId="133" builtinId="8" hidden="1"/>
    <cellStyle name="Hipervínculo" xfId="135" builtinId="8" hidden="1"/>
    <cellStyle name="Hipervínculo" xfId="137" builtinId="8" hidden="1"/>
    <cellStyle name="Hipervínculo" xfId="139" builtinId="8" hidden="1"/>
    <cellStyle name="Hipervínculo" xfId="141" builtinId="8" hidden="1"/>
    <cellStyle name="Hipervínculo" xfId="143" builtinId="8" hidden="1"/>
    <cellStyle name="Hipervínculo" xfId="145" builtinId="8" hidden="1"/>
    <cellStyle name="Hipervínculo" xfId="147" builtinId="8" hidden="1"/>
    <cellStyle name="Hipervínculo" xfId="149" builtinId="8" hidden="1"/>
    <cellStyle name="Hipervínculo" xfId="151" builtinId="8" hidden="1"/>
    <cellStyle name="Hipervínculo" xfId="153" builtinId="8" hidden="1"/>
    <cellStyle name="Hipervínculo" xfId="155" builtinId="8" hidden="1"/>
    <cellStyle name="Hipervínculo" xfId="157" builtinId="8" hidden="1"/>
    <cellStyle name="Hipervínculo" xfId="159" builtinId="8" hidden="1"/>
    <cellStyle name="Hipervínculo" xfId="161" builtinId="8" hidden="1"/>
    <cellStyle name="Hipervínculo" xfId="163" builtinId="8" hidden="1"/>
    <cellStyle name="Hipervínculo" xfId="165" builtinId="8" hidden="1"/>
    <cellStyle name="Hipervínculo" xfId="167" builtinId="8" hidden="1"/>
    <cellStyle name="Hipervínculo" xfId="169" builtinId="8" hidden="1"/>
    <cellStyle name="Hipervínculo" xfId="171" builtinId="8" hidden="1"/>
    <cellStyle name="Hipervínculo" xfId="173" builtinId="8" hidden="1"/>
    <cellStyle name="Hipervínculo" xfId="175" builtinId="8" hidden="1"/>
    <cellStyle name="Hipervínculo" xfId="177" builtinId="8" hidden="1"/>
    <cellStyle name="Hipervínculo" xfId="179" builtinId="8" hidden="1"/>
    <cellStyle name="Hipervínculo" xfId="181" builtinId="8" hidden="1"/>
    <cellStyle name="Hipervínculo" xfId="183" builtinId="8" hidden="1"/>
    <cellStyle name="Hipervínculo" xfId="185" builtinId="8" hidden="1"/>
    <cellStyle name="Hipervínculo" xfId="187" builtinId="8" hidden="1"/>
    <cellStyle name="Hipervínculo" xfId="189" builtinId="8" hidden="1"/>
    <cellStyle name="Hipervínculo" xfId="191" builtinId="8" hidden="1"/>
    <cellStyle name="Hipervínculo" xfId="193" builtinId="8" hidden="1"/>
    <cellStyle name="Hipervínculo" xfId="195" builtinId="8" hidden="1"/>
    <cellStyle name="Hipervínculo" xfId="197" builtinId="8" hidden="1"/>
    <cellStyle name="Hipervínculo" xfId="199" builtinId="8" hidden="1"/>
    <cellStyle name="Hipervínculo" xfId="201" builtinId="8" hidden="1"/>
    <cellStyle name="Hipervínculo" xfId="203" builtinId="8" hidden="1"/>
    <cellStyle name="Hipervínculo" xfId="205" builtinId="8" hidden="1"/>
    <cellStyle name="Hipervínculo" xfId="207" builtinId="8" hidden="1"/>
    <cellStyle name="Hipervínculo" xfId="209" builtinId="8" hidden="1"/>
    <cellStyle name="Hipervínculo" xfId="211" builtinId="8" hidden="1"/>
    <cellStyle name="Hipervínculo" xfId="213" builtinId="8" hidden="1"/>
    <cellStyle name="Hipervínculo" xfId="215" builtinId="8" hidden="1"/>
    <cellStyle name="Hipervínculo" xfId="217" builtinId="8" hidden="1"/>
    <cellStyle name="Hipervínculo" xfId="219" builtinId="8" hidden="1"/>
    <cellStyle name="Hipervínculo" xfId="221" builtinId="8" hidden="1"/>
    <cellStyle name="Hipervínculo" xfId="223" builtinId="8" hidden="1"/>
    <cellStyle name="Hipervínculo" xfId="225" builtinId="8" hidden="1"/>
    <cellStyle name="Hipervínculo" xfId="227" builtinId="8" hidden="1"/>
    <cellStyle name="Hipervínculo" xfId="229" builtinId="8" hidden="1"/>
    <cellStyle name="Hipervínculo" xfId="231" builtinId="8" hidden="1"/>
    <cellStyle name="Hipervínculo" xfId="233" builtinId="8" hidden="1"/>
    <cellStyle name="Hipervínculo" xfId="235" builtinId="8" hidden="1"/>
    <cellStyle name="Hipervínculo" xfId="237" builtinId="8" hidden="1"/>
    <cellStyle name="Hipervínculo" xfId="239" builtinId="8" hidden="1"/>
    <cellStyle name="Hipervínculo" xfId="241" builtinId="8" hidden="1"/>
    <cellStyle name="Hipervínculo" xfId="243" builtinId="8" hidden="1"/>
    <cellStyle name="Hipervínculo" xfId="245" builtinId="8" hidden="1"/>
    <cellStyle name="Hipervínculo" xfId="247" builtinId="8" hidden="1"/>
    <cellStyle name="Hipervínculo" xfId="249" builtinId="8" hidden="1"/>
    <cellStyle name="Hipervínculo" xfId="251" builtinId="8" hidden="1"/>
    <cellStyle name="Hipervínculo" xfId="253" builtinId="8" hidden="1"/>
    <cellStyle name="Hipervínculo" xfId="255" builtinId="8" hidden="1"/>
    <cellStyle name="Hipervínculo" xfId="257" builtinId="8" hidden="1"/>
    <cellStyle name="Hipervínculo" xfId="259" builtinId="8" hidden="1"/>
    <cellStyle name="Hipervínculo" xfId="261" builtinId="8" hidden="1"/>
    <cellStyle name="Hipervínculo" xfId="263" builtinId="8" hidden="1"/>
    <cellStyle name="Hipervínculo" xfId="265" builtinId="8" hidden="1"/>
    <cellStyle name="Hipervínculo" xfId="267" builtinId="8" hidden="1"/>
    <cellStyle name="Hipervínculo" xfId="269" builtinId="8" hidden="1"/>
    <cellStyle name="Hipervínculo" xfId="271" builtinId="8" hidden="1"/>
    <cellStyle name="Hipervínculo" xfId="273" builtinId="8" hidden="1"/>
    <cellStyle name="Hipervínculo" xfId="275" builtinId="8" hidden="1"/>
    <cellStyle name="Hipervínculo" xfId="277" builtinId="8" hidden="1"/>
    <cellStyle name="Hipervínculo" xfId="279" builtinId="8" hidden="1"/>
    <cellStyle name="Hipervínculo" xfId="281" builtinId="8" hidden="1"/>
    <cellStyle name="Hipervínculo" xfId="283" builtinId="8" hidden="1"/>
    <cellStyle name="Hipervínculo" xfId="285" builtinId="8" hidden="1"/>
    <cellStyle name="Hipervínculo" xfId="287" builtinId="8" hidden="1"/>
    <cellStyle name="Hipervínculo" xfId="289" builtinId="8" hidden="1"/>
    <cellStyle name="Hipervínculo" xfId="291" builtinId="8" hidden="1"/>
    <cellStyle name="Hipervínculo" xfId="293" builtinId="8" hidden="1"/>
    <cellStyle name="Hipervínculo" xfId="295" builtinId="8" hidden="1"/>
    <cellStyle name="Hipervínculo" xfId="297" builtinId="8" hidden="1"/>
    <cellStyle name="Hipervínculo" xfId="299" builtinId="8" hidden="1"/>
    <cellStyle name="Hipervínculo" xfId="301" builtinId="8" hidden="1"/>
    <cellStyle name="Hipervínculo" xfId="303" builtinId="8" hidden="1"/>
    <cellStyle name="Hipervínculo" xfId="305" builtinId="8" hidden="1"/>
    <cellStyle name="Hipervínculo" xfId="307" builtinId="8" hidden="1"/>
    <cellStyle name="Hipervínculo" xfId="309" builtinId="8" hidden="1"/>
    <cellStyle name="Hipervínculo" xfId="311" builtinId="8" hidden="1"/>
    <cellStyle name="Hipervínculo" xfId="313" builtinId="8" hidden="1"/>
    <cellStyle name="Hipervínculo" xfId="315" builtinId="8" hidden="1"/>
    <cellStyle name="Hipervínculo" xfId="317" builtinId="8" hidden="1"/>
    <cellStyle name="Hipervínculo" xfId="319" builtinId="8" hidden="1"/>
    <cellStyle name="Hipervínculo" xfId="321" builtinId="8" hidden="1"/>
    <cellStyle name="Hipervínculo" xfId="323" builtinId="8" hidden="1"/>
    <cellStyle name="Hipervínculo" xfId="325" builtinId="8" hidden="1"/>
    <cellStyle name="Hipervínculo" xfId="327" builtinId="8" hidden="1"/>
    <cellStyle name="Hipervínculo" xfId="329" builtinId="8" hidden="1"/>
    <cellStyle name="Hipervínculo" xfId="331" builtinId="8" hidden="1"/>
    <cellStyle name="Hipervínculo" xfId="333" builtinId="8" hidden="1"/>
    <cellStyle name="Hipervínculo" xfId="335" builtinId="8" hidden="1"/>
    <cellStyle name="Hipervínculo" xfId="337" builtinId="8" hidden="1"/>
    <cellStyle name="Hipervínculo" xfId="339" builtinId="8" hidden="1"/>
    <cellStyle name="Hipervínculo" xfId="341" builtinId="8" hidden="1"/>
    <cellStyle name="Hipervínculo" xfId="343" builtinId="8" hidden="1"/>
    <cellStyle name="Hipervínculo" xfId="345" builtinId="8" hidden="1"/>
    <cellStyle name="Hipervínculo" xfId="347" builtinId="8" hidden="1"/>
    <cellStyle name="Hipervínculo" xfId="349" builtinId="8" hidden="1"/>
    <cellStyle name="Hipervínculo" xfId="351" builtinId="8" hidden="1"/>
    <cellStyle name="Hipervínculo" xfId="353" builtinId="8" hidden="1"/>
    <cellStyle name="Hipervínculo" xfId="355" builtinId="8" hidden="1"/>
    <cellStyle name="Hipervínculo" xfId="357" builtinId="8" hidden="1"/>
    <cellStyle name="Hipervínculo" xfId="359" builtinId="8" hidden="1"/>
    <cellStyle name="Hipervínculo" xfId="361" builtinId="8" hidden="1"/>
    <cellStyle name="Hipervínculo" xfId="363" builtinId="8" hidden="1"/>
    <cellStyle name="Hipervínculo" xfId="365" builtinId="8" hidden="1"/>
    <cellStyle name="Hipervínculo" xfId="367" builtinId="8" hidden="1"/>
    <cellStyle name="Hipervínculo" xfId="369" builtinId="8" hidden="1"/>
    <cellStyle name="Hipervínculo" xfId="371" builtinId="8" hidden="1"/>
    <cellStyle name="Hipervínculo" xfId="373" builtinId="8" hidden="1"/>
    <cellStyle name="Hipervínculo" xfId="375" builtinId="8" hidden="1"/>
    <cellStyle name="Hipervínculo" xfId="377" builtinId="8" hidden="1"/>
    <cellStyle name="Hipervínculo" xfId="379" builtinId="8" hidden="1"/>
    <cellStyle name="Hipervínculo" xfId="381" builtinId="8" hidden="1"/>
    <cellStyle name="Hipervínculo" xfId="383" builtinId="8" hidden="1"/>
    <cellStyle name="Hipervínculo" xfId="385" builtinId="8" hidden="1"/>
    <cellStyle name="Hipervínculo" xfId="387" builtinId="8" hidden="1"/>
    <cellStyle name="Hipervínculo" xfId="389" builtinId="8" hidden="1"/>
    <cellStyle name="Hipervínculo" xfId="391" builtinId="8" hidden="1"/>
    <cellStyle name="Hipervínculo" xfId="393" builtinId="8" hidden="1"/>
    <cellStyle name="Hipervínculo" xfId="395" builtinId="8" hidden="1"/>
    <cellStyle name="Hipervínculo" xfId="397" builtinId="8" hidden="1"/>
    <cellStyle name="Hipervínculo" xfId="399" builtinId="8" hidden="1"/>
    <cellStyle name="Hipervínculo" xfId="401" builtinId="8" hidden="1"/>
    <cellStyle name="Hipervínculo" xfId="403" builtinId="8" hidden="1"/>
    <cellStyle name="Hipervínculo" xfId="405" builtinId="8" hidden="1"/>
    <cellStyle name="Hipervínculo" xfId="407" builtinId="8" hidden="1"/>
    <cellStyle name="Hipervínculo" xfId="409" builtinId="8" hidden="1"/>
    <cellStyle name="Hipervínculo" xfId="411" builtinId="8" hidden="1"/>
    <cellStyle name="Hipervínculo" xfId="413" builtinId="8" hidden="1"/>
    <cellStyle name="Hipervínculo" xfId="415" builtinId="8" hidden="1"/>
    <cellStyle name="Hipervínculo" xfId="417" builtinId="8" hidden="1"/>
    <cellStyle name="Hipervínculo" xfId="419" builtinId="8" hidden="1"/>
    <cellStyle name="Hipervínculo" xfId="421" builtinId="8" hidden="1"/>
    <cellStyle name="Hipervínculo" xfId="423" builtinId="8" hidden="1"/>
    <cellStyle name="Hipervínculo" xfId="425" builtinId="8" hidden="1"/>
    <cellStyle name="Hipervínculo" xfId="427" builtinId="8" hidden="1"/>
    <cellStyle name="Hipervínculo" xfId="429" builtinId="8" hidden="1"/>
    <cellStyle name="Hipervínculo" xfId="431" builtinId="8" hidden="1"/>
    <cellStyle name="Hipervínculo" xfId="433" builtinId="8" hidden="1"/>
    <cellStyle name="Hipervínculo" xfId="435" builtinId="8" hidden="1"/>
    <cellStyle name="Hipervínculo" xfId="437" builtinId="8" hidden="1"/>
    <cellStyle name="Hipervínculo" xfId="439" builtinId="8" hidden="1"/>
    <cellStyle name="Hipervínculo" xfId="441" builtinId="8" hidden="1"/>
    <cellStyle name="Hipervínculo" xfId="443" builtinId="8" hidden="1"/>
    <cellStyle name="Hipervínculo" xfId="445" builtinId="8" hidden="1"/>
    <cellStyle name="Hipervínculo" xfId="447" builtinId="8" hidden="1"/>
    <cellStyle name="Hipervínculo" xfId="449" builtinId="8" hidden="1"/>
    <cellStyle name="Hipervínculo" xfId="451" builtinId="8" hidden="1"/>
    <cellStyle name="Hipervínculo" xfId="453" builtinId="8" hidden="1"/>
    <cellStyle name="Hipervínculo" xfId="455" builtinId="8" hidden="1"/>
    <cellStyle name="Hipervínculo" xfId="457" builtinId="8" hidden="1"/>
    <cellStyle name="Hipervínculo" xfId="459" builtinId="8" hidden="1"/>
    <cellStyle name="Hipervínculo" xfId="461" builtinId="8" hidden="1"/>
    <cellStyle name="Hipervínculo" xfId="463" builtinId="8" hidden="1"/>
    <cellStyle name="Hipervínculo" xfId="465" builtinId="8" hidden="1"/>
    <cellStyle name="Hipervínculo" xfId="467" builtinId="8" hidden="1"/>
    <cellStyle name="Hipervínculo" xfId="469" builtinId="8" hidden="1"/>
    <cellStyle name="Hipervínculo" xfId="471" builtinId="8" hidden="1"/>
    <cellStyle name="Hipervínculo" xfId="473" builtinId="8" hidden="1"/>
    <cellStyle name="Hipervínculo" xfId="475" builtinId="8" hidden="1"/>
    <cellStyle name="Hipervínculo" xfId="477" builtinId="8" hidden="1"/>
    <cellStyle name="Hipervínculo" xfId="479" builtinId="8" hidden="1"/>
    <cellStyle name="Hipervínculo" xfId="481" builtinId="8" hidden="1"/>
    <cellStyle name="Hipervínculo" xfId="483" builtinId="8" hidden="1"/>
    <cellStyle name="Hipervínculo" xfId="485" builtinId="8" hidden="1"/>
    <cellStyle name="Hipervínculo" xfId="487" builtinId="8" hidden="1"/>
    <cellStyle name="Hipervínculo" xfId="489" builtinId="8" hidden="1"/>
    <cellStyle name="Hipervínculo" xfId="491" builtinId="8" hidden="1"/>
    <cellStyle name="Hipervínculo" xfId="493" builtinId="8" hidden="1"/>
    <cellStyle name="Hipervínculo" xfId="495" builtinId="8" hidden="1"/>
    <cellStyle name="Hipervínculo" xfId="497" builtinId="8" hidden="1"/>
    <cellStyle name="Hipervínculo" xfId="499" builtinId="8" hidden="1"/>
    <cellStyle name="Hipervínculo" xfId="501" builtinId="8" hidden="1"/>
    <cellStyle name="Hipervínculo" xfId="503" builtinId="8" hidden="1"/>
    <cellStyle name="Hipervínculo" xfId="505" builtinId="8" hidden="1"/>
    <cellStyle name="Hipervínculo" xfId="507" builtinId="8" hidden="1"/>
    <cellStyle name="Hipervínculo" xfId="509" builtinId="8" hidden="1"/>
    <cellStyle name="Hipervínculo" xfId="511" builtinId="8" hidden="1"/>
    <cellStyle name="Hipervínculo" xfId="513" builtinId="8" hidden="1"/>
    <cellStyle name="Hipervínculo" xfId="515" builtinId="8" hidden="1"/>
    <cellStyle name="Hipervínculo" xfId="517" builtinId="8" hidden="1"/>
    <cellStyle name="Hipervínculo" xfId="519" builtinId="8" hidden="1"/>
    <cellStyle name="Hipervínculo" xfId="521" builtinId="8" hidden="1"/>
    <cellStyle name="Hipervínculo" xfId="523" builtinId="8" hidden="1"/>
    <cellStyle name="Hipervínculo" xfId="525" builtinId="8" hidden="1"/>
    <cellStyle name="Hipervínculo" xfId="527" builtinId="8" hidden="1"/>
    <cellStyle name="Hipervínculo" xfId="529" builtinId="8" hidden="1"/>
    <cellStyle name="Hipervínculo" xfId="531" builtinId="8" hidden="1"/>
    <cellStyle name="Hipervínculo" xfId="533" builtinId="8" hidden="1"/>
    <cellStyle name="Hipervínculo" xfId="535" builtinId="8" hidden="1"/>
    <cellStyle name="Hipervínculo" xfId="537" builtinId="8" hidden="1"/>
    <cellStyle name="Hipervínculo" xfId="539" builtinId="8" hidden="1"/>
    <cellStyle name="Hipervínculo" xfId="541" builtinId="8" hidden="1"/>
    <cellStyle name="Hipervínculo" xfId="543" builtinId="8" hidden="1"/>
    <cellStyle name="Hipervínculo" xfId="545" builtinId="8" hidden="1"/>
    <cellStyle name="Hipervínculo" xfId="547" builtinId="8" hidden="1"/>
    <cellStyle name="Hipervínculo" xfId="549" builtinId="8" hidden="1"/>
    <cellStyle name="Hipervínculo" xfId="551" builtinId="8" hidden="1"/>
    <cellStyle name="Hipervínculo" xfId="553" builtinId="8" hidden="1"/>
    <cellStyle name="Hipervínculo" xfId="555" builtinId="8" hidden="1"/>
    <cellStyle name="Hipervínculo" xfId="557" builtinId="8" hidden="1"/>
    <cellStyle name="Hipervínculo" xfId="559" builtinId="8" hidden="1"/>
    <cellStyle name="Hipervínculo" xfId="561" builtinId="8" hidden="1"/>
    <cellStyle name="Hipervínculo" xfId="563" builtinId="8" hidden="1"/>
    <cellStyle name="Hipervínculo" xfId="565" builtinId="8" hidden="1"/>
    <cellStyle name="Hipervínculo" xfId="567" builtinId="8" hidden="1"/>
    <cellStyle name="Hipervínculo" xfId="569" builtinId="8" hidden="1"/>
    <cellStyle name="Hipervínculo" xfId="571" builtinId="8" hidden="1"/>
    <cellStyle name="Hipervínculo" xfId="573" builtinId="8" hidden="1"/>
    <cellStyle name="Hipervínculo" xfId="575" builtinId="8" hidden="1"/>
    <cellStyle name="Hipervínculo" xfId="577" builtinId="8" hidden="1"/>
    <cellStyle name="Hipervínculo" xfId="579" builtinId="8" hidden="1"/>
    <cellStyle name="Hipervínculo" xfId="581" builtinId="8" hidden="1"/>
    <cellStyle name="Hipervínculo" xfId="583" builtinId="8" hidden="1"/>
    <cellStyle name="Hipervínculo" xfId="585" builtinId="8" hidden="1"/>
    <cellStyle name="Hipervínculo" xfId="587" builtinId="8" hidden="1"/>
    <cellStyle name="Hipervínculo" xfId="589" builtinId="8" hidden="1"/>
    <cellStyle name="Hipervínculo" xfId="591" builtinId="8" hidden="1"/>
    <cellStyle name="Hipervínculo" xfId="593" builtinId="8" hidden="1"/>
    <cellStyle name="Hipervínculo" xfId="595" builtinId="8" hidden="1"/>
    <cellStyle name="Hipervínculo" xfId="597" builtinId="8" hidden="1"/>
    <cellStyle name="Hipervínculo" xfId="599" builtinId="8" hidden="1"/>
    <cellStyle name="Hipervínculo" xfId="601" builtinId="8" hidden="1"/>
    <cellStyle name="Hipervínculo" xfId="603" builtinId="8" hidden="1"/>
    <cellStyle name="Hipervínculo" xfId="605" builtinId="8" hidden="1"/>
    <cellStyle name="Hipervínculo" xfId="607" builtinId="8" hidden="1"/>
    <cellStyle name="Hipervínculo" xfId="609" builtinId="8" hidden="1"/>
    <cellStyle name="Hipervínculo" xfId="611" builtinId="8" hidden="1"/>
    <cellStyle name="Hipervínculo" xfId="613" builtinId="8" hidden="1"/>
    <cellStyle name="Hipervínculo" xfId="615" builtinId="8" hidden="1"/>
    <cellStyle name="Hipervínculo" xfId="617" builtinId="8" hidden="1"/>
    <cellStyle name="Hipervínculo" xfId="619" builtinId="8" hidden="1"/>
    <cellStyle name="Hipervínculo" xfId="621" builtinId="8" hidden="1"/>
    <cellStyle name="Hipervínculo" xfId="623" builtinId="8" hidden="1"/>
    <cellStyle name="Hipervínculo" xfId="625" builtinId="8" hidden="1"/>
    <cellStyle name="Hipervínculo" xfId="627" builtinId="8" hidden="1"/>
    <cellStyle name="Hipervínculo" xfId="629" builtinId="8" hidden="1"/>
    <cellStyle name="Hipervínculo" xfId="631" builtinId="8" hidden="1"/>
    <cellStyle name="Hipervínculo" xfId="633" builtinId="8" hidden="1"/>
    <cellStyle name="Hipervínculo" xfId="635" builtinId="8" hidden="1"/>
    <cellStyle name="Hipervínculo" xfId="637" builtinId="8" hidden="1"/>
    <cellStyle name="Hipervínculo" xfId="639" builtinId="8" hidden="1"/>
    <cellStyle name="Hipervínculo" xfId="641" builtinId="8" hidden="1"/>
    <cellStyle name="Hipervínculo" xfId="643" builtinId="8" hidden="1"/>
    <cellStyle name="Hipervínculo" xfId="645" builtinId="8" hidden="1"/>
    <cellStyle name="Hipervínculo" xfId="647" builtinId="8" hidden="1"/>
    <cellStyle name="Hipervínculo" xfId="649" builtinId="8" hidden="1"/>
    <cellStyle name="Hipervínculo" xfId="651" builtinId="8" hidden="1"/>
    <cellStyle name="Hipervínculo" xfId="653" builtinId="8" hidden="1"/>
    <cellStyle name="Hipervínculo" xfId="655" builtinId="8" hidden="1"/>
    <cellStyle name="Hipervínculo" xfId="657" builtinId="8" hidden="1"/>
    <cellStyle name="Hipervínculo" xfId="659" builtinId="8" hidden="1"/>
    <cellStyle name="Hipervínculo" xfId="661" builtinId="8" hidden="1"/>
    <cellStyle name="Hipervínculo" xfId="663" builtinId="8" hidden="1"/>
    <cellStyle name="Hipervínculo" xfId="665" builtinId="8" hidden="1"/>
    <cellStyle name="Hipervínculo" xfId="667" builtinId="8" hidden="1"/>
    <cellStyle name="Hipervínculo" xfId="669" builtinId="8" hidden="1"/>
    <cellStyle name="Hipervínculo" xfId="671" builtinId="8" hidden="1"/>
    <cellStyle name="Hipervínculo" xfId="673" builtinId="8" hidden="1"/>
    <cellStyle name="Hipervínculo" xfId="675" builtinId="8" hidden="1"/>
    <cellStyle name="Hipervínculo" xfId="677" builtinId="8" hidden="1"/>
    <cellStyle name="Hipervínculo" xfId="679" builtinId="8" hidden="1"/>
    <cellStyle name="Hipervínculo" xfId="681" builtinId="8" hidden="1"/>
    <cellStyle name="Hipervínculo" xfId="683" builtinId="8" hidden="1"/>
    <cellStyle name="Hipervínculo" xfId="685" builtinId="8" hidden="1"/>
    <cellStyle name="Hipervínculo" xfId="687" builtinId="8" hidden="1"/>
    <cellStyle name="Hipervínculo" xfId="689" builtinId="8" hidden="1"/>
    <cellStyle name="Hipervínculo" xfId="691" builtinId="8" hidden="1"/>
    <cellStyle name="Hipervínculo" xfId="693" builtinId="8" hidden="1"/>
    <cellStyle name="Hipervínculo" xfId="695" builtinId="8" hidden="1"/>
    <cellStyle name="Hipervínculo" xfId="697" builtinId="8" hidden="1"/>
    <cellStyle name="Hipervínculo" xfId="699" builtinId="8" hidden="1"/>
    <cellStyle name="Hipervínculo" xfId="701" builtinId="8" hidden="1"/>
    <cellStyle name="Hipervínculo" xfId="703" builtinId="8" hidden="1"/>
    <cellStyle name="Hipervínculo" xfId="705" builtinId="8" hidden="1"/>
    <cellStyle name="Hipervínculo" xfId="707" builtinId="8" hidden="1"/>
    <cellStyle name="Hipervínculo" xfId="709" builtinId="8" hidden="1"/>
    <cellStyle name="Hipervínculo" xfId="711" builtinId="8" hidden="1"/>
    <cellStyle name="Hipervínculo" xfId="713" builtinId="8" hidden="1"/>
    <cellStyle name="Hipervínculo" xfId="715" builtinId="8" hidden="1"/>
    <cellStyle name="Hipervínculo" xfId="717" builtinId="8" hidden="1"/>
    <cellStyle name="Hipervínculo" xfId="719" builtinId="8" hidden="1"/>
    <cellStyle name="Hipervínculo" xfId="721" builtinId="8" hidden="1"/>
    <cellStyle name="Hipervínculo" xfId="723" builtinId="8" hidden="1"/>
    <cellStyle name="Hipervínculo" xfId="725" builtinId="8" hidden="1"/>
    <cellStyle name="Hipervínculo" xfId="727" builtinId="8" hidden="1"/>
    <cellStyle name="Hipervínculo" xfId="729" builtinId="8" hidden="1"/>
    <cellStyle name="Hipervínculo" xfId="731" builtinId="8" hidden="1"/>
    <cellStyle name="Hipervínculo" xfId="733" builtinId="8" hidden="1"/>
    <cellStyle name="Hipervínculo" xfId="735" builtinId="8" hidden="1"/>
    <cellStyle name="Hipervínculo" xfId="737" builtinId="8" hidden="1"/>
    <cellStyle name="Hipervínculo" xfId="739" builtinId="8" hidden="1"/>
    <cellStyle name="Hipervínculo" xfId="741" builtinId="8" hidden="1"/>
    <cellStyle name="Hipervínculo" xfId="743" builtinId="8" hidden="1"/>
    <cellStyle name="Hipervínculo" xfId="745" builtinId="8" hidden="1"/>
    <cellStyle name="Hipervínculo" xfId="747" builtinId="8" hidden="1"/>
    <cellStyle name="Hipervínculo" xfId="749" builtinId="8" hidden="1"/>
    <cellStyle name="Hipervínculo" xfId="751" builtinId="8" hidden="1"/>
    <cellStyle name="Hipervínculo" xfId="753" builtinId="8" hidden="1"/>
    <cellStyle name="Hipervínculo" xfId="755" builtinId="8" hidden="1"/>
    <cellStyle name="Hipervínculo" xfId="757" builtinId="8" hidden="1"/>
    <cellStyle name="Hipervínculo" xfId="759" builtinId="8" hidden="1"/>
    <cellStyle name="Hipervínculo" xfId="761" builtinId="8" hidden="1"/>
    <cellStyle name="Hipervínculo" xfId="763" builtinId="8" hidden="1"/>
    <cellStyle name="Hipervínculo" xfId="765" builtinId="8" hidden="1"/>
    <cellStyle name="Hipervínculo" xfId="767" builtinId="8" hidden="1"/>
    <cellStyle name="Hipervínculo" xfId="769" builtinId="8" hidden="1"/>
    <cellStyle name="Hipervínculo" xfId="771" builtinId="8" hidden="1"/>
    <cellStyle name="Hipervínculo" xfId="773" builtinId="8" hidden="1"/>
    <cellStyle name="Hipervínculo" xfId="775" builtinId="8" hidden="1"/>
    <cellStyle name="Hipervínculo" xfId="777" builtinId="8" hidden="1"/>
    <cellStyle name="Hipervínculo" xfId="779" builtinId="8" hidden="1"/>
    <cellStyle name="Hipervínculo" xfId="781" builtinId="8" hidden="1"/>
    <cellStyle name="Hipervínculo" xfId="783" builtinId="8" hidden="1"/>
    <cellStyle name="Hipervínculo" xfId="785" builtinId="8" hidden="1"/>
    <cellStyle name="Hipervínculo" xfId="787" builtinId="8" hidden="1"/>
    <cellStyle name="Hipervínculo" xfId="789" builtinId="8" hidden="1"/>
    <cellStyle name="Hipervínculo" xfId="791" builtinId="8" hidden="1"/>
    <cellStyle name="Hipervínculo" xfId="793" builtinId="8" hidden="1"/>
    <cellStyle name="Hipervínculo" xfId="795" builtinId="8" hidden="1"/>
    <cellStyle name="Hipervínculo" xfId="797" builtinId="8" hidden="1"/>
    <cellStyle name="Hipervínculo" xfId="799" builtinId="8" hidden="1"/>
    <cellStyle name="Hipervínculo" xfId="801" builtinId="8" hidden="1"/>
    <cellStyle name="Hipervínculo" xfId="803" builtinId="8" hidden="1"/>
    <cellStyle name="Hipervínculo" xfId="805" builtinId="8" hidden="1"/>
    <cellStyle name="Hipervínculo" xfId="807" builtinId="8" hidden="1"/>
    <cellStyle name="Hipervínculo" xfId="809" builtinId="8" hidden="1"/>
    <cellStyle name="Hipervínculo" xfId="811" builtinId="8" hidden="1"/>
    <cellStyle name="Hipervínculo" xfId="813" builtinId="8" hidden="1"/>
    <cellStyle name="Hipervínculo" xfId="815" builtinId="8" hidden="1"/>
    <cellStyle name="Hipervínculo" xfId="817" builtinId="8" hidden="1"/>
    <cellStyle name="Hipervínculo" xfId="819" builtinId="8" hidden="1"/>
    <cellStyle name="Hipervínculo" xfId="821" builtinId="8" hidden="1"/>
    <cellStyle name="Hipervínculo" xfId="823" builtinId="8" hidden="1"/>
    <cellStyle name="Hipervínculo" xfId="825" builtinId="8" hidden="1"/>
    <cellStyle name="Hipervínculo" xfId="827" builtinId="8" hidden="1"/>
    <cellStyle name="Hipervínculo" xfId="829" builtinId="8" hidden="1"/>
    <cellStyle name="Hipervínculo" xfId="831" builtinId="8" hidden="1"/>
    <cellStyle name="Hipervínculo" xfId="833" builtinId="8" hidden="1"/>
    <cellStyle name="Hipervínculo" xfId="835" builtinId="8" hidden="1"/>
    <cellStyle name="Hipervínculo" xfId="837" builtinId="8" hidden="1"/>
    <cellStyle name="Hipervínculo" xfId="839" builtinId="8" hidden="1"/>
    <cellStyle name="Hipervínculo" xfId="841" builtinId="8" hidden="1"/>
    <cellStyle name="Hipervínculo" xfId="843" builtinId="8" hidden="1"/>
    <cellStyle name="Hipervínculo" xfId="845" builtinId="8" hidden="1"/>
    <cellStyle name="Hipervínculo" xfId="847" builtinId="8" hidden="1"/>
    <cellStyle name="Hipervínculo" xfId="849" builtinId="8" hidden="1"/>
    <cellStyle name="Hipervínculo" xfId="851" builtinId="8" hidden="1"/>
    <cellStyle name="Hipervínculo" xfId="853" builtinId="8" hidden="1"/>
    <cellStyle name="Hipervínculo" xfId="855" builtinId="8" hidden="1"/>
    <cellStyle name="Hipervínculo" xfId="857" builtinId="8" hidden="1"/>
    <cellStyle name="Hipervínculo" xfId="859" builtinId="8" hidden="1"/>
    <cellStyle name="Hipervínculo" xfId="861" builtinId="8" hidden="1"/>
    <cellStyle name="Hipervínculo" xfId="863" builtinId="8" hidden="1"/>
    <cellStyle name="Hipervínculo" xfId="865" builtinId="8" hidden="1"/>
    <cellStyle name="Hipervínculo" xfId="867" builtinId="8" hidden="1"/>
    <cellStyle name="Hipervínculo" xfId="869" builtinId="8" hidden="1"/>
    <cellStyle name="Hipervínculo" xfId="871" builtinId="8" hidden="1"/>
    <cellStyle name="Hipervínculo" xfId="873" builtinId="8" hidden="1"/>
    <cellStyle name="Hipervínculo" xfId="875" builtinId="8" hidden="1"/>
    <cellStyle name="Hipervínculo" xfId="877" builtinId="8" hidden="1"/>
    <cellStyle name="Hipervínculo" xfId="879" builtinId="8" hidden="1"/>
    <cellStyle name="Hipervínculo" xfId="881" builtinId="8" hidden="1"/>
    <cellStyle name="Hipervínculo" xfId="883" builtinId="8" hidden="1"/>
    <cellStyle name="Hipervínculo" xfId="885" builtinId="8" hidden="1"/>
    <cellStyle name="Hipervínculo" xfId="887" builtinId="8" hidden="1"/>
    <cellStyle name="Hipervínculo" xfId="889" builtinId="8" hidden="1"/>
    <cellStyle name="Hipervínculo" xfId="891" builtinId="8" hidden="1"/>
    <cellStyle name="Hipervínculo" xfId="893" builtinId="8" hidden="1"/>
    <cellStyle name="Hipervínculo" xfId="895" builtinId="8" hidden="1"/>
    <cellStyle name="Hipervínculo" xfId="897" builtinId="8" hidden="1"/>
    <cellStyle name="Hipervínculo" xfId="899" builtinId="8" hidden="1"/>
    <cellStyle name="Hipervínculo" xfId="901" builtinId="8" hidden="1"/>
    <cellStyle name="Hipervínculo" xfId="903" builtinId="8" hidden="1"/>
    <cellStyle name="Hipervínculo" xfId="905" builtinId="8" hidden="1"/>
    <cellStyle name="Hipervínculo" xfId="907" builtinId="8" hidden="1"/>
    <cellStyle name="Hipervínculo" xfId="909" builtinId="8" hidden="1"/>
    <cellStyle name="Hipervínculo" xfId="911" builtinId="8" hidden="1"/>
    <cellStyle name="Hipervínculo" xfId="913" builtinId="8" hidden="1"/>
    <cellStyle name="Hipervínculo" xfId="915" builtinId="8" hidden="1"/>
    <cellStyle name="Hipervínculo" xfId="917" builtinId="8" hidden="1"/>
    <cellStyle name="Hipervínculo" xfId="919" builtinId="8" hidden="1"/>
    <cellStyle name="Hipervínculo" xfId="921" builtinId="8" hidden="1"/>
    <cellStyle name="Hipervínculo" xfId="923" builtinId="8" hidden="1"/>
    <cellStyle name="Hipervínculo" xfId="925" builtinId="8" hidden="1"/>
    <cellStyle name="Hipervínculo" xfId="927" builtinId="8" hidden="1"/>
    <cellStyle name="Hipervínculo" xfId="929" builtinId="8" hidden="1"/>
    <cellStyle name="Hipervínculo" xfId="931" builtinId="8" hidden="1"/>
    <cellStyle name="Hipervínculo" xfId="933" builtinId="8" hidden="1"/>
    <cellStyle name="Hipervínculo" xfId="935" builtinId="8" hidden="1"/>
    <cellStyle name="Hipervínculo" xfId="937" builtinId="8" hidden="1"/>
    <cellStyle name="Hipervínculo" xfId="939" builtinId="8" hidden="1"/>
    <cellStyle name="Hipervínculo" xfId="941" builtinId="8" hidden="1"/>
    <cellStyle name="Hipervínculo" xfId="943" builtinId="8" hidden="1"/>
    <cellStyle name="Hipervínculo" xfId="945" builtinId="8" hidden="1"/>
    <cellStyle name="Hipervínculo" xfId="947" builtinId="8" hidden="1"/>
    <cellStyle name="Hipervínculo" xfId="949" builtinId="8" hidden="1"/>
    <cellStyle name="Hipervínculo" xfId="951" builtinId="8" hidden="1"/>
    <cellStyle name="Hipervínculo" xfId="953" builtinId="8" hidden="1"/>
    <cellStyle name="Hipervínculo" xfId="955" builtinId="8" hidden="1"/>
    <cellStyle name="Hipervínculo" xfId="957" builtinId="8" hidden="1"/>
    <cellStyle name="Hipervínculo" xfId="959" builtinId="8" hidden="1"/>
    <cellStyle name="Hipervínculo" xfId="961" builtinId="8" hidden="1"/>
    <cellStyle name="Hipervínculo" xfId="963" builtinId="8" hidden="1"/>
    <cellStyle name="Hipervínculo" xfId="965" builtinId="8" hidden="1"/>
    <cellStyle name="Hipervínculo" xfId="967" builtinId="8" hidden="1"/>
    <cellStyle name="Hipervínculo" xfId="969" builtinId="8" hidden="1"/>
    <cellStyle name="Hipervínculo" xfId="971" builtinId="8" hidden="1"/>
    <cellStyle name="Hipervínculo" xfId="973" builtinId="8" hidden="1"/>
    <cellStyle name="Hipervínculo" xfId="975" builtinId="8" hidden="1"/>
    <cellStyle name="Hipervínculo" xfId="977" builtinId="8" hidden="1"/>
    <cellStyle name="Hipervínculo" xfId="979" builtinId="8" hidden="1"/>
    <cellStyle name="Hipervínculo" xfId="981" builtinId="8" hidden="1"/>
    <cellStyle name="Hipervínculo" xfId="983" builtinId="8" hidden="1"/>
    <cellStyle name="Hipervínculo" xfId="985" builtinId="8" hidden="1"/>
    <cellStyle name="Hipervínculo" xfId="987" builtinId="8" hidden="1"/>
    <cellStyle name="Hipervínculo" xfId="989" builtinId="8" hidden="1"/>
    <cellStyle name="Hipervínculo" xfId="991" builtinId="8" hidden="1"/>
    <cellStyle name="Hipervínculo" xfId="993" builtinId="8" hidden="1"/>
    <cellStyle name="Hipervínculo" xfId="995" builtinId="8" hidden="1"/>
    <cellStyle name="Hipervínculo" xfId="997" builtinId="8" hidden="1"/>
    <cellStyle name="Hipervínculo" xfId="999" builtinId="8" hidden="1"/>
    <cellStyle name="Hipervínculo" xfId="1001" builtinId="8" hidden="1"/>
    <cellStyle name="Hipervínculo" xfId="1003" builtinId="8" hidden="1"/>
    <cellStyle name="Hipervínculo" xfId="1005" builtinId="8" hidden="1"/>
    <cellStyle name="Hipervínculo" xfId="1007" builtinId="8" hidden="1"/>
    <cellStyle name="Hipervínculo visitado" xfId="54" builtinId="9" hidden="1"/>
    <cellStyle name="Hipervínculo visitado" xfId="56" builtinId="9" hidden="1"/>
    <cellStyle name="Hipervínculo visitado" xfId="58" builtinId="9" hidden="1"/>
    <cellStyle name="Hipervínculo visitado" xfId="60" builtinId="9" hidden="1"/>
    <cellStyle name="Hipervínculo visitado" xfId="62" builtinId="9" hidden="1"/>
    <cellStyle name="Hipervínculo visitado" xfId="64" builtinId="9" hidden="1"/>
    <cellStyle name="Hipervínculo visitado" xfId="66" builtinId="9" hidden="1"/>
    <cellStyle name="Hipervínculo visitado" xfId="68" builtinId="9" hidden="1"/>
    <cellStyle name="Hipervínculo visitado" xfId="70" builtinId="9" hidden="1"/>
    <cellStyle name="Hipervínculo visitado" xfId="72" builtinId="9" hidden="1"/>
    <cellStyle name="Hipervínculo visitado" xfId="74" builtinId="9" hidden="1"/>
    <cellStyle name="Hipervínculo visitado" xfId="76" builtinId="9" hidden="1"/>
    <cellStyle name="Hipervínculo visitado" xfId="78" builtinId="9" hidden="1"/>
    <cellStyle name="Hipervínculo visitado" xfId="80" builtinId="9" hidden="1"/>
    <cellStyle name="Hipervínculo visitado" xfId="82" builtinId="9" hidden="1"/>
    <cellStyle name="Hipervínculo visitado" xfId="84" builtinId="9" hidden="1"/>
    <cellStyle name="Hipervínculo visitado" xfId="86" builtinId="9" hidden="1"/>
    <cellStyle name="Hipervínculo visitado" xfId="88" builtinId="9" hidden="1"/>
    <cellStyle name="Hipervínculo visitado" xfId="90" builtinId="9" hidden="1"/>
    <cellStyle name="Hipervínculo visitado" xfId="92" builtinId="9" hidden="1"/>
    <cellStyle name="Hipervínculo visitado" xfId="94" builtinId="9" hidden="1"/>
    <cellStyle name="Hipervínculo visitado" xfId="96" builtinId="9" hidden="1"/>
    <cellStyle name="Hipervínculo visitado" xfId="98" builtinId="9" hidden="1"/>
    <cellStyle name="Hipervínculo visitado" xfId="100" builtinId="9" hidden="1"/>
    <cellStyle name="Hipervínculo visitado" xfId="102" builtinId="9" hidden="1"/>
    <cellStyle name="Hipervínculo visitado" xfId="104" builtinId="9" hidden="1"/>
    <cellStyle name="Hipervínculo visitado" xfId="106" builtinId="9" hidden="1"/>
    <cellStyle name="Hipervínculo visitado" xfId="108" builtinId="9" hidden="1"/>
    <cellStyle name="Hipervínculo visitado" xfId="110" builtinId="9" hidden="1"/>
    <cellStyle name="Hipervínculo visitado" xfId="112" builtinId="9" hidden="1"/>
    <cellStyle name="Hipervínculo visitado" xfId="114" builtinId="9" hidden="1"/>
    <cellStyle name="Hipervínculo visitado" xfId="116" builtinId="9" hidden="1"/>
    <cellStyle name="Hipervínculo visitado" xfId="118" builtinId="9" hidden="1"/>
    <cellStyle name="Hipervínculo visitado" xfId="120" builtinId="9" hidden="1"/>
    <cellStyle name="Hipervínculo visitado" xfId="122" builtinId="9" hidden="1"/>
    <cellStyle name="Hipervínculo visitado" xfId="124" builtinId="9" hidden="1"/>
    <cellStyle name="Hipervínculo visitado" xfId="126" builtinId="9" hidden="1"/>
    <cellStyle name="Hipervínculo visitado" xfId="128" builtinId="9" hidden="1"/>
    <cellStyle name="Hipervínculo visitado" xfId="130" builtinId="9" hidden="1"/>
    <cellStyle name="Hipervínculo visitado" xfId="132" builtinId="9" hidden="1"/>
    <cellStyle name="Hipervínculo visitado" xfId="134" builtinId="9" hidden="1"/>
    <cellStyle name="Hipervínculo visitado" xfId="136" builtinId="9" hidden="1"/>
    <cellStyle name="Hipervínculo visitado" xfId="138" builtinId="9" hidden="1"/>
    <cellStyle name="Hipervínculo visitado" xfId="140" builtinId="9" hidden="1"/>
    <cellStyle name="Hipervínculo visitado" xfId="142" builtinId="9" hidden="1"/>
    <cellStyle name="Hipervínculo visitado" xfId="144" builtinId="9" hidden="1"/>
    <cellStyle name="Hipervínculo visitado" xfId="146" builtinId="9" hidden="1"/>
    <cellStyle name="Hipervínculo visitado" xfId="148" builtinId="9" hidden="1"/>
    <cellStyle name="Hipervínculo visitado" xfId="150" builtinId="9" hidden="1"/>
    <cellStyle name="Hipervínculo visitado" xfId="152" builtinId="9" hidden="1"/>
    <cellStyle name="Hipervínculo visitado" xfId="154" builtinId="9" hidden="1"/>
    <cellStyle name="Hipervínculo visitado" xfId="156" builtinId="9" hidden="1"/>
    <cellStyle name="Hipervínculo visitado" xfId="158" builtinId="9" hidden="1"/>
    <cellStyle name="Hipervínculo visitado" xfId="160" builtinId="9" hidden="1"/>
    <cellStyle name="Hipervínculo visitado" xfId="162" builtinId="9" hidden="1"/>
    <cellStyle name="Hipervínculo visitado" xfId="164" builtinId="9" hidden="1"/>
    <cellStyle name="Hipervínculo visitado" xfId="166" builtinId="9" hidden="1"/>
    <cellStyle name="Hipervínculo visitado" xfId="168" builtinId="9" hidden="1"/>
    <cellStyle name="Hipervínculo visitado" xfId="170" builtinId="9" hidden="1"/>
    <cellStyle name="Hipervínculo visitado" xfId="172" builtinId="9" hidden="1"/>
    <cellStyle name="Hipervínculo visitado" xfId="174" builtinId="9" hidden="1"/>
    <cellStyle name="Hipervínculo visitado" xfId="176" builtinId="9" hidden="1"/>
    <cellStyle name="Hipervínculo visitado" xfId="178" builtinId="9" hidden="1"/>
    <cellStyle name="Hipervínculo visitado" xfId="180" builtinId="9" hidden="1"/>
    <cellStyle name="Hipervínculo visitado" xfId="182" builtinId="9" hidden="1"/>
    <cellStyle name="Hipervínculo visitado" xfId="184" builtinId="9" hidden="1"/>
    <cellStyle name="Hipervínculo visitado" xfId="186" builtinId="9" hidden="1"/>
    <cellStyle name="Hipervínculo visitado" xfId="188" builtinId="9" hidden="1"/>
    <cellStyle name="Hipervínculo visitado" xfId="190" builtinId="9" hidden="1"/>
    <cellStyle name="Hipervínculo visitado" xfId="192" builtinId="9" hidden="1"/>
    <cellStyle name="Hipervínculo visitado" xfId="194" builtinId="9" hidden="1"/>
    <cellStyle name="Hipervínculo visitado" xfId="196" builtinId="9" hidden="1"/>
    <cellStyle name="Hipervínculo visitado" xfId="198" builtinId="9" hidden="1"/>
    <cellStyle name="Hipervínculo visitado" xfId="200" builtinId="9" hidden="1"/>
    <cellStyle name="Hipervínculo visitado" xfId="202" builtinId="9" hidden="1"/>
    <cellStyle name="Hipervínculo visitado" xfId="204" builtinId="9" hidden="1"/>
    <cellStyle name="Hipervínculo visitado" xfId="206" builtinId="9" hidden="1"/>
    <cellStyle name="Hipervínculo visitado" xfId="208" builtinId="9" hidden="1"/>
    <cellStyle name="Hipervínculo visitado" xfId="210" builtinId="9" hidden="1"/>
    <cellStyle name="Hipervínculo visitado" xfId="212" builtinId="9" hidden="1"/>
    <cellStyle name="Hipervínculo visitado" xfId="214" builtinId="9" hidden="1"/>
    <cellStyle name="Hipervínculo visitado" xfId="216" builtinId="9" hidden="1"/>
    <cellStyle name="Hipervínculo visitado" xfId="218" builtinId="9" hidden="1"/>
    <cellStyle name="Hipervínculo visitado" xfId="220" builtinId="9" hidden="1"/>
    <cellStyle name="Hipervínculo visitado" xfId="222" builtinId="9" hidden="1"/>
    <cellStyle name="Hipervínculo visitado" xfId="224" builtinId="9" hidden="1"/>
    <cellStyle name="Hipervínculo visitado" xfId="226" builtinId="9" hidden="1"/>
    <cellStyle name="Hipervínculo visitado" xfId="228" builtinId="9" hidden="1"/>
    <cellStyle name="Hipervínculo visitado" xfId="230" builtinId="9" hidden="1"/>
    <cellStyle name="Hipervínculo visitado" xfId="232" builtinId="9" hidden="1"/>
    <cellStyle name="Hipervínculo visitado" xfId="234" builtinId="9" hidden="1"/>
    <cellStyle name="Hipervínculo visitado" xfId="236" builtinId="9" hidden="1"/>
    <cellStyle name="Hipervínculo visitado" xfId="238" builtinId="9" hidden="1"/>
    <cellStyle name="Hipervínculo visitado" xfId="240" builtinId="9" hidden="1"/>
    <cellStyle name="Hipervínculo visitado" xfId="242" builtinId="9" hidden="1"/>
    <cellStyle name="Hipervínculo visitado" xfId="244" builtinId="9" hidden="1"/>
    <cellStyle name="Hipervínculo visitado" xfId="246" builtinId="9" hidden="1"/>
    <cellStyle name="Hipervínculo visitado" xfId="248" builtinId="9" hidden="1"/>
    <cellStyle name="Hipervínculo visitado" xfId="250" builtinId="9" hidden="1"/>
    <cellStyle name="Hipervínculo visitado" xfId="252" builtinId="9" hidden="1"/>
    <cellStyle name="Hipervínculo visitado" xfId="254" builtinId="9" hidden="1"/>
    <cellStyle name="Hipervínculo visitado" xfId="256" builtinId="9" hidden="1"/>
    <cellStyle name="Hipervínculo visitado" xfId="258" builtinId="9" hidden="1"/>
    <cellStyle name="Hipervínculo visitado" xfId="260" builtinId="9" hidden="1"/>
    <cellStyle name="Hipervínculo visitado" xfId="262" builtinId="9" hidden="1"/>
    <cellStyle name="Hipervínculo visitado" xfId="264" builtinId="9" hidden="1"/>
    <cellStyle name="Hipervínculo visitado" xfId="266" builtinId="9" hidden="1"/>
    <cellStyle name="Hipervínculo visitado" xfId="268" builtinId="9" hidden="1"/>
    <cellStyle name="Hipervínculo visitado" xfId="270" builtinId="9" hidden="1"/>
    <cellStyle name="Hipervínculo visitado" xfId="272" builtinId="9" hidden="1"/>
    <cellStyle name="Hipervínculo visitado" xfId="274" builtinId="9" hidden="1"/>
    <cellStyle name="Hipervínculo visitado" xfId="276" builtinId="9" hidden="1"/>
    <cellStyle name="Hipervínculo visitado" xfId="278" builtinId="9" hidden="1"/>
    <cellStyle name="Hipervínculo visitado" xfId="280" builtinId="9" hidden="1"/>
    <cellStyle name="Hipervínculo visitado" xfId="282" builtinId="9" hidden="1"/>
    <cellStyle name="Hipervínculo visitado" xfId="284" builtinId="9" hidden="1"/>
    <cellStyle name="Hipervínculo visitado" xfId="286" builtinId="9" hidden="1"/>
    <cellStyle name="Hipervínculo visitado" xfId="288" builtinId="9" hidden="1"/>
    <cellStyle name="Hipervínculo visitado" xfId="290" builtinId="9" hidden="1"/>
    <cellStyle name="Hipervínculo visitado" xfId="292" builtinId="9" hidden="1"/>
    <cellStyle name="Hipervínculo visitado" xfId="294" builtinId="9" hidden="1"/>
    <cellStyle name="Hipervínculo visitado" xfId="296" builtinId="9" hidden="1"/>
    <cellStyle name="Hipervínculo visitado" xfId="298" builtinId="9" hidden="1"/>
    <cellStyle name="Hipervínculo visitado" xfId="300" builtinId="9" hidden="1"/>
    <cellStyle name="Hipervínculo visitado" xfId="302" builtinId="9" hidden="1"/>
    <cellStyle name="Hipervínculo visitado" xfId="304" builtinId="9" hidden="1"/>
    <cellStyle name="Hipervínculo visitado" xfId="306" builtinId="9" hidden="1"/>
    <cellStyle name="Hipervínculo visitado" xfId="308" builtinId="9" hidden="1"/>
    <cellStyle name="Hipervínculo visitado" xfId="310" builtinId="9" hidden="1"/>
    <cellStyle name="Hipervínculo visitado" xfId="312" builtinId="9" hidden="1"/>
    <cellStyle name="Hipervínculo visitado" xfId="314" builtinId="9" hidden="1"/>
    <cellStyle name="Hipervínculo visitado" xfId="316" builtinId="9" hidden="1"/>
    <cellStyle name="Hipervínculo visitado" xfId="318" builtinId="9" hidden="1"/>
    <cellStyle name="Hipervínculo visitado" xfId="320" builtinId="9" hidden="1"/>
    <cellStyle name="Hipervínculo visitado" xfId="322" builtinId="9" hidden="1"/>
    <cellStyle name="Hipervínculo visitado" xfId="324" builtinId="9" hidden="1"/>
    <cellStyle name="Hipervínculo visitado" xfId="326" builtinId="9" hidden="1"/>
    <cellStyle name="Hipervínculo visitado" xfId="328" builtinId="9" hidden="1"/>
    <cellStyle name="Hipervínculo visitado" xfId="330" builtinId="9" hidden="1"/>
    <cellStyle name="Hipervínculo visitado" xfId="332" builtinId="9" hidden="1"/>
    <cellStyle name="Hipervínculo visitado" xfId="334" builtinId="9" hidden="1"/>
    <cellStyle name="Hipervínculo visitado" xfId="336" builtinId="9" hidden="1"/>
    <cellStyle name="Hipervínculo visitado" xfId="338" builtinId="9" hidden="1"/>
    <cellStyle name="Hipervínculo visitado" xfId="340" builtinId="9" hidden="1"/>
    <cellStyle name="Hipervínculo visitado" xfId="342" builtinId="9" hidden="1"/>
    <cellStyle name="Hipervínculo visitado" xfId="344" builtinId="9" hidden="1"/>
    <cellStyle name="Hipervínculo visitado" xfId="346" builtinId="9" hidden="1"/>
    <cellStyle name="Hipervínculo visitado" xfId="348" builtinId="9" hidden="1"/>
    <cellStyle name="Hipervínculo visitado" xfId="350" builtinId="9" hidden="1"/>
    <cellStyle name="Hipervínculo visitado" xfId="352" builtinId="9" hidden="1"/>
    <cellStyle name="Hipervínculo visitado" xfId="354" builtinId="9" hidden="1"/>
    <cellStyle name="Hipervínculo visitado" xfId="356" builtinId="9" hidden="1"/>
    <cellStyle name="Hipervínculo visitado" xfId="358" builtinId="9" hidden="1"/>
    <cellStyle name="Hipervínculo visitado" xfId="360" builtinId="9" hidden="1"/>
    <cellStyle name="Hipervínculo visitado" xfId="362" builtinId="9" hidden="1"/>
    <cellStyle name="Hipervínculo visitado" xfId="364" builtinId="9" hidden="1"/>
    <cellStyle name="Hipervínculo visitado" xfId="366" builtinId="9" hidden="1"/>
    <cellStyle name="Hipervínculo visitado" xfId="368" builtinId="9" hidden="1"/>
    <cellStyle name="Hipervínculo visitado" xfId="370" builtinId="9" hidden="1"/>
    <cellStyle name="Hipervínculo visitado" xfId="372" builtinId="9" hidden="1"/>
    <cellStyle name="Hipervínculo visitado" xfId="374" builtinId="9" hidden="1"/>
    <cellStyle name="Hipervínculo visitado" xfId="376" builtinId="9" hidden="1"/>
    <cellStyle name="Hipervínculo visitado" xfId="378" builtinId="9" hidden="1"/>
    <cellStyle name="Hipervínculo visitado" xfId="380" builtinId="9" hidden="1"/>
    <cellStyle name="Hipervínculo visitado" xfId="382" builtinId="9" hidden="1"/>
    <cellStyle name="Hipervínculo visitado" xfId="384" builtinId="9" hidden="1"/>
    <cellStyle name="Hipervínculo visitado" xfId="386" builtinId="9" hidden="1"/>
    <cellStyle name="Hipervínculo visitado" xfId="388" builtinId="9" hidden="1"/>
    <cellStyle name="Hipervínculo visitado" xfId="390" builtinId="9" hidden="1"/>
    <cellStyle name="Hipervínculo visitado" xfId="392" builtinId="9" hidden="1"/>
    <cellStyle name="Hipervínculo visitado" xfId="394" builtinId="9" hidden="1"/>
    <cellStyle name="Hipervínculo visitado" xfId="396" builtinId="9" hidden="1"/>
    <cellStyle name="Hipervínculo visitado" xfId="398" builtinId="9" hidden="1"/>
    <cellStyle name="Hipervínculo visitado" xfId="400" builtinId="9" hidden="1"/>
    <cellStyle name="Hipervínculo visitado" xfId="402" builtinId="9" hidden="1"/>
    <cellStyle name="Hipervínculo visitado" xfId="404" builtinId="9" hidden="1"/>
    <cellStyle name="Hipervínculo visitado" xfId="406" builtinId="9" hidden="1"/>
    <cellStyle name="Hipervínculo visitado" xfId="408" builtinId="9" hidden="1"/>
    <cellStyle name="Hipervínculo visitado" xfId="410" builtinId="9" hidden="1"/>
    <cellStyle name="Hipervínculo visitado" xfId="412" builtinId="9" hidden="1"/>
    <cellStyle name="Hipervínculo visitado" xfId="414" builtinId="9" hidden="1"/>
    <cellStyle name="Hipervínculo visitado" xfId="416" builtinId="9" hidden="1"/>
    <cellStyle name="Hipervínculo visitado" xfId="418" builtinId="9" hidden="1"/>
    <cellStyle name="Hipervínculo visitado" xfId="420" builtinId="9" hidden="1"/>
    <cellStyle name="Hipervínculo visitado" xfId="422" builtinId="9" hidden="1"/>
    <cellStyle name="Hipervínculo visitado" xfId="424" builtinId="9" hidden="1"/>
    <cellStyle name="Hipervínculo visitado" xfId="426" builtinId="9" hidden="1"/>
    <cellStyle name="Hipervínculo visitado" xfId="428" builtinId="9" hidden="1"/>
    <cellStyle name="Hipervínculo visitado" xfId="430" builtinId="9" hidden="1"/>
    <cellStyle name="Hipervínculo visitado" xfId="432" builtinId="9" hidden="1"/>
    <cellStyle name="Hipervínculo visitado" xfId="434" builtinId="9" hidden="1"/>
    <cellStyle name="Hipervínculo visitado" xfId="436" builtinId="9" hidden="1"/>
    <cellStyle name="Hipervínculo visitado" xfId="438" builtinId="9" hidden="1"/>
    <cellStyle name="Hipervínculo visitado" xfId="440" builtinId="9" hidden="1"/>
    <cellStyle name="Hipervínculo visitado" xfId="442" builtinId="9" hidden="1"/>
    <cellStyle name="Hipervínculo visitado" xfId="444" builtinId="9" hidden="1"/>
    <cellStyle name="Hipervínculo visitado" xfId="446" builtinId="9" hidden="1"/>
    <cellStyle name="Hipervínculo visitado" xfId="448" builtinId="9" hidden="1"/>
    <cellStyle name="Hipervínculo visitado" xfId="450" builtinId="9" hidden="1"/>
    <cellStyle name="Hipervínculo visitado" xfId="452" builtinId="9" hidden="1"/>
    <cellStyle name="Hipervínculo visitado" xfId="454" builtinId="9" hidden="1"/>
    <cellStyle name="Hipervínculo visitado" xfId="456" builtinId="9" hidden="1"/>
    <cellStyle name="Hipervínculo visitado" xfId="458" builtinId="9" hidden="1"/>
    <cellStyle name="Hipervínculo visitado" xfId="460" builtinId="9" hidden="1"/>
    <cellStyle name="Hipervínculo visitado" xfId="462" builtinId="9" hidden="1"/>
    <cellStyle name="Hipervínculo visitado" xfId="464" builtinId="9" hidden="1"/>
    <cellStyle name="Hipervínculo visitado" xfId="466" builtinId="9" hidden="1"/>
    <cellStyle name="Hipervínculo visitado" xfId="468" builtinId="9" hidden="1"/>
    <cellStyle name="Hipervínculo visitado" xfId="470" builtinId="9" hidden="1"/>
    <cellStyle name="Hipervínculo visitado" xfId="472" builtinId="9" hidden="1"/>
    <cellStyle name="Hipervínculo visitado" xfId="474" builtinId="9" hidden="1"/>
    <cellStyle name="Hipervínculo visitado" xfId="476" builtinId="9" hidden="1"/>
    <cellStyle name="Hipervínculo visitado" xfId="478" builtinId="9" hidden="1"/>
    <cellStyle name="Hipervínculo visitado" xfId="480" builtinId="9" hidden="1"/>
    <cellStyle name="Hipervínculo visitado" xfId="482" builtinId="9" hidden="1"/>
    <cellStyle name="Hipervínculo visitado" xfId="484" builtinId="9" hidden="1"/>
    <cellStyle name="Hipervínculo visitado" xfId="486" builtinId="9" hidden="1"/>
    <cellStyle name="Hipervínculo visitado" xfId="488" builtinId="9" hidden="1"/>
    <cellStyle name="Hipervínculo visitado" xfId="490" builtinId="9" hidden="1"/>
    <cellStyle name="Hipervínculo visitado" xfId="492" builtinId="9" hidden="1"/>
    <cellStyle name="Hipervínculo visitado" xfId="494" builtinId="9" hidden="1"/>
    <cellStyle name="Hipervínculo visitado" xfId="496" builtinId="9" hidden="1"/>
    <cellStyle name="Hipervínculo visitado" xfId="498" builtinId="9" hidden="1"/>
    <cellStyle name="Hipervínculo visitado" xfId="500" builtinId="9" hidden="1"/>
    <cellStyle name="Hipervínculo visitado" xfId="502" builtinId="9" hidden="1"/>
    <cellStyle name="Hipervínculo visitado" xfId="504" builtinId="9" hidden="1"/>
    <cellStyle name="Hipervínculo visitado" xfId="506" builtinId="9" hidden="1"/>
    <cellStyle name="Hipervínculo visitado" xfId="508" builtinId="9" hidden="1"/>
    <cellStyle name="Hipervínculo visitado" xfId="510" builtinId="9" hidden="1"/>
    <cellStyle name="Hipervínculo visitado" xfId="512" builtinId="9" hidden="1"/>
    <cellStyle name="Hipervínculo visitado" xfId="514" builtinId="9" hidden="1"/>
    <cellStyle name="Hipervínculo visitado" xfId="516" builtinId="9" hidden="1"/>
    <cellStyle name="Hipervínculo visitado" xfId="518" builtinId="9" hidden="1"/>
    <cellStyle name="Hipervínculo visitado" xfId="520" builtinId="9" hidden="1"/>
    <cellStyle name="Hipervínculo visitado" xfId="522" builtinId="9" hidden="1"/>
    <cellStyle name="Hipervínculo visitado" xfId="524" builtinId="9" hidden="1"/>
    <cellStyle name="Hipervínculo visitado" xfId="526" builtinId="9" hidden="1"/>
    <cellStyle name="Hipervínculo visitado" xfId="528" builtinId="9" hidden="1"/>
    <cellStyle name="Hipervínculo visitado" xfId="530" builtinId="9" hidden="1"/>
    <cellStyle name="Hipervínculo visitado" xfId="532" builtinId="9" hidden="1"/>
    <cellStyle name="Hipervínculo visitado" xfId="534" builtinId="9" hidden="1"/>
    <cellStyle name="Hipervínculo visitado" xfId="536" builtinId="9" hidden="1"/>
    <cellStyle name="Hipervínculo visitado" xfId="538" builtinId="9" hidden="1"/>
    <cellStyle name="Hipervínculo visitado" xfId="540" builtinId="9" hidden="1"/>
    <cellStyle name="Hipervínculo visitado" xfId="542" builtinId="9" hidden="1"/>
    <cellStyle name="Hipervínculo visitado" xfId="544" builtinId="9" hidden="1"/>
    <cellStyle name="Hipervínculo visitado" xfId="546" builtinId="9" hidden="1"/>
    <cellStyle name="Hipervínculo visitado" xfId="548" builtinId="9" hidden="1"/>
    <cellStyle name="Hipervínculo visitado" xfId="550" builtinId="9" hidden="1"/>
    <cellStyle name="Hipervínculo visitado" xfId="552" builtinId="9" hidden="1"/>
    <cellStyle name="Hipervínculo visitado" xfId="554" builtinId="9" hidden="1"/>
    <cellStyle name="Hipervínculo visitado" xfId="556" builtinId="9" hidden="1"/>
    <cellStyle name="Hipervínculo visitado" xfId="558" builtinId="9" hidden="1"/>
    <cellStyle name="Hipervínculo visitado" xfId="560" builtinId="9" hidden="1"/>
    <cellStyle name="Hipervínculo visitado" xfId="562" builtinId="9" hidden="1"/>
    <cellStyle name="Hipervínculo visitado" xfId="564" builtinId="9" hidden="1"/>
    <cellStyle name="Hipervínculo visitado" xfId="566" builtinId="9" hidden="1"/>
    <cellStyle name="Hipervínculo visitado" xfId="568" builtinId="9" hidden="1"/>
    <cellStyle name="Hipervínculo visitado" xfId="570" builtinId="9" hidden="1"/>
    <cellStyle name="Hipervínculo visitado" xfId="572" builtinId="9" hidden="1"/>
    <cellStyle name="Hipervínculo visitado" xfId="574" builtinId="9" hidden="1"/>
    <cellStyle name="Hipervínculo visitado" xfId="576" builtinId="9" hidden="1"/>
    <cellStyle name="Hipervínculo visitado" xfId="578" builtinId="9" hidden="1"/>
    <cellStyle name="Hipervínculo visitado" xfId="580" builtinId="9" hidden="1"/>
    <cellStyle name="Hipervínculo visitado" xfId="582" builtinId="9" hidden="1"/>
    <cellStyle name="Hipervínculo visitado" xfId="584" builtinId="9" hidden="1"/>
    <cellStyle name="Hipervínculo visitado" xfId="586" builtinId="9" hidden="1"/>
    <cellStyle name="Hipervínculo visitado" xfId="588" builtinId="9" hidden="1"/>
    <cellStyle name="Hipervínculo visitado" xfId="590" builtinId="9" hidden="1"/>
    <cellStyle name="Hipervínculo visitado" xfId="592" builtinId="9" hidden="1"/>
    <cellStyle name="Hipervínculo visitado" xfId="594" builtinId="9" hidden="1"/>
    <cellStyle name="Hipervínculo visitado" xfId="596" builtinId="9" hidden="1"/>
    <cellStyle name="Hipervínculo visitado" xfId="598" builtinId="9" hidden="1"/>
    <cellStyle name="Hipervínculo visitado" xfId="600" builtinId="9" hidden="1"/>
    <cellStyle name="Hipervínculo visitado" xfId="602" builtinId="9" hidden="1"/>
    <cellStyle name="Hipervínculo visitado" xfId="604" builtinId="9" hidden="1"/>
    <cellStyle name="Hipervínculo visitado" xfId="606" builtinId="9" hidden="1"/>
    <cellStyle name="Hipervínculo visitado" xfId="608" builtinId="9" hidden="1"/>
    <cellStyle name="Hipervínculo visitado" xfId="610" builtinId="9" hidden="1"/>
    <cellStyle name="Hipervínculo visitado" xfId="612" builtinId="9" hidden="1"/>
    <cellStyle name="Hipervínculo visitado" xfId="614" builtinId="9" hidden="1"/>
    <cellStyle name="Hipervínculo visitado" xfId="616" builtinId="9" hidden="1"/>
    <cellStyle name="Hipervínculo visitado" xfId="618" builtinId="9" hidden="1"/>
    <cellStyle name="Hipervínculo visitado" xfId="620" builtinId="9" hidden="1"/>
    <cellStyle name="Hipervínculo visitado" xfId="622" builtinId="9" hidden="1"/>
    <cellStyle name="Hipervínculo visitado" xfId="624" builtinId="9" hidden="1"/>
    <cellStyle name="Hipervínculo visitado" xfId="626" builtinId="9" hidden="1"/>
    <cellStyle name="Hipervínculo visitado" xfId="628" builtinId="9" hidden="1"/>
    <cellStyle name="Hipervínculo visitado" xfId="630" builtinId="9" hidden="1"/>
    <cellStyle name="Hipervínculo visitado" xfId="632" builtinId="9" hidden="1"/>
    <cellStyle name="Hipervínculo visitado" xfId="634" builtinId="9" hidden="1"/>
    <cellStyle name="Hipervínculo visitado" xfId="636" builtinId="9" hidden="1"/>
    <cellStyle name="Hipervínculo visitado" xfId="638" builtinId="9" hidden="1"/>
    <cellStyle name="Hipervínculo visitado" xfId="640" builtinId="9" hidden="1"/>
    <cellStyle name="Hipervínculo visitado" xfId="642" builtinId="9" hidden="1"/>
    <cellStyle name="Hipervínculo visitado" xfId="644" builtinId="9" hidden="1"/>
    <cellStyle name="Hipervínculo visitado" xfId="646" builtinId="9" hidden="1"/>
    <cellStyle name="Hipervínculo visitado" xfId="648" builtinId="9" hidden="1"/>
    <cellStyle name="Hipervínculo visitado" xfId="650" builtinId="9" hidden="1"/>
    <cellStyle name="Hipervínculo visitado" xfId="652" builtinId="9" hidden="1"/>
    <cellStyle name="Hipervínculo visitado" xfId="654" builtinId="9" hidden="1"/>
    <cellStyle name="Hipervínculo visitado" xfId="656" builtinId="9" hidden="1"/>
    <cellStyle name="Hipervínculo visitado" xfId="658" builtinId="9" hidden="1"/>
    <cellStyle name="Hipervínculo visitado" xfId="660" builtinId="9" hidden="1"/>
    <cellStyle name="Hipervínculo visitado" xfId="662" builtinId="9" hidden="1"/>
    <cellStyle name="Hipervínculo visitado" xfId="664" builtinId="9" hidden="1"/>
    <cellStyle name="Hipervínculo visitado" xfId="666" builtinId="9" hidden="1"/>
    <cellStyle name="Hipervínculo visitado" xfId="668" builtinId="9" hidden="1"/>
    <cellStyle name="Hipervínculo visitado" xfId="670" builtinId="9" hidden="1"/>
    <cellStyle name="Hipervínculo visitado" xfId="672" builtinId="9" hidden="1"/>
    <cellStyle name="Hipervínculo visitado" xfId="674" builtinId="9" hidden="1"/>
    <cellStyle name="Hipervínculo visitado" xfId="676" builtinId="9" hidden="1"/>
    <cellStyle name="Hipervínculo visitado" xfId="678" builtinId="9" hidden="1"/>
    <cellStyle name="Hipervínculo visitado" xfId="680" builtinId="9" hidden="1"/>
    <cellStyle name="Hipervínculo visitado" xfId="682" builtinId="9" hidden="1"/>
    <cellStyle name="Hipervínculo visitado" xfId="684" builtinId="9" hidden="1"/>
    <cellStyle name="Hipervínculo visitado" xfId="686" builtinId="9" hidden="1"/>
    <cellStyle name="Hipervínculo visitado" xfId="688" builtinId="9" hidden="1"/>
    <cellStyle name="Hipervínculo visitado" xfId="690" builtinId="9" hidden="1"/>
    <cellStyle name="Hipervínculo visitado" xfId="692" builtinId="9" hidden="1"/>
    <cellStyle name="Hipervínculo visitado" xfId="694" builtinId="9" hidden="1"/>
    <cellStyle name="Hipervínculo visitado" xfId="696" builtinId="9" hidden="1"/>
    <cellStyle name="Hipervínculo visitado" xfId="698" builtinId="9" hidden="1"/>
    <cellStyle name="Hipervínculo visitado" xfId="700" builtinId="9" hidden="1"/>
    <cellStyle name="Hipervínculo visitado" xfId="702" builtinId="9" hidden="1"/>
    <cellStyle name="Hipervínculo visitado" xfId="704" builtinId="9" hidden="1"/>
    <cellStyle name="Hipervínculo visitado" xfId="706" builtinId="9" hidden="1"/>
    <cellStyle name="Hipervínculo visitado" xfId="708" builtinId="9" hidden="1"/>
    <cellStyle name="Hipervínculo visitado" xfId="710" builtinId="9" hidden="1"/>
    <cellStyle name="Hipervínculo visitado" xfId="712" builtinId="9" hidden="1"/>
    <cellStyle name="Hipervínculo visitado" xfId="714" builtinId="9" hidden="1"/>
    <cellStyle name="Hipervínculo visitado" xfId="716" builtinId="9" hidden="1"/>
    <cellStyle name="Hipervínculo visitado" xfId="718" builtinId="9" hidden="1"/>
    <cellStyle name="Hipervínculo visitado" xfId="720" builtinId="9" hidden="1"/>
    <cellStyle name="Hipervínculo visitado" xfId="722" builtinId="9" hidden="1"/>
    <cellStyle name="Hipervínculo visitado" xfId="724" builtinId="9" hidden="1"/>
    <cellStyle name="Hipervínculo visitado" xfId="726" builtinId="9" hidden="1"/>
    <cellStyle name="Hipervínculo visitado" xfId="728" builtinId="9" hidden="1"/>
    <cellStyle name="Hipervínculo visitado" xfId="730" builtinId="9" hidden="1"/>
    <cellStyle name="Hipervínculo visitado" xfId="732" builtinId="9" hidden="1"/>
    <cellStyle name="Hipervínculo visitado" xfId="734" builtinId="9" hidden="1"/>
    <cellStyle name="Hipervínculo visitado" xfId="736" builtinId="9" hidden="1"/>
    <cellStyle name="Hipervínculo visitado" xfId="738" builtinId="9" hidden="1"/>
    <cellStyle name="Hipervínculo visitado" xfId="740" builtinId="9" hidden="1"/>
    <cellStyle name="Hipervínculo visitado" xfId="742" builtinId="9" hidden="1"/>
    <cellStyle name="Hipervínculo visitado" xfId="744" builtinId="9" hidden="1"/>
    <cellStyle name="Hipervínculo visitado" xfId="746" builtinId="9" hidden="1"/>
    <cellStyle name="Hipervínculo visitado" xfId="748" builtinId="9" hidden="1"/>
    <cellStyle name="Hipervínculo visitado" xfId="750" builtinId="9" hidden="1"/>
    <cellStyle name="Hipervínculo visitado" xfId="752" builtinId="9" hidden="1"/>
    <cellStyle name="Hipervínculo visitado" xfId="754" builtinId="9" hidden="1"/>
    <cellStyle name="Hipervínculo visitado" xfId="756" builtinId="9" hidden="1"/>
    <cellStyle name="Hipervínculo visitado" xfId="758" builtinId="9" hidden="1"/>
    <cellStyle name="Hipervínculo visitado" xfId="760" builtinId="9" hidden="1"/>
    <cellStyle name="Hipervínculo visitado" xfId="762" builtinId="9" hidden="1"/>
    <cellStyle name="Hipervínculo visitado" xfId="764" builtinId="9" hidden="1"/>
    <cellStyle name="Hipervínculo visitado" xfId="766" builtinId="9" hidden="1"/>
    <cellStyle name="Hipervínculo visitado" xfId="768" builtinId="9" hidden="1"/>
    <cellStyle name="Hipervínculo visitado" xfId="770" builtinId="9" hidden="1"/>
    <cellStyle name="Hipervínculo visitado" xfId="772" builtinId="9" hidden="1"/>
    <cellStyle name="Hipervínculo visitado" xfId="774" builtinId="9" hidden="1"/>
    <cellStyle name="Hipervínculo visitado" xfId="776" builtinId="9" hidden="1"/>
    <cellStyle name="Hipervínculo visitado" xfId="778" builtinId="9" hidden="1"/>
    <cellStyle name="Hipervínculo visitado" xfId="780" builtinId="9" hidden="1"/>
    <cellStyle name="Hipervínculo visitado" xfId="782" builtinId="9" hidden="1"/>
    <cellStyle name="Hipervínculo visitado" xfId="784" builtinId="9" hidden="1"/>
    <cellStyle name="Hipervínculo visitado" xfId="786" builtinId="9" hidden="1"/>
    <cellStyle name="Hipervínculo visitado" xfId="788" builtinId="9" hidden="1"/>
    <cellStyle name="Hipervínculo visitado" xfId="790" builtinId="9" hidden="1"/>
    <cellStyle name="Hipervínculo visitado" xfId="792" builtinId="9" hidden="1"/>
    <cellStyle name="Hipervínculo visitado" xfId="794" builtinId="9" hidden="1"/>
    <cellStyle name="Hipervínculo visitado" xfId="796" builtinId="9" hidden="1"/>
    <cellStyle name="Hipervínculo visitado" xfId="798" builtinId="9" hidden="1"/>
    <cellStyle name="Hipervínculo visitado" xfId="800" builtinId="9" hidden="1"/>
    <cellStyle name="Hipervínculo visitado" xfId="802" builtinId="9" hidden="1"/>
    <cellStyle name="Hipervínculo visitado" xfId="804" builtinId="9" hidden="1"/>
    <cellStyle name="Hipervínculo visitado" xfId="806" builtinId="9" hidden="1"/>
    <cellStyle name="Hipervínculo visitado" xfId="808" builtinId="9" hidden="1"/>
    <cellStyle name="Hipervínculo visitado" xfId="810" builtinId="9" hidden="1"/>
    <cellStyle name="Hipervínculo visitado" xfId="812" builtinId="9" hidden="1"/>
    <cellStyle name="Hipervínculo visitado" xfId="814" builtinId="9" hidden="1"/>
    <cellStyle name="Hipervínculo visitado" xfId="816" builtinId="9" hidden="1"/>
    <cellStyle name="Hipervínculo visitado" xfId="818" builtinId="9" hidden="1"/>
    <cellStyle name="Hipervínculo visitado" xfId="820" builtinId="9" hidden="1"/>
    <cellStyle name="Hipervínculo visitado" xfId="822" builtinId="9" hidden="1"/>
    <cellStyle name="Hipervínculo visitado" xfId="824" builtinId="9" hidden="1"/>
    <cellStyle name="Hipervínculo visitado" xfId="826" builtinId="9" hidden="1"/>
    <cellStyle name="Hipervínculo visitado" xfId="828" builtinId="9" hidden="1"/>
    <cellStyle name="Hipervínculo visitado" xfId="830" builtinId="9" hidden="1"/>
    <cellStyle name="Hipervínculo visitado" xfId="832" builtinId="9" hidden="1"/>
    <cellStyle name="Hipervínculo visitado" xfId="834" builtinId="9" hidden="1"/>
    <cellStyle name="Hipervínculo visitado" xfId="836" builtinId="9" hidden="1"/>
    <cellStyle name="Hipervínculo visitado" xfId="838" builtinId="9" hidden="1"/>
    <cellStyle name="Hipervínculo visitado" xfId="840" builtinId="9" hidden="1"/>
    <cellStyle name="Hipervínculo visitado" xfId="842" builtinId="9" hidden="1"/>
    <cellStyle name="Hipervínculo visitado" xfId="844" builtinId="9" hidden="1"/>
    <cellStyle name="Hipervínculo visitado" xfId="846" builtinId="9" hidden="1"/>
    <cellStyle name="Hipervínculo visitado" xfId="848" builtinId="9" hidden="1"/>
    <cellStyle name="Hipervínculo visitado" xfId="850" builtinId="9" hidden="1"/>
    <cellStyle name="Hipervínculo visitado" xfId="852" builtinId="9" hidden="1"/>
    <cellStyle name="Hipervínculo visitado" xfId="854" builtinId="9" hidden="1"/>
    <cellStyle name="Hipervínculo visitado" xfId="856" builtinId="9" hidden="1"/>
    <cellStyle name="Hipervínculo visitado" xfId="858" builtinId="9" hidden="1"/>
    <cellStyle name="Hipervínculo visitado" xfId="860" builtinId="9" hidden="1"/>
    <cellStyle name="Hipervínculo visitado" xfId="862" builtinId="9" hidden="1"/>
    <cellStyle name="Hipervínculo visitado" xfId="864" builtinId="9" hidden="1"/>
    <cellStyle name="Hipervínculo visitado" xfId="866" builtinId="9" hidden="1"/>
    <cellStyle name="Hipervínculo visitado" xfId="868" builtinId="9" hidden="1"/>
    <cellStyle name="Hipervínculo visitado" xfId="870" builtinId="9" hidden="1"/>
    <cellStyle name="Hipervínculo visitado" xfId="872" builtinId="9" hidden="1"/>
    <cellStyle name="Hipervínculo visitado" xfId="874" builtinId="9" hidden="1"/>
    <cellStyle name="Hipervínculo visitado" xfId="876" builtinId="9" hidden="1"/>
    <cellStyle name="Hipervínculo visitado" xfId="878" builtinId="9" hidden="1"/>
    <cellStyle name="Hipervínculo visitado" xfId="880" builtinId="9" hidden="1"/>
    <cellStyle name="Hipervínculo visitado" xfId="882" builtinId="9" hidden="1"/>
    <cellStyle name="Hipervínculo visitado" xfId="884" builtinId="9" hidden="1"/>
    <cellStyle name="Hipervínculo visitado" xfId="886" builtinId="9" hidden="1"/>
    <cellStyle name="Hipervínculo visitado" xfId="888" builtinId="9" hidden="1"/>
    <cellStyle name="Hipervínculo visitado" xfId="890" builtinId="9" hidden="1"/>
    <cellStyle name="Hipervínculo visitado" xfId="892" builtinId="9" hidden="1"/>
    <cellStyle name="Hipervínculo visitado" xfId="894" builtinId="9" hidden="1"/>
    <cellStyle name="Hipervínculo visitado" xfId="896" builtinId="9" hidden="1"/>
    <cellStyle name="Hipervínculo visitado" xfId="898" builtinId="9" hidden="1"/>
    <cellStyle name="Hipervínculo visitado" xfId="900" builtinId="9" hidden="1"/>
    <cellStyle name="Hipervínculo visitado" xfId="902" builtinId="9" hidden="1"/>
    <cellStyle name="Hipervínculo visitado" xfId="904" builtinId="9" hidden="1"/>
    <cellStyle name="Hipervínculo visitado" xfId="906" builtinId="9" hidden="1"/>
    <cellStyle name="Hipervínculo visitado" xfId="908" builtinId="9" hidden="1"/>
    <cellStyle name="Hipervínculo visitado" xfId="910" builtinId="9" hidden="1"/>
    <cellStyle name="Hipervínculo visitado" xfId="912" builtinId="9" hidden="1"/>
    <cellStyle name="Hipervínculo visitado" xfId="914" builtinId="9" hidden="1"/>
    <cellStyle name="Hipervínculo visitado" xfId="916" builtinId="9" hidden="1"/>
    <cellStyle name="Hipervínculo visitado" xfId="918" builtinId="9" hidden="1"/>
    <cellStyle name="Hipervínculo visitado" xfId="920" builtinId="9" hidden="1"/>
    <cellStyle name="Hipervínculo visitado" xfId="922" builtinId="9" hidden="1"/>
    <cellStyle name="Hipervínculo visitado" xfId="924" builtinId="9" hidden="1"/>
    <cellStyle name="Hipervínculo visitado" xfId="926" builtinId="9" hidden="1"/>
    <cellStyle name="Hipervínculo visitado" xfId="928" builtinId="9" hidden="1"/>
    <cellStyle name="Hipervínculo visitado" xfId="930" builtinId="9" hidden="1"/>
    <cellStyle name="Hipervínculo visitado" xfId="932" builtinId="9" hidden="1"/>
    <cellStyle name="Hipervínculo visitado" xfId="934" builtinId="9" hidden="1"/>
    <cellStyle name="Hipervínculo visitado" xfId="936" builtinId="9" hidden="1"/>
    <cellStyle name="Hipervínculo visitado" xfId="938" builtinId="9" hidden="1"/>
    <cellStyle name="Hipervínculo visitado" xfId="940" builtinId="9" hidden="1"/>
    <cellStyle name="Hipervínculo visitado" xfId="942" builtinId="9" hidden="1"/>
    <cellStyle name="Hipervínculo visitado" xfId="944" builtinId="9" hidden="1"/>
    <cellStyle name="Hipervínculo visitado" xfId="946" builtinId="9" hidden="1"/>
    <cellStyle name="Hipervínculo visitado" xfId="948" builtinId="9" hidden="1"/>
    <cellStyle name="Hipervínculo visitado" xfId="950" builtinId="9" hidden="1"/>
    <cellStyle name="Hipervínculo visitado" xfId="952" builtinId="9" hidden="1"/>
    <cellStyle name="Hipervínculo visitado" xfId="954" builtinId="9" hidden="1"/>
    <cellStyle name="Hipervínculo visitado" xfId="956" builtinId="9" hidden="1"/>
    <cellStyle name="Hipervínculo visitado" xfId="958" builtinId="9" hidden="1"/>
    <cellStyle name="Hipervínculo visitado" xfId="960" builtinId="9" hidden="1"/>
    <cellStyle name="Hipervínculo visitado" xfId="962" builtinId="9" hidden="1"/>
    <cellStyle name="Hipervínculo visitado" xfId="964" builtinId="9" hidden="1"/>
    <cellStyle name="Hipervínculo visitado" xfId="966" builtinId="9" hidden="1"/>
    <cellStyle name="Hipervínculo visitado" xfId="968" builtinId="9" hidden="1"/>
    <cellStyle name="Hipervínculo visitado" xfId="970" builtinId="9" hidden="1"/>
    <cellStyle name="Hipervínculo visitado" xfId="972" builtinId="9" hidden="1"/>
    <cellStyle name="Hipervínculo visitado" xfId="974" builtinId="9" hidden="1"/>
    <cellStyle name="Hipervínculo visitado" xfId="976" builtinId="9" hidden="1"/>
    <cellStyle name="Hipervínculo visitado" xfId="978" builtinId="9" hidden="1"/>
    <cellStyle name="Hipervínculo visitado" xfId="980" builtinId="9" hidden="1"/>
    <cellStyle name="Hipervínculo visitado" xfId="982" builtinId="9" hidden="1"/>
    <cellStyle name="Hipervínculo visitado" xfId="984" builtinId="9" hidden="1"/>
    <cellStyle name="Hipervínculo visitado" xfId="986" builtinId="9" hidden="1"/>
    <cellStyle name="Hipervínculo visitado" xfId="988" builtinId="9" hidden="1"/>
    <cellStyle name="Hipervínculo visitado" xfId="990" builtinId="9" hidden="1"/>
    <cellStyle name="Hipervínculo visitado" xfId="992" builtinId="9" hidden="1"/>
    <cellStyle name="Hipervínculo visitado" xfId="994" builtinId="9" hidden="1"/>
    <cellStyle name="Hipervínculo visitado" xfId="996" builtinId="9" hidden="1"/>
    <cellStyle name="Hipervínculo visitado" xfId="998" builtinId="9" hidden="1"/>
    <cellStyle name="Hipervínculo visitado" xfId="1000" builtinId="9" hidden="1"/>
    <cellStyle name="Hipervínculo visitado" xfId="1002" builtinId="9" hidden="1"/>
    <cellStyle name="Hipervínculo visitado" xfId="1004" builtinId="9" hidden="1"/>
    <cellStyle name="Hipervínculo visitado" xfId="1006" builtinId="9" hidden="1"/>
    <cellStyle name="Hipervínculo visitado" xfId="1008" builtinId="9" hidden="1"/>
    <cellStyle name="Millares 2" xfId="26"/>
    <cellStyle name="Millares 2 2" xfId="47"/>
    <cellStyle name="Millares 2 3" xfId="1013"/>
    <cellStyle name="Millares 3" xfId="33"/>
    <cellStyle name="Millares 3 2" xfId="1015"/>
    <cellStyle name="Millares 3 3" xfId="1014"/>
    <cellStyle name="Millares 4" xfId="40"/>
    <cellStyle name="Millares 5" xfId="41"/>
    <cellStyle name="Moneda 2" xfId="3"/>
    <cellStyle name="Moneda 3" xfId="48"/>
    <cellStyle name="Moneda 4" xfId="49"/>
    <cellStyle name="Moneda 5" xfId="1016"/>
    <cellStyle name="Normal" xfId="0" builtinId="0"/>
    <cellStyle name="Normal 10" xfId="31"/>
    <cellStyle name="Normal 10 2" xfId="1017"/>
    <cellStyle name="Normal 11" xfId="42"/>
    <cellStyle name="Normal 12" xfId="1018"/>
    <cellStyle name="Normal 13" xfId="43"/>
    <cellStyle name="Normal 14" xfId="1019"/>
    <cellStyle name="Normal 15" xfId="1012"/>
    <cellStyle name="Normal 16" xfId="1020"/>
    <cellStyle name="Normal 2" xfId="1"/>
    <cellStyle name="Normal 2 10 2" xfId="1011"/>
    <cellStyle name="Normal 2 2" xfId="30"/>
    <cellStyle name="Normal 2 3" xfId="44"/>
    <cellStyle name="Normal 25" xfId="1021"/>
    <cellStyle name="Normal 26" xfId="1022"/>
    <cellStyle name="Normal 27" xfId="1023"/>
    <cellStyle name="Normal 28" xfId="1024"/>
    <cellStyle name="Normal 3" xfId="2"/>
    <cellStyle name="Normal 3 2" xfId="50"/>
    <cellStyle name="Normal 3 2 2" xfId="1009"/>
    <cellStyle name="Normal 3 3" xfId="1025"/>
    <cellStyle name="Normal 33" xfId="1026"/>
    <cellStyle name="Normal 34" xfId="1027"/>
    <cellStyle name="Normal 35" xfId="1028"/>
    <cellStyle name="Normal 36" xfId="1029"/>
    <cellStyle name="Normal 4" xfId="32"/>
    <cellStyle name="Normal 4 2" xfId="1030"/>
    <cellStyle name="Normal 41" xfId="1031"/>
    <cellStyle name="Normal 42" xfId="1032"/>
    <cellStyle name="Normal 46" xfId="1033"/>
    <cellStyle name="Normal 48" xfId="1034"/>
    <cellStyle name="Normal 5" xfId="27"/>
    <cellStyle name="Normal 5 2" xfId="1035"/>
    <cellStyle name="Normal 53" xfId="1036"/>
    <cellStyle name="Normal 6" xfId="51"/>
    <cellStyle name="Normal 6 2" xfId="1037"/>
    <cellStyle name="Normal 7" xfId="52"/>
    <cellStyle name="Normal 7 2" xfId="1010"/>
    <cellStyle name="Normal 9" xfId="45"/>
    <cellStyle name="Porcentual 2" xfId="28"/>
    <cellStyle name="Título de hoja" xfId="29"/>
  </cellStyles>
  <dxfs count="0"/>
  <tableStyles count="0" defaultTableStyle="TableStyleMedium2" defaultPivotStyle="PivotStyleLight16"/>
  <colors>
    <mruColors>
      <color rgb="FFCC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179454</xdr:colOff>
      <xdr:row>0</xdr:row>
      <xdr:rowOff>151846</xdr:rowOff>
    </xdr:from>
    <xdr:to>
      <xdr:col>2</xdr:col>
      <xdr:colOff>147204</xdr:colOff>
      <xdr:row>3</xdr:row>
      <xdr:rowOff>94135</xdr:rowOff>
    </xdr:to>
    <xdr:pic>
      <xdr:nvPicPr>
        <xdr:cNvPr id="10548" name="Imagen 10547">
          <a:extLst>
            <a:ext uri="{FF2B5EF4-FFF2-40B4-BE49-F238E27FC236}">
              <a16:creationId xmlns="" xmlns:a16="http://schemas.microsoft.com/office/drawing/2014/main" id="{7566B3D2-6892-4ED2-9FD0-0C8383D946C2}"/>
            </a:ext>
          </a:extLst>
        </xdr:cNvPr>
        <xdr:cNvPicPr>
          <a:picLocks noChangeAspect="1"/>
        </xdr:cNvPicPr>
      </xdr:nvPicPr>
      <xdr:blipFill>
        <a:blip xmlns:r="http://schemas.openxmlformats.org/officeDocument/2006/relationships" r:embed="rId1"/>
        <a:stretch>
          <a:fillRect/>
        </a:stretch>
      </xdr:blipFill>
      <xdr:spPr>
        <a:xfrm>
          <a:off x="179454" y="151846"/>
          <a:ext cx="3639205" cy="7389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179455</xdr:colOff>
      <xdr:row>0</xdr:row>
      <xdr:rowOff>151847</xdr:rowOff>
    </xdr:from>
    <xdr:to>
      <xdr:col>1</xdr:col>
      <xdr:colOff>3131950</xdr:colOff>
      <xdr:row>3</xdr:row>
      <xdr:rowOff>49970</xdr:rowOff>
    </xdr:to>
    <xdr:pic>
      <xdr:nvPicPr>
        <xdr:cNvPr id="3" name="Imagen 2">
          <a:extLst>
            <a:ext uri="{FF2B5EF4-FFF2-40B4-BE49-F238E27FC236}">
              <a16:creationId xmlns="" xmlns:a16="http://schemas.microsoft.com/office/drawing/2014/main" id="{9D5EF007-6B1D-43A8-9998-4A13A63B1B4B}"/>
            </a:ext>
          </a:extLst>
        </xdr:cNvPr>
        <xdr:cNvPicPr>
          <a:picLocks noChangeAspect="1"/>
        </xdr:cNvPicPr>
      </xdr:nvPicPr>
      <xdr:blipFill>
        <a:blip xmlns:r="http://schemas.openxmlformats.org/officeDocument/2006/relationships" r:embed="rId1"/>
        <a:stretch>
          <a:fillRect/>
        </a:stretch>
      </xdr:blipFill>
      <xdr:spPr>
        <a:xfrm>
          <a:off x="179455" y="151847"/>
          <a:ext cx="3711266" cy="64075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X/A/pase/concurso%20publico%202001%20recursos%20propios/LIC%2006%20Guadalupe%20victoria%20fco%20i%20madero%20a%20ignacio%20ramirez/RV%20OBRAS%20LIC%200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RELCONCU"/>
      <sheetName val="REGP01"/>
      <sheetName val="REC_PAQUETE"/>
      <sheetName val="CCALIF"/>
      <sheetName val="REC GARANTIA"/>
      <sheetName val="REVIS"/>
      <sheetName val="REVIS (2)"/>
      <sheetName val="REVIS (4)"/>
      <sheetName val="DICTAMEN"/>
      <sheetName val="by Martin Lopez E 55765 25918"/>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8"/>
  <sheetViews>
    <sheetView showZeros="0" tabSelected="1" view="pageBreakPreview" topLeftCell="A67" zoomScale="110" zoomScaleNormal="100" zoomScaleSheetLayoutView="110" workbookViewId="0">
      <selection activeCell="E9" sqref="E9:F9"/>
    </sheetView>
  </sheetViews>
  <sheetFormatPr baseColWidth="10" defaultColWidth="11.42578125" defaultRowHeight="12.75" x14ac:dyDescent="0.2"/>
  <cols>
    <col min="1" max="1" width="11.42578125" style="52" customWidth="1"/>
    <col min="2" max="2" width="43.5703125" style="7" customWidth="1"/>
    <col min="3" max="3" width="11.140625" style="8" customWidth="1"/>
    <col min="4" max="4" width="16.28515625" style="9" customWidth="1"/>
    <col min="5" max="5" width="18.5703125" style="9" customWidth="1"/>
    <col min="6" max="6" width="25.7109375" style="9" customWidth="1"/>
    <col min="7" max="7" width="19.85546875" style="1" customWidth="1"/>
    <col min="8" max="8" width="15.7109375" style="2" bestFit="1" customWidth="1"/>
    <col min="9" max="16384" width="11.42578125" style="2"/>
  </cols>
  <sheetData>
    <row r="1" spans="1:8" x14ac:dyDescent="0.2">
      <c r="A1" s="50"/>
      <c r="B1" s="14"/>
      <c r="C1" s="15"/>
      <c r="D1" s="16"/>
      <c r="E1" s="16"/>
      <c r="F1" s="16"/>
      <c r="G1" s="17"/>
    </row>
    <row r="2" spans="1:8" ht="26.25" x14ac:dyDescent="0.2">
      <c r="A2" s="79"/>
      <c r="B2" s="80"/>
      <c r="C2" s="80"/>
      <c r="D2" s="80"/>
      <c r="E2" s="80"/>
      <c r="F2" s="80"/>
      <c r="G2" s="81"/>
    </row>
    <row r="3" spans="1:8" ht="23.25" x14ac:dyDescent="0.2">
      <c r="A3" s="85" t="s">
        <v>10</v>
      </c>
      <c r="B3" s="86"/>
      <c r="C3" s="86"/>
      <c r="D3" s="86"/>
      <c r="E3" s="86"/>
      <c r="F3" s="86"/>
      <c r="G3" s="87"/>
    </row>
    <row r="4" spans="1:8" ht="23.25" x14ac:dyDescent="0.2">
      <c r="A4" s="31"/>
      <c r="B4" s="32"/>
      <c r="C4" s="32"/>
      <c r="D4" s="32"/>
      <c r="E4" s="32"/>
      <c r="F4" s="32"/>
      <c r="G4" s="33"/>
    </row>
    <row r="5" spans="1:8" ht="13.5" customHeight="1" thickBot="1" x14ac:dyDescent="0.25">
      <c r="A5" s="29"/>
      <c r="B5" s="19"/>
      <c r="C5" s="20"/>
      <c r="D5" s="21"/>
      <c r="E5" s="21"/>
      <c r="F5" s="21"/>
      <c r="G5" s="22"/>
    </row>
    <row r="6" spans="1:8" ht="23.1" customHeight="1" x14ac:dyDescent="0.2">
      <c r="A6" s="67" t="s">
        <v>131</v>
      </c>
      <c r="B6" s="68"/>
      <c r="C6" s="69"/>
      <c r="D6" s="82" t="s">
        <v>12</v>
      </c>
      <c r="E6" s="83"/>
      <c r="F6" s="83"/>
      <c r="G6" s="84"/>
    </row>
    <row r="7" spans="1:8" ht="23.1" customHeight="1" thickBot="1" x14ac:dyDescent="0.25">
      <c r="A7" s="70"/>
      <c r="B7" s="71"/>
      <c r="C7" s="72"/>
      <c r="D7" s="24"/>
      <c r="E7" s="66"/>
      <c r="F7" s="66"/>
      <c r="G7" s="25"/>
    </row>
    <row r="8" spans="1:8" ht="35.25" customHeight="1" x14ac:dyDescent="0.2">
      <c r="A8" s="73"/>
      <c r="B8" s="74"/>
      <c r="C8" s="75"/>
      <c r="D8" s="82" t="s">
        <v>7</v>
      </c>
      <c r="E8" s="83"/>
      <c r="F8" s="83"/>
      <c r="G8" s="84"/>
    </row>
    <row r="9" spans="1:8" ht="23.1" customHeight="1" thickBot="1" x14ac:dyDescent="0.25">
      <c r="A9" s="76"/>
      <c r="B9" s="77"/>
      <c r="C9" s="78"/>
      <c r="D9" s="24"/>
      <c r="E9" s="66"/>
      <c r="F9" s="66"/>
      <c r="G9" s="25"/>
    </row>
    <row r="10" spans="1:8" ht="9.9499999999999993" customHeight="1" x14ac:dyDescent="0.2">
      <c r="A10" s="51"/>
      <c r="B10" s="3"/>
      <c r="C10" s="4"/>
      <c r="D10" s="5"/>
      <c r="E10" s="5"/>
      <c r="F10" s="5"/>
      <c r="G10" s="6"/>
    </row>
    <row r="11" spans="1:8" s="13" customFormat="1" ht="41.25" customHeight="1" x14ac:dyDescent="0.25">
      <c r="A11" s="30" t="s">
        <v>0</v>
      </c>
      <c r="B11" s="10" t="s">
        <v>2</v>
      </c>
      <c r="C11" s="11" t="s">
        <v>1</v>
      </c>
      <c r="D11" s="11" t="s">
        <v>3</v>
      </c>
      <c r="E11" s="12" t="s">
        <v>4</v>
      </c>
      <c r="F11" s="12" t="s">
        <v>6</v>
      </c>
      <c r="G11" s="11" t="s">
        <v>5</v>
      </c>
    </row>
    <row r="12" spans="1:8" s="23" customFormat="1" ht="15.75" x14ac:dyDescent="0.25">
      <c r="A12" s="47" t="s">
        <v>14</v>
      </c>
      <c r="B12" s="34" t="s">
        <v>15</v>
      </c>
      <c r="C12" s="47"/>
      <c r="D12" s="35"/>
      <c r="E12" s="36"/>
      <c r="F12" s="36"/>
      <c r="G12" s="36"/>
      <c r="H12" s="37"/>
    </row>
    <row r="13" spans="1:8" s="23" customFormat="1" ht="21.75" customHeight="1" x14ac:dyDescent="0.25">
      <c r="A13" s="45">
        <v>1</v>
      </c>
      <c r="B13" s="38" t="s">
        <v>16</v>
      </c>
      <c r="C13" s="48"/>
      <c r="D13" s="54"/>
      <c r="E13" s="36"/>
      <c r="F13" s="36"/>
      <c r="G13" s="59"/>
      <c r="H13" s="37"/>
    </row>
    <row r="14" spans="1:8" s="57" customFormat="1" ht="217.5" customHeight="1" x14ac:dyDescent="0.25">
      <c r="A14" s="44">
        <v>1.1000000000000001</v>
      </c>
      <c r="B14" s="39" t="s">
        <v>17</v>
      </c>
      <c r="C14" s="49"/>
      <c r="D14" s="41"/>
      <c r="E14" s="42">
        <f>IF(D14&gt;0,1,0)</f>
        <v>0</v>
      </c>
      <c r="F14" s="43"/>
      <c r="G14" s="43">
        <f t="shared" ref="G14" si="0">ROUND($D14*E14,2)</f>
        <v>0</v>
      </c>
      <c r="H14" s="40">
        <f t="shared" ref="H14" si="1">ROUND($D14*E14,2)</f>
        <v>0</v>
      </c>
    </row>
    <row r="15" spans="1:8" s="57" customFormat="1" ht="38.25" x14ac:dyDescent="0.25">
      <c r="A15" s="44" t="s">
        <v>98</v>
      </c>
      <c r="B15" s="39" t="s">
        <v>18</v>
      </c>
      <c r="C15" s="49" t="s">
        <v>19</v>
      </c>
      <c r="D15" s="41">
        <v>430</v>
      </c>
      <c r="E15" s="42">
        <f t="shared" ref="E15" si="2">IF(D15&gt;0,1,0)</f>
        <v>1</v>
      </c>
      <c r="F15" s="43"/>
      <c r="G15" s="43">
        <f t="shared" ref="G15" si="3">ROUND($D15*E15,2)</f>
        <v>430</v>
      </c>
      <c r="H15" s="40">
        <f t="shared" ref="H15" si="4">ROUND($D15*E15,2)</f>
        <v>430</v>
      </c>
    </row>
    <row r="16" spans="1:8" s="57" customFormat="1" ht="38.25" x14ac:dyDescent="0.25">
      <c r="A16" s="44" t="s">
        <v>99</v>
      </c>
      <c r="B16" s="39" t="s">
        <v>20</v>
      </c>
      <c r="C16" s="49" t="s">
        <v>21</v>
      </c>
      <c r="D16" s="41">
        <v>23</v>
      </c>
      <c r="E16" s="42">
        <f t="shared" ref="E16:E79" si="5">IF(D16&gt;0,1,0)</f>
        <v>1</v>
      </c>
      <c r="F16" s="43"/>
      <c r="G16" s="43">
        <f t="shared" ref="G16:G79" si="6">ROUND($D16*E16,2)</f>
        <v>23</v>
      </c>
      <c r="H16" s="40">
        <f t="shared" ref="H16:H79" si="7">ROUND($D16*E16,2)</f>
        <v>23</v>
      </c>
    </row>
    <row r="17" spans="1:8" s="57" customFormat="1" ht="63.75" x14ac:dyDescent="0.25">
      <c r="A17" s="44" t="s">
        <v>100</v>
      </c>
      <c r="B17" s="39" t="s">
        <v>22</v>
      </c>
      <c r="C17" s="49" t="s">
        <v>21</v>
      </c>
      <c r="D17" s="41">
        <v>53</v>
      </c>
      <c r="E17" s="42">
        <f t="shared" si="5"/>
        <v>1</v>
      </c>
      <c r="F17" s="43"/>
      <c r="G17" s="43">
        <f t="shared" si="6"/>
        <v>53</v>
      </c>
      <c r="H17" s="40">
        <f t="shared" si="7"/>
        <v>53</v>
      </c>
    </row>
    <row r="18" spans="1:8" s="57" customFormat="1" ht="25.5" x14ac:dyDescent="0.25">
      <c r="A18" s="44" t="s">
        <v>101</v>
      </c>
      <c r="B18" s="39" t="s">
        <v>23</v>
      </c>
      <c r="C18" s="49" t="s">
        <v>24</v>
      </c>
      <c r="D18" s="41">
        <v>1</v>
      </c>
      <c r="E18" s="42">
        <f t="shared" si="5"/>
        <v>1</v>
      </c>
      <c r="F18" s="43"/>
      <c r="G18" s="43">
        <f t="shared" si="6"/>
        <v>1</v>
      </c>
      <c r="H18" s="40">
        <f t="shared" si="7"/>
        <v>1</v>
      </c>
    </row>
    <row r="19" spans="1:8" s="57" customFormat="1" ht="25.5" x14ac:dyDescent="0.25">
      <c r="A19" s="44" t="s">
        <v>102</v>
      </c>
      <c r="B19" s="39" t="s">
        <v>25</v>
      </c>
      <c r="C19" s="49" t="s">
        <v>24</v>
      </c>
      <c r="D19" s="41">
        <v>2</v>
      </c>
      <c r="E19" s="42">
        <f t="shared" si="5"/>
        <v>1</v>
      </c>
      <c r="F19" s="43"/>
      <c r="G19" s="43">
        <f t="shared" si="6"/>
        <v>2</v>
      </c>
      <c r="H19" s="40">
        <f t="shared" si="7"/>
        <v>2</v>
      </c>
    </row>
    <row r="20" spans="1:8" s="57" customFormat="1" ht="38.25" x14ac:dyDescent="0.25">
      <c r="A20" s="44" t="s">
        <v>103</v>
      </c>
      <c r="B20" s="39" t="s">
        <v>26</v>
      </c>
      <c r="C20" s="49" t="s">
        <v>24</v>
      </c>
      <c r="D20" s="41">
        <v>5</v>
      </c>
      <c r="E20" s="42">
        <f t="shared" si="5"/>
        <v>1</v>
      </c>
      <c r="F20" s="43"/>
      <c r="G20" s="43">
        <f t="shared" si="6"/>
        <v>5</v>
      </c>
      <c r="H20" s="40">
        <f t="shared" si="7"/>
        <v>5</v>
      </c>
    </row>
    <row r="21" spans="1:8" s="57" customFormat="1" ht="242.25" x14ac:dyDescent="0.25">
      <c r="A21" s="44">
        <v>1.2</v>
      </c>
      <c r="B21" s="39" t="s">
        <v>27</v>
      </c>
      <c r="C21" s="49" t="s">
        <v>24</v>
      </c>
      <c r="D21" s="41">
        <v>9</v>
      </c>
      <c r="E21" s="42">
        <f t="shared" si="5"/>
        <v>1</v>
      </c>
      <c r="F21" s="43"/>
      <c r="G21" s="43">
        <f t="shared" si="6"/>
        <v>9</v>
      </c>
      <c r="H21" s="40">
        <f t="shared" si="7"/>
        <v>9</v>
      </c>
    </row>
    <row r="22" spans="1:8" s="57" customFormat="1" ht="170.25" customHeight="1" x14ac:dyDescent="0.25">
      <c r="A22" s="44">
        <v>1.3</v>
      </c>
      <c r="B22" s="39" t="s">
        <v>28</v>
      </c>
      <c r="C22" s="49" t="s">
        <v>24</v>
      </c>
      <c r="D22" s="41">
        <v>1</v>
      </c>
      <c r="E22" s="42">
        <f t="shared" si="5"/>
        <v>1</v>
      </c>
      <c r="F22" s="43"/>
      <c r="G22" s="43">
        <f t="shared" si="6"/>
        <v>1</v>
      </c>
      <c r="H22" s="40">
        <f t="shared" si="7"/>
        <v>1</v>
      </c>
    </row>
    <row r="23" spans="1:8" s="23" customFormat="1" ht="21.75" customHeight="1" x14ac:dyDescent="0.25">
      <c r="A23" s="45"/>
      <c r="B23" s="38" t="s">
        <v>29</v>
      </c>
      <c r="C23" s="48"/>
      <c r="D23" s="54"/>
      <c r="E23" s="36">
        <f t="shared" si="5"/>
        <v>0</v>
      </c>
      <c r="F23" s="36"/>
      <c r="G23" s="59">
        <f>SUM(G14:G22)</f>
        <v>524</v>
      </c>
      <c r="H23" s="37">
        <f t="shared" si="7"/>
        <v>0</v>
      </c>
    </row>
    <row r="24" spans="1:8" s="23" customFormat="1" ht="21.75" customHeight="1" x14ac:dyDescent="0.25">
      <c r="A24" s="45">
        <v>2</v>
      </c>
      <c r="B24" s="38" t="s">
        <v>30</v>
      </c>
      <c r="C24" s="48"/>
      <c r="D24" s="54"/>
      <c r="E24" s="36">
        <f t="shared" si="5"/>
        <v>0</v>
      </c>
      <c r="F24" s="36"/>
      <c r="G24" s="59"/>
      <c r="H24" s="37">
        <f t="shared" si="7"/>
        <v>0</v>
      </c>
    </row>
    <row r="25" spans="1:8" s="57" customFormat="1" ht="191.25" x14ac:dyDescent="0.25">
      <c r="A25" s="44">
        <v>2.1</v>
      </c>
      <c r="B25" s="39" t="s">
        <v>31</v>
      </c>
      <c r="C25" s="49"/>
      <c r="D25" s="41"/>
      <c r="E25" s="42">
        <f t="shared" si="5"/>
        <v>0</v>
      </c>
      <c r="F25" s="43"/>
      <c r="G25" s="43">
        <f t="shared" si="6"/>
        <v>0</v>
      </c>
      <c r="H25" s="40">
        <f t="shared" si="7"/>
        <v>0</v>
      </c>
    </row>
    <row r="26" spans="1:8" s="57" customFormat="1" ht="127.5" x14ac:dyDescent="0.25">
      <c r="A26" s="44" t="s">
        <v>104</v>
      </c>
      <c r="B26" s="39" t="s">
        <v>32</v>
      </c>
      <c r="C26" s="49" t="s">
        <v>21</v>
      </c>
      <c r="D26" s="41">
        <v>23</v>
      </c>
      <c r="E26" s="42">
        <f t="shared" si="5"/>
        <v>1</v>
      </c>
      <c r="F26" s="43"/>
      <c r="G26" s="43">
        <f t="shared" si="6"/>
        <v>23</v>
      </c>
      <c r="H26" s="40">
        <f t="shared" si="7"/>
        <v>23</v>
      </c>
    </row>
    <row r="27" spans="1:8" s="57" customFormat="1" ht="191.25" x14ac:dyDescent="0.25">
      <c r="A27" s="44">
        <v>2.2000000000000002</v>
      </c>
      <c r="B27" s="39" t="s">
        <v>33</v>
      </c>
      <c r="C27" s="49"/>
      <c r="D27" s="41"/>
      <c r="E27" s="42">
        <f t="shared" si="5"/>
        <v>0</v>
      </c>
      <c r="F27" s="43"/>
      <c r="G27" s="43">
        <f t="shared" si="6"/>
        <v>0</v>
      </c>
      <c r="H27" s="40">
        <f t="shared" si="7"/>
        <v>0</v>
      </c>
    </row>
    <row r="28" spans="1:8" s="57" customFormat="1" ht="140.25" x14ac:dyDescent="0.25">
      <c r="A28" s="44" t="s">
        <v>105</v>
      </c>
      <c r="B28" s="39" t="s">
        <v>34</v>
      </c>
      <c r="C28" s="49" t="s">
        <v>21</v>
      </c>
      <c r="D28" s="41">
        <v>53</v>
      </c>
      <c r="E28" s="42">
        <f t="shared" si="5"/>
        <v>1</v>
      </c>
      <c r="F28" s="43"/>
      <c r="G28" s="43">
        <f t="shared" si="6"/>
        <v>53</v>
      </c>
      <c r="H28" s="40">
        <f t="shared" si="7"/>
        <v>53</v>
      </c>
    </row>
    <row r="29" spans="1:8" s="23" customFormat="1" ht="21.75" customHeight="1" x14ac:dyDescent="0.25">
      <c r="A29" s="45"/>
      <c r="B29" s="38" t="s">
        <v>35</v>
      </c>
      <c r="C29" s="48"/>
      <c r="D29" s="54"/>
      <c r="E29" s="36">
        <f t="shared" si="5"/>
        <v>0</v>
      </c>
      <c r="F29" s="36"/>
      <c r="G29" s="59">
        <f>SUM(G25:G28)</f>
        <v>76</v>
      </c>
      <c r="H29" s="37">
        <f t="shared" si="7"/>
        <v>0</v>
      </c>
    </row>
    <row r="30" spans="1:8" s="23" customFormat="1" ht="21.75" customHeight="1" x14ac:dyDescent="0.25">
      <c r="A30" s="45" t="s">
        <v>36</v>
      </c>
      <c r="B30" s="38" t="s">
        <v>37</v>
      </c>
      <c r="C30" s="48"/>
      <c r="D30" s="54"/>
      <c r="E30" s="36">
        <f t="shared" si="5"/>
        <v>0</v>
      </c>
      <c r="F30" s="36"/>
      <c r="G30" s="59"/>
      <c r="H30" s="37">
        <f t="shared" si="7"/>
        <v>0</v>
      </c>
    </row>
    <row r="31" spans="1:8" s="23" customFormat="1" ht="21.75" customHeight="1" x14ac:dyDescent="0.25">
      <c r="A31" s="45">
        <v>3</v>
      </c>
      <c r="B31" s="38" t="s">
        <v>38</v>
      </c>
      <c r="C31" s="48"/>
      <c r="D31" s="54"/>
      <c r="E31" s="36">
        <f t="shared" si="5"/>
        <v>0</v>
      </c>
      <c r="F31" s="36"/>
      <c r="G31" s="59">
        <f t="shared" si="6"/>
        <v>0</v>
      </c>
      <c r="H31" s="37">
        <f t="shared" si="7"/>
        <v>0</v>
      </c>
    </row>
    <row r="32" spans="1:8" s="57" customFormat="1" ht="178.5" x14ac:dyDescent="0.25">
      <c r="A32" s="44">
        <v>3.1</v>
      </c>
      <c r="B32" s="39" t="s">
        <v>39</v>
      </c>
      <c r="C32" s="49" t="s">
        <v>19</v>
      </c>
      <c r="D32" s="41">
        <v>580</v>
      </c>
      <c r="E32" s="42">
        <f t="shared" si="5"/>
        <v>1</v>
      </c>
      <c r="F32" s="43"/>
      <c r="G32" s="43">
        <f t="shared" si="6"/>
        <v>580</v>
      </c>
      <c r="H32" s="40">
        <f t="shared" si="7"/>
        <v>580</v>
      </c>
    </row>
    <row r="33" spans="1:8" s="57" customFormat="1" ht="318.75" x14ac:dyDescent="0.25">
      <c r="A33" s="44">
        <v>3.2</v>
      </c>
      <c r="B33" s="39" t="s">
        <v>40</v>
      </c>
      <c r="C33" s="49" t="s">
        <v>19</v>
      </c>
      <c r="D33" s="41">
        <v>695</v>
      </c>
      <c r="E33" s="42">
        <f t="shared" si="5"/>
        <v>1</v>
      </c>
      <c r="F33" s="43"/>
      <c r="G33" s="43">
        <f t="shared" si="6"/>
        <v>695</v>
      </c>
      <c r="H33" s="40">
        <f t="shared" si="7"/>
        <v>695</v>
      </c>
    </row>
    <row r="34" spans="1:8" s="57" customFormat="1" ht="395.25" x14ac:dyDescent="0.25">
      <c r="A34" s="44">
        <v>3.3</v>
      </c>
      <c r="B34" s="39" t="s">
        <v>41</v>
      </c>
      <c r="C34" s="49" t="s">
        <v>21</v>
      </c>
      <c r="D34" s="41">
        <v>480</v>
      </c>
      <c r="E34" s="42">
        <f t="shared" si="5"/>
        <v>1</v>
      </c>
      <c r="F34" s="43"/>
      <c r="G34" s="43">
        <f t="shared" si="6"/>
        <v>480</v>
      </c>
      <c r="H34" s="40">
        <f t="shared" si="7"/>
        <v>480</v>
      </c>
    </row>
    <row r="35" spans="1:8" s="57" customFormat="1" ht="102" x14ac:dyDescent="0.25">
      <c r="A35" s="44">
        <v>3.4</v>
      </c>
      <c r="B35" s="39" t="s">
        <v>42</v>
      </c>
      <c r="C35" s="49" t="s">
        <v>21</v>
      </c>
      <c r="D35" s="41">
        <v>407.1</v>
      </c>
      <c r="E35" s="42">
        <f t="shared" si="5"/>
        <v>1</v>
      </c>
      <c r="F35" s="43"/>
      <c r="G35" s="43">
        <f t="shared" si="6"/>
        <v>407.1</v>
      </c>
      <c r="H35" s="40">
        <f t="shared" si="7"/>
        <v>407.1</v>
      </c>
    </row>
    <row r="36" spans="1:8" s="57" customFormat="1" ht="76.5" x14ac:dyDescent="0.25">
      <c r="A36" s="44">
        <v>3.5</v>
      </c>
      <c r="B36" s="39" t="s">
        <v>43</v>
      </c>
      <c r="C36" s="49" t="s">
        <v>21</v>
      </c>
      <c r="D36" s="41">
        <v>407.1</v>
      </c>
      <c r="E36" s="42">
        <f t="shared" si="5"/>
        <v>1</v>
      </c>
      <c r="F36" s="43"/>
      <c r="G36" s="43">
        <f t="shared" si="6"/>
        <v>407.1</v>
      </c>
      <c r="H36" s="40">
        <f t="shared" si="7"/>
        <v>407.1</v>
      </c>
    </row>
    <row r="37" spans="1:8" s="23" customFormat="1" ht="21.75" customHeight="1" x14ac:dyDescent="0.25">
      <c r="A37" s="45"/>
      <c r="B37" s="38" t="s">
        <v>44</v>
      </c>
      <c r="C37" s="48"/>
      <c r="D37" s="54"/>
      <c r="E37" s="36">
        <f t="shared" si="5"/>
        <v>0</v>
      </c>
      <c r="F37" s="36"/>
      <c r="G37" s="59">
        <f>SUM(G31:G36)</f>
        <v>2569.1999999999998</v>
      </c>
      <c r="H37" s="37">
        <f t="shared" si="7"/>
        <v>0</v>
      </c>
    </row>
    <row r="38" spans="1:8" s="23" customFormat="1" ht="32.25" customHeight="1" x14ac:dyDescent="0.25">
      <c r="A38" s="45">
        <v>4</v>
      </c>
      <c r="B38" s="38" t="s">
        <v>45</v>
      </c>
      <c r="C38" s="48"/>
      <c r="D38" s="54"/>
      <c r="E38" s="36">
        <f t="shared" si="5"/>
        <v>0</v>
      </c>
      <c r="F38" s="36"/>
      <c r="G38" s="59">
        <f t="shared" si="6"/>
        <v>0</v>
      </c>
      <c r="H38" s="37">
        <f t="shared" si="7"/>
        <v>0</v>
      </c>
    </row>
    <row r="39" spans="1:8" s="57" customFormat="1" ht="204" x14ac:dyDescent="0.25">
      <c r="A39" s="44">
        <v>4.0999999999999996</v>
      </c>
      <c r="B39" s="39" t="s">
        <v>46</v>
      </c>
      <c r="C39" s="49" t="s">
        <v>24</v>
      </c>
      <c r="D39" s="41">
        <v>2</v>
      </c>
      <c r="E39" s="42">
        <f t="shared" si="5"/>
        <v>1</v>
      </c>
      <c r="F39" s="43"/>
      <c r="G39" s="43">
        <f t="shared" si="6"/>
        <v>2</v>
      </c>
      <c r="H39" s="40">
        <f t="shared" si="7"/>
        <v>2</v>
      </c>
    </row>
    <row r="40" spans="1:8" s="57" customFormat="1" ht="318.75" x14ac:dyDescent="0.25">
      <c r="A40" s="44">
        <v>4.2</v>
      </c>
      <c r="B40" s="39" t="s">
        <v>47</v>
      </c>
      <c r="C40" s="49" t="s">
        <v>24</v>
      </c>
      <c r="D40" s="41">
        <v>2</v>
      </c>
      <c r="E40" s="42">
        <f t="shared" si="5"/>
        <v>1</v>
      </c>
      <c r="F40" s="43"/>
      <c r="G40" s="43">
        <f t="shared" si="6"/>
        <v>2</v>
      </c>
      <c r="H40" s="40">
        <f t="shared" si="7"/>
        <v>2</v>
      </c>
    </row>
    <row r="41" spans="1:8" s="23" customFormat="1" ht="31.5" customHeight="1" x14ac:dyDescent="0.25">
      <c r="A41" s="45"/>
      <c r="B41" s="38" t="s">
        <v>48</v>
      </c>
      <c r="C41" s="48"/>
      <c r="D41" s="54"/>
      <c r="E41" s="36">
        <f t="shared" si="5"/>
        <v>0</v>
      </c>
      <c r="F41" s="36"/>
      <c r="G41" s="59">
        <f>SUM(G38:G40)</f>
        <v>4</v>
      </c>
      <c r="H41" s="37">
        <f t="shared" si="7"/>
        <v>0</v>
      </c>
    </row>
    <row r="42" spans="1:8" s="23" customFormat="1" ht="21.75" customHeight="1" x14ac:dyDescent="0.25">
      <c r="A42" s="45" t="s">
        <v>49</v>
      </c>
      <c r="B42" s="38" t="s">
        <v>50</v>
      </c>
      <c r="C42" s="48"/>
      <c r="D42" s="54"/>
      <c r="E42" s="36">
        <f t="shared" si="5"/>
        <v>0</v>
      </c>
      <c r="F42" s="36"/>
      <c r="G42" s="59">
        <f t="shared" si="6"/>
        <v>0</v>
      </c>
      <c r="H42" s="37">
        <f t="shared" si="7"/>
        <v>0</v>
      </c>
    </row>
    <row r="43" spans="1:8" s="23" customFormat="1" ht="21.75" customHeight="1" x14ac:dyDescent="0.25">
      <c r="A43" s="45">
        <v>5</v>
      </c>
      <c r="B43" s="38" t="s">
        <v>51</v>
      </c>
      <c r="C43" s="48"/>
      <c r="D43" s="54"/>
      <c r="E43" s="36">
        <f t="shared" si="5"/>
        <v>0</v>
      </c>
      <c r="F43" s="36"/>
      <c r="G43" s="59">
        <f t="shared" si="6"/>
        <v>0</v>
      </c>
      <c r="H43" s="37">
        <f t="shared" si="7"/>
        <v>0</v>
      </c>
    </row>
    <row r="44" spans="1:8" s="57" customFormat="1" ht="182.25" customHeight="1" x14ac:dyDescent="0.25">
      <c r="A44" s="44">
        <v>5.0999999999999996</v>
      </c>
      <c r="B44" s="39" t="s">
        <v>52</v>
      </c>
      <c r="C44" s="49" t="s">
        <v>19</v>
      </c>
      <c r="D44" s="41">
        <v>628</v>
      </c>
      <c r="E44" s="42">
        <f t="shared" si="5"/>
        <v>1</v>
      </c>
      <c r="F44" s="43"/>
      <c r="G44" s="43">
        <f t="shared" si="6"/>
        <v>628</v>
      </c>
      <c r="H44" s="40">
        <f t="shared" si="7"/>
        <v>628</v>
      </c>
    </row>
    <row r="45" spans="1:8" s="57" customFormat="1" ht="369.75" x14ac:dyDescent="0.25">
      <c r="A45" s="44">
        <v>5.2</v>
      </c>
      <c r="B45" s="39" t="s">
        <v>53</v>
      </c>
      <c r="C45" s="49" t="s">
        <v>24</v>
      </c>
      <c r="D45" s="41">
        <v>12</v>
      </c>
      <c r="E45" s="42">
        <f t="shared" si="5"/>
        <v>1</v>
      </c>
      <c r="F45" s="43"/>
      <c r="G45" s="43">
        <f t="shared" si="6"/>
        <v>12</v>
      </c>
      <c r="H45" s="40">
        <f t="shared" si="7"/>
        <v>12</v>
      </c>
    </row>
    <row r="46" spans="1:8" s="57" customFormat="1" ht="242.25" x14ac:dyDescent="0.25">
      <c r="A46" s="44">
        <v>5.3</v>
      </c>
      <c r="B46" s="39" t="s">
        <v>54</v>
      </c>
      <c r="C46" s="49" t="s">
        <v>21</v>
      </c>
      <c r="D46" s="41">
        <v>60</v>
      </c>
      <c r="E46" s="42">
        <f t="shared" si="5"/>
        <v>1</v>
      </c>
      <c r="F46" s="43"/>
      <c r="G46" s="43">
        <f t="shared" si="6"/>
        <v>60</v>
      </c>
      <c r="H46" s="40">
        <f t="shared" si="7"/>
        <v>60</v>
      </c>
    </row>
    <row r="47" spans="1:8" s="23" customFormat="1" ht="21.75" customHeight="1" x14ac:dyDescent="0.25">
      <c r="A47" s="45"/>
      <c r="B47" s="38" t="s">
        <v>55</v>
      </c>
      <c r="C47" s="48"/>
      <c r="D47" s="54"/>
      <c r="E47" s="36">
        <f t="shared" si="5"/>
        <v>0</v>
      </c>
      <c r="F47" s="36"/>
      <c r="G47" s="59">
        <f>SUM(G42:G46)</f>
        <v>700</v>
      </c>
      <c r="H47" s="37">
        <f t="shared" si="7"/>
        <v>0</v>
      </c>
    </row>
    <row r="48" spans="1:8" s="23" customFormat="1" ht="21.75" customHeight="1" x14ac:dyDescent="0.25">
      <c r="A48" s="45">
        <v>6</v>
      </c>
      <c r="B48" s="38" t="s">
        <v>56</v>
      </c>
      <c r="C48" s="48"/>
      <c r="D48" s="54"/>
      <c r="E48" s="36">
        <f t="shared" si="5"/>
        <v>0</v>
      </c>
      <c r="F48" s="36"/>
      <c r="G48" s="59">
        <f t="shared" si="6"/>
        <v>0</v>
      </c>
      <c r="H48" s="37">
        <f t="shared" si="7"/>
        <v>0</v>
      </c>
    </row>
    <row r="49" spans="1:8" s="57" customFormat="1" ht="294" customHeight="1" x14ac:dyDescent="0.25">
      <c r="A49" s="44">
        <v>6.1</v>
      </c>
      <c r="B49" s="39" t="s">
        <v>57</v>
      </c>
      <c r="C49" s="49"/>
      <c r="D49" s="41"/>
      <c r="E49" s="42">
        <f t="shared" si="5"/>
        <v>0</v>
      </c>
      <c r="F49" s="43"/>
      <c r="G49" s="43">
        <f t="shared" si="6"/>
        <v>0</v>
      </c>
      <c r="H49" s="40">
        <f t="shared" si="7"/>
        <v>0</v>
      </c>
    </row>
    <row r="50" spans="1:8" s="57" customFormat="1" ht="25.5" x14ac:dyDescent="0.25">
      <c r="A50" s="44" t="s">
        <v>106</v>
      </c>
      <c r="B50" s="39" t="s">
        <v>58</v>
      </c>
      <c r="C50" s="49" t="s">
        <v>59</v>
      </c>
      <c r="D50" s="41">
        <v>3542</v>
      </c>
      <c r="E50" s="42">
        <f t="shared" si="5"/>
        <v>1</v>
      </c>
      <c r="F50" s="43"/>
      <c r="G50" s="43">
        <f t="shared" si="6"/>
        <v>3542</v>
      </c>
      <c r="H50" s="40">
        <f t="shared" si="7"/>
        <v>3542</v>
      </c>
    </row>
    <row r="51" spans="1:8" s="57" customFormat="1" ht="25.5" x14ac:dyDescent="0.25">
      <c r="A51" s="44" t="s">
        <v>107</v>
      </c>
      <c r="B51" s="39" t="s">
        <v>60</v>
      </c>
      <c r="C51" s="49" t="s">
        <v>59</v>
      </c>
      <c r="D51" s="41">
        <v>2765</v>
      </c>
      <c r="E51" s="42">
        <f t="shared" si="5"/>
        <v>1</v>
      </c>
      <c r="F51" s="43"/>
      <c r="G51" s="43">
        <f t="shared" si="6"/>
        <v>2765</v>
      </c>
      <c r="H51" s="40">
        <f t="shared" si="7"/>
        <v>2765</v>
      </c>
    </row>
    <row r="52" spans="1:8" s="57" customFormat="1" ht="25.5" x14ac:dyDescent="0.25">
      <c r="A52" s="44" t="s">
        <v>108</v>
      </c>
      <c r="B52" s="39" t="s">
        <v>61</v>
      </c>
      <c r="C52" s="49" t="s">
        <v>59</v>
      </c>
      <c r="D52" s="41">
        <v>1479</v>
      </c>
      <c r="E52" s="42">
        <f t="shared" si="5"/>
        <v>1</v>
      </c>
      <c r="F52" s="43"/>
      <c r="G52" s="43">
        <f t="shared" si="6"/>
        <v>1479</v>
      </c>
      <c r="H52" s="40">
        <f t="shared" si="7"/>
        <v>1479</v>
      </c>
    </row>
    <row r="53" spans="1:8" s="57" customFormat="1" ht="76.5" x14ac:dyDescent="0.25">
      <c r="A53" s="44" t="s">
        <v>109</v>
      </c>
      <c r="B53" s="39" t="s">
        <v>62</v>
      </c>
      <c r="C53" s="49" t="s">
        <v>59</v>
      </c>
      <c r="D53" s="41">
        <v>1593</v>
      </c>
      <c r="E53" s="42">
        <f t="shared" si="5"/>
        <v>1</v>
      </c>
      <c r="F53" s="43"/>
      <c r="G53" s="43">
        <f t="shared" si="6"/>
        <v>1593</v>
      </c>
      <c r="H53" s="40">
        <f t="shared" si="7"/>
        <v>1593</v>
      </c>
    </row>
    <row r="54" spans="1:8" s="57" customFormat="1" ht="51" x14ac:dyDescent="0.25">
      <c r="A54" s="44" t="s">
        <v>110</v>
      </c>
      <c r="B54" s="39" t="s">
        <v>63</v>
      </c>
      <c r="C54" s="49" t="s">
        <v>59</v>
      </c>
      <c r="D54" s="41">
        <v>2782</v>
      </c>
      <c r="E54" s="42">
        <f t="shared" si="5"/>
        <v>1</v>
      </c>
      <c r="F54" s="43"/>
      <c r="G54" s="43">
        <f t="shared" si="6"/>
        <v>2782</v>
      </c>
      <c r="H54" s="40">
        <f t="shared" si="7"/>
        <v>2782</v>
      </c>
    </row>
    <row r="55" spans="1:8" s="57" customFormat="1" ht="51" x14ac:dyDescent="0.25">
      <c r="A55" s="44" t="s">
        <v>111</v>
      </c>
      <c r="B55" s="39" t="s">
        <v>64</v>
      </c>
      <c r="C55" s="49" t="s">
        <v>59</v>
      </c>
      <c r="D55" s="41">
        <v>1484</v>
      </c>
      <c r="E55" s="42">
        <f t="shared" si="5"/>
        <v>1</v>
      </c>
      <c r="F55" s="43"/>
      <c r="G55" s="43">
        <f t="shared" si="6"/>
        <v>1484</v>
      </c>
      <c r="H55" s="40">
        <f t="shared" si="7"/>
        <v>1484</v>
      </c>
    </row>
    <row r="56" spans="1:8" s="57" customFormat="1" ht="153" x14ac:dyDescent="0.25">
      <c r="A56" s="44" t="s">
        <v>112</v>
      </c>
      <c r="B56" s="39" t="s">
        <v>65</v>
      </c>
      <c r="C56" s="49" t="s">
        <v>24</v>
      </c>
      <c r="D56" s="41">
        <v>12</v>
      </c>
      <c r="E56" s="42">
        <f t="shared" si="5"/>
        <v>1</v>
      </c>
      <c r="F56" s="43"/>
      <c r="G56" s="43">
        <f t="shared" si="6"/>
        <v>12</v>
      </c>
      <c r="H56" s="40">
        <f t="shared" si="7"/>
        <v>12</v>
      </c>
    </row>
    <row r="57" spans="1:8" s="57" customFormat="1" ht="51" x14ac:dyDescent="0.25">
      <c r="A57" s="44" t="s">
        <v>113</v>
      </c>
      <c r="B57" s="39" t="s">
        <v>66</v>
      </c>
      <c r="C57" s="49" t="s">
        <v>24</v>
      </c>
      <c r="D57" s="41">
        <v>24</v>
      </c>
      <c r="E57" s="42">
        <f t="shared" si="5"/>
        <v>1</v>
      </c>
      <c r="F57" s="43"/>
      <c r="G57" s="43">
        <f t="shared" si="6"/>
        <v>24</v>
      </c>
      <c r="H57" s="40">
        <f t="shared" si="7"/>
        <v>24</v>
      </c>
    </row>
    <row r="58" spans="1:8" s="57" customFormat="1" ht="76.5" x14ac:dyDescent="0.25">
      <c r="A58" s="44" t="s">
        <v>114</v>
      </c>
      <c r="B58" s="39" t="s">
        <v>67</v>
      </c>
      <c r="C58" s="49" t="s">
        <v>21</v>
      </c>
      <c r="D58" s="41">
        <v>102.85</v>
      </c>
      <c r="E58" s="42">
        <f t="shared" si="5"/>
        <v>1</v>
      </c>
      <c r="F58" s="43"/>
      <c r="G58" s="43">
        <f t="shared" si="6"/>
        <v>102.85</v>
      </c>
      <c r="H58" s="40">
        <f t="shared" si="7"/>
        <v>102.85</v>
      </c>
    </row>
    <row r="59" spans="1:8" s="57" customFormat="1" ht="38.25" x14ac:dyDescent="0.25">
      <c r="A59" s="44" t="s">
        <v>115</v>
      </c>
      <c r="B59" s="39" t="s">
        <v>68</v>
      </c>
      <c r="C59" s="49" t="s">
        <v>24</v>
      </c>
      <c r="D59" s="41">
        <v>152</v>
      </c>
      <c r="E59" s="42">
        <f t="shared" si="5"/>
        <v>1</v>
      </c>
      <c r="F59" s="43"/>
      <c r="G59" s="43">
        <f t="shared" si="6"/>
        <v>152</v>
      </c>
      <c r="H59" s="40">
        <f t="shared" si="7"/>
        <v>152</v>
      </c>
    </row>
    <row r="60" spans="1:8" s="57" customFormat="1" ht="242.25" x14ac:dyDescent="0.25">
      <c r="A60" s="44">
        <v>6.2</v>
      </c>
      <c r="B60" s="39" t="s">
        <v>69</v>
      </c>
      <c r="C60" s="49" t="s">
        <v>19</v>
      </c>
      <c r="D60" s="41">
        <v>675</v>
      </c>
      <c r="E60" s="42">
        <f t="shared" si="5"/>
        <v>1</v>
      </c>
      <c r="F60" s="43"/>
      <c r="G60" s="43">
        <f t="shared" si="6"/>
        <v>675</v>
      </c>
      <c r="H60" s="40">
        <f t="shared" si="7"/>
        <v>675</v>
      </c>
    </row>
    <row r="61" spans="1:8" s="23" customFormat="1" ht="21.75" customHeight="1" x14ac:dyDescent="0.25">
      <c r="A61" s="45"/>
      <c r="B61" s="38" t="s">
        <v>70</v>
      </c>
      <c r="C61" s="48"/>
      <c r="D61" s="54"/>
      <c r="E61" s="36">
        <f t="shared" si="5"/>
        <v>0</v>
      </c>
      <c r="F61" s="36"/>
      <c r="G61" s="59">
        <f>SUM(G48:G60)</f>
        <v>14610.85</v>
      </c>
      <c r="H61" s="37">
        <f t="shared" si="7"/>
        <v>0</v>
      </c>
    </row>
    <row r="62" spans="1:8" s="23" customFormat="1" ht="21.75" customHeight="1" x14ac:dyDescent="0.25">
      <c r="A62" s="45" t="s">
        <v>71</v>
      </c>
      <c r="B62" s="38" t="s">
        <v>72</v>
      </c>
      <c r="C62" s="48"/>
      <c r="D62" s="54"/>
      <c r="E62" s="36">
        <f t="shared" si="5"/>
        <v>0</v>
      </c>
      <c r="F62" s="36"/>
      <c r="G62" s="59"/>
      <c r="H62" s="37">
        <f t="shared" si="7"/>
        <v>0</v>
      </c>
    </row>
    <row r="63" spans="1:8" s="23" customFormat="1" ht="21.75" customHeight="1" x14ac:dyDescent="0.25">
      <c r="A63" s="45">
        <v>7</v>
      </c>
      <c r="B63" s="38" t="s">
        <v>73</v>
      </c>
      <c r="C63" s="48"/>
      <c r="D63" s="54"/>
      <c r="E63" s="36">
        <f t="shared" si="5"/>
        <v>0</v>
      </c>
      <c r="F63" s="36"/>
      <c r="G63" s="59">
        <f t="shared" si="6"/>
        <v>0</v>
      </c>
      <c r="H63" s="37">
        <f t="shared" si="7"/>
        <v>0</v>
      </c>
    </row>
    <row r="64" spans="1:8" s="57" customFormat="1" ht="159" customHeight="1" x14ac:dyDescent="0.25">
      <c r="A64" s="44">
        <v>7.1</v>
      </c>
      <c r="B64" s="39" t="s">
        <v>74</v>
      </c>
      <c r="C64" s="49"/>
      <c r="D64" s="41"/>
      <c r="E64" s="42">
        <f t="shared" si="5"/>
        <v>0</v>
      </c>
      <c r="F64" s="43"/>
      <c r="G64" s="43">
        <f t="shared" si="6"/>
        <v>0</v>
      </c>
      <c r="H64" s="40">
        <f t="shared" si="7"/>
        <v>0</v>
      </c>
    </row>
    <row r="65" spans="1:8" s="57" customFormat="1" ht="25.5" x14ac:dyDescent="0.25">
      <c r="A65" s="44" t="s">
        <v>116</v>
      </c>
      <c r="B65" s="39" t="s">
        <v>75</v>
      </c>
      <c r="C65" s="49" t="s">
        <v>21</v>
      </c>
      <c r="D65" s="41">
        <v>20.7</v>
      </c>
      <c r="E65" s="42">
        <f t="shared" si="5"/>
        <v>1</v>
      </c>
      <c r="F65" s="43"/>
      <c r="G65" s="43">
        <f t="shared" si="6"/>
        <v>20.7</v>
      </c>
      <c r="H65" s="40">
        <f t="shared" si="7"/>
        <v>20.7</v>
      </c>
    </row>
    <row r="66" spans="1:8" s="57" customFormat="1" ht="15.75" x14ac:dyDescent="0.25">
      <c r="A66" s="44" t="s">
        <v>117</v>
      </c>
      <c r="B66" s="39" t="s">
        <v>76</v>
      </c>
      <c r="C66" s="49" t="s">
        <v>19</v>
      </c>
      <c r="D66" s="41">
        <v>28.56</v>
      </c>
      <c r="E66" s="42">
        <f t="shared" si="5"/>
        <v>1</v>
      </c>
      <c r="F66" s="43"/>
      <c r="G66" s="43">
        <f t="shared" si="6"/>
        <v>28.56</v>
      </c>
      <c r="H66" s="40">
        <f t="shared" si="7"/>
        <v>28.56</v>
      </c>
    </row>
    <row r="67" spans="1:8" s="57" customFormat="1" ht="25.5" x14ac:dyDescent="0.25">
      <c r="A67" s="44" t="s">
        <v>118</v>
      </c>
      <c r="B67" s="39" t="s">
        <v>77</v>
      </c>
      <c r="C67" s="49" t="s">
        <v>24</v>
      </c>
      <c r="D67" s="41">
        <v>2</v>
      </c>
      <c r="E67" s="42">
        <f t="shared" si="5"/>
        <v>1</v>
      </c>
      <c r="F67" s="43"/>
      <c r="G67" s="43">
        <f t="shared" si="6"/>
        <v>2</v>
      </c>
      <c r="H67" s="40">
        <f t="shared" si="7"/>
        <v>2</v>
      </c>
    </row>
    <row r="68" spans="1:8" s="57" customFormat="1" ht="160.5" customHeight="1" x14ac:dyDescent="0.25">
      <c r="A68" s="44">
        <v>7.2</v>
      </c>
      <c r="B68" s="39" t="s">
        <v>78</v>
      </c>
      <c r="C68" s="49"/>
      <c r="D68" s="41"/>
      <c r="E68" s="42">
        <f t="shared" si="5"/>
        <v>0</v>
      </c>
      <c r="F68" s="43"/>
      <c r="G68" s="43">
        <f t="shared" si="6"/>
        <v>0</v>
      </c>
      <c r="H68" s="40">
        <f t="shared" si="7"/>
        <v>0</v>
      </c>
    </row>
    <row r="69" spans="1:8" s="57" customFormat="1" ht="15.75" x14ac:dyDescent="0.25">
      <c r="A69" s="44" t="s">
        <v>119</v>
      </c>
      <c r="B69" s="39" t="s">
        <v>79</v>
      </c>
      <c r="C69" s="49" t="s">
        <v>24</v>
      </c>
      <c r="D69" s="41">
        <v>2</v>
      </c>
      <c r="E69" s="42">
        <f t="shared" si="5"/>
        <v>1</v>
      </c>
      <c r="F69" s="43"/>
      <c r="G69" s="43">
        <f t="shared" si="6"/>
        <v>2</v>
      </c>
      <c r="H69" s="40">
        <f t="shared" si="7"/>
        <v>2</v>
      </c>
    </row>
    <row r="70" spans="1:8" s="57" customFormat="1" ht="15.75" x14ac:dyDescent="0.25">
      <c r="A70" s="44" t="s">
        <v>120</v>
      </c>
      <c r="B70" s="39" t="s">
        <v>80</v>
      </c>
      <c r="C70" s="49" t="s">
        <v>24</v>
      </c>
      <c r="D70" s="41">
        <v>2</v>
      </c>
      <c r="E70" s="42">
        <f t="shared" si="5"/>
        <v>1</v>
      </c>
      <c r="F70" s="43"/>
      <c r="G70" s="43">
        <f t="shared" si="6"/>
        <v>2</v>
      </c>
      <c r="H70" s="40">
        <f t="shared" si="7"/>
        <v>2</v>
      </c>
    </row>
    <row r="71" spans="1:8" s="57" customFormat="1" ht="15.75" x14ac:dyDescent="0.25">
      <c r="A71" s="44" t="s">
        <v>121</v>
      </c>
      <c r="B71" s="39" t="s">
        <v>81</v>
      </c>
      <c r="C71" s="49" t="s">
        <v>24</v>
      </c>
      <c r="D71" s="41">
        <v>1</v>
      </c>
      <c r="E71" s="42">
        <f t="shared" si="5"/>
        <v>1</v>
      </c>
      <c r="F71" s="43"/>
      <c r="G71" s="43">
        <f t="shared" si="6"/>
        <v>1</v>
      </c>
      <c r="H71" s="40">
        <f t="shared" si="7"/>
        <v>1</v>
      </c>
    </row>
    <row r="72" spans="1:8" s="57" customFormat="1" ht="280.5" x14ac:dyDescent="0.25">
      <c r="A72" s="44">
        <v>7.3</v>
      </c>
      <c r="B72" s="39" t="s">
        <v>82</v>
      </c>
      <c r="C72" s="49"/>
      <c r="D72" s="41"/>
      <c r="E72" s="42">
        <f t="shared" si="5"/>
        <v>0</v>
      </c>
      <c r="F72" s="43"/>
      <c r="G72" s="43">
        <f t="shared" si="6"/>
        <v>0</v>
      </c>
      <c r="H72" s="40">
        <f t="shared" si="7"/>
        <v>0</v>
      </c>
    </row>
    <row r="73" spans="1:8" s="57" customFormat="1" ht="25.5" x14ac:dyDescent="0.25">
      <c r="A73" s="44" t="s">
        <v>122</v>
      </c>
      <c r="B73" s="39" t="s">
        <v>83</v>
      </c>
      <c r="C73" s="49" t="s">
        <v>24</v>
      </c>
      <c r="D73" s="41">
        <v>1</v>
      </c>
      <c r="E73" s="42">
        <f t="shared" si="5"/>
        <v>1</v>
      </c>
      <c r="F73" s="43"/>
      <c r="G73" s="43">
        <f t="shared" si="6"/>
        <v>1</v>
      </c>
      <c r="H73" s="40">
        <f t="shared" si="7"/>
        <v>1</v>
      </c>
    </row>
    <row r="74" spans="1:8" s="57" customFormat="1" ht="25.5" x14ac:dyDescent="0.25">
      <c r="A74" s="44" t="s">
        <v>123</v>
      </c>
      <c r="B74" s="39" t="s">
        <v>84</v>
      </c>
      <c r="C74" s="49" t="s">
        <v>24</v>
      </c>
      <c r="D74" s="41">
        <v>1</v>
      </c>
      <c r="E74" s="42">
        <f t="shared" si="5"/>
        <v>1</v>
      </c>
      <c r="F74" s="43"/>
      <c r="G74" s="43">
        <f t="shared" si="6"/>
        <v>1</v>
      </c>
      <c r="H74" s="40">
        <f t="shared" si="7"/>
        <v>1</v>
      </c>
    </row>
    <row r="75" spans="1:8" s="57" customFormat="1" ht="25.5" x14ac:dyDescent="0.25">
      <c r="A75" s="44" t="s">
        <v>124</v>
      </c>
      <c r="B75" s="39" t="s">
        <v>85</v>
      </c>
      <c r="C75" s="49" t="s">
        <v>24</v>
      </c>
      <c r="D75" s="41">
        <v>2</v>
      </c>
      <c r="E75" s="42">
        <f t="shared" si="5"/>
        <v>1</v>
      </c>
      <c r="F75" s="43"/>
      <c r="G75" s="43">
        <f t="shared" si="6"/>
        <v>2</v>
      </c>
      <c r="H75" s="40">
        <f t="shared" si="7"/>
        <v>2</v>
      </c>
    </row>
    <row r="76" spans="1:8" s="57" customFormat="1" ht="25.5" x14ac:dyDescent="0.25">
      <c r="A76" s="44" t="s">
        <v>125</v>
      </c>
      <c r="B76" s="39" t="s">
        <v>86</v>
      </c>
      <c r="C76" s="49" t="s">
        <v>24</v>
      </c>
      <c r="D76" s="41">
        <v>2</v>
      </c>
      <c r="E76" s="42">
        <f t="shared" si="5"/>
        <v>1</v>
      </c>
      <c r="F76" s="43"/>
      <c r="G76" s="43">
        <f t="shared" si="6"/>
        <v>2</v>
      </c>
      <c r="H76" s="40">
        <f t="shared" si="7"/>
        <v>2</v>
      </c>
    </row>
    <row r="77" spans="1:8" s="57" customFormat="1" ht="164.25" customHeight="1" x14ac:dyDescent="0.25">
      <c r="A77" s="44">
        <v>7.4</v>
      </c>
      <c r="B77" s="39" t="s">
        <v>87</v>
      </c>
      <c r="C77" s="49"/>
      <c r="D77" s="41"/>
      <c r="E77" s="42">
        <f t="shared" si="5"/>
        <v>0</v>
      </c>
      <c r="F77" s="43"/>
      <c r="G77" s="43">
        <f t="shared" si="6"/>
        <v>0</v>
      </c>
      <c r="H77" s="40">
        <f t="shared" si="7"/>
        <v>0</v>
      </c>
    </row>
    <row r="78" spans="1:8" s="57" customFormat="1" ht="25.5" x14ac:dyDescent="0.25">
      <c r="A78" s="44" t="s">
        <v>126</v>
      </c>
      <c r="B78" s="39" t="s">
        <v>88</v>
      </c>
      <c r="C78" s="49" t="s">
        <v>24</v>
      </c>
      <c r="D78" s="41">
        <v>4</v>
      </c>
      <c r="E78" s="42">
        <f t="shared" si="5"/>
        <v>1</v>
      </c>
      <c r="F78" s="43"/>
      <c r="G78" s="43">
        <f t="shared" si="6"/>
        <v>4</v>
      </c>
      <c r="H78" s="40">
        <f t="shared" si="7"/>
        <v>4</v>
      </c>
    </row>
    <row r="79" spans="1:8" s="57" customFormat="1" ht="25.5" x14ac:dyDescent="0.25">
      <c r="A79" s="44" t="s">
        <v>127</v>
      </c>
      <c r="B79" s="39" t="s">
        <v>89</v>
      </c>
      <c r="C79" s="49" t="s">
        <v>24</v>
      </c>
      <c r="D79" s="41">
        <v>1</v>
      </c>
      <c r="E79" s="42">
        <f t="shared" si="5"/>
        <v>1</v>
      </c>
      <c r="F79" s="43"/>
      <c r="G79" s="43">
        <f t="shared" si="6"/>
        <v>1</v>
      </c>
      <c r="H79" s="40">
        <f t="shared" si="7"/>
        <v>1</v>
      </c>
    </row>
    <row r="80" spans="1:8" s="57" customFormat="1" ht="201.75" customHeight="1" x14ac:dyDescent="0.25">
      <c r="A80" s="44">
        <v>7.5</v>
      </c>
      <c r="B80" s="39" t="s">
        <v>90</v>
      </c>
      <c r="C80" s="49" t="s">
        <v>24</v>
      </c>
      <c r="D80" s="41">
        <v>2</v>
      </c>
      <c r="E80" s="42">
        <f t="shared" ref="E80:E86" si="8">IF(D80&gt;0,1,0)</f>
        <v>1</v>
      </c>
      <c r="F80" s="43"/>
      <c r="G80" s="43">
        <f t="shared" ref="G80:G86" si="9">ROUND($D80*E80,2)</f>
        <v>2</v>
      </c>
      <c r="H80" s="40">
        <f t="shared" ref="H80:H86" si="10">ROUND($D80*E80,2)</f>
        <v>2</v>
      </c>
    </row>
    <row r="81" spans="1:8" s="57" customFormat="1" ht="216.75" x14ac:dyDescent="0.25">
      <c r="A81" s="44">
        <v>7.6</v>
      </c>
      <c r="B81" s="39" t="s">
        <v>91</v>
      </c>
      <c r="C81" s="49" t="s">
        <v>24</v>
      </c>
      <c r="D81" s="41">
        <v>4</v>
      </c>
      <c r="E81" s="42">
        <f t="shared" si="8"/>
        <v>1</v>
      </c>
      <c r="F81" s="43"/>
      <c r="G81" s="43">
        <f t="shared" si="9"/>
        <v>4</v>
      </c>
      <c r="H81" s="40">
        <f t="shared" si="10"/>
        <v>4</v>
      </c>
    </row>
    <row r="82" spans="1:8" s="57" customFormat="1" ht="38.25" x14ac:dyDescent="0.25">
      <c r="A82" s="44" t="s">
        <v>128</v>
      </c>
      <c r="B82" s="39" t="s">
        <v>92</v>
      </c>
      <c r="C82" s="49"/>
      <c r="D82" s="41"/>
      <c r="E82" s="42">
        <f t="shared" si="8"/>
        <v>0</v>
      </c>
      <c r="F82" s="43"/>
      <c r="G82" s="43">
        <f t="shared" si="9"/>
        <v>0</v>
      </c>
      <c r="H82" s="40">
        <f t="shared" si="10"/>
        <v>0</v>
      </c>
    </row>
    <row r="83" spans="1:8" s="57" customFormat="1" ht="168" customHeight="1" x14ac:dyDescent="0.25">
      <c r="A83" s="44">
        <v>7.7</v>
      </c>
      <c r="B83" s="39" t="s">
        <v>93</v>
      </c>
      <c r="C83" s="49" t="s">
        <v>19</v>
      </c>
      <c r="D83" s="41">
        <v>40.71</v>
      </c>
      <c r="E83" s="42">
        <f t="shared" si="8"/>
        <v>1</v>
      </c>
      <c r="F83" s="43"/>
      <c r="G83" s="43">
        <f t="shared" si="9"/>
        <v>40.71</v>
      </c>
      <c r="H83" s="40">
        <f t="shared" si="10"/>
        <v>40.71</v>
      </c>
    </row>
    <row r="84" spans="1:8" s="57" customFormat="1" ht="153" x14ac:dyDescent="0.25">
      <c r="A84" s="44">
        <v>7.8</v>
      </c>
      <c r="B84" s="39" t="s">
        <v>94</v>
      </c>
      <c r="C84" s="49" t="s">
        <v>21</v>
      </c>
      <c r="D84" s="41">
        <v>20.7</v>
      </c>
      <c r="E84" s="42">
        <f t="shared" si="8"/>
        <v>1</v>
      </c>
      <c r="F84" s="43"/>
      <c r="G84" s="43">
        <f t="shared" si="9"/>
        <v>20.7</v>
      </c>
      <c r="H84" s="40">
        <f t="shared" si="10"/>
        <v>20.7</v>
      </c>
    </row>
    <row r="85" spans="1:8" s="57" customFormat="1" ht="111.75" customHeight="1" x14ac:dyDescent="0.25">
      <c r="A85" s="44">
        <v>7.9</v>
      </c>
      <c r="B85" s="39" t="s">
        <v>95</v>
      </c>
      <c r="C85" s="49" t="s">
        <v>21</v>
      </c>
      <c r="D85" s="41">
        <v>20.7</v>
      </c>
      <c r="E85" s="42">
        <f t="shared" si="8"/>
        <v>1</v>
      </c>
      <c r="F85" s="43"/>
      <c r="G85" s="43">
        <f t="shared" si="9"/>
        <v>20.7</v>
      </c>
      <c r="H85" s="40">
        <f t="shared" si="10"/>
        <v>20.7</v>
      </c>
    </row>
    <row r="86" spans="1:8" s="57" customFormat="1" ht="112.5" customHeight="1" x14ac:dyDescent="0.25">
      <c r="A86" s="60">
        <v>7.1</v>
      </c>
      <c r="B86" s="39" t="s">
        <v>96</v>
      </c>
      <c r="C86" s="49" t="s">
        <v>24</v>
      </c>
      <c r="D86" s="41">
        <v>1</v>
      </c>
      <c r="E86" s="42">
        <f t="shared" si="8"/>
        <v>1</v>
      </c>
      <c r="F86" s="43"/>
      <c r="G86" s="43">
        <f t="shared" si="9"/>
        <v>1</v>
      </c>
      <c r="H86" s="40">
        <f t="shared" si="10"/>
        <v>1</v>
      </c>
    </row>
    <row r="87" spans="1:8" s="23" customFormat="1" ht="21.75" customHeight="1" x14ac:dyDescent="0.25">
      <c r="A87" s="45"/>
      <c r="B87" s="38" t="s">
        <v>97</v>
      </c>
      <c r="C87" s="48"/>
      <c r="D87" s="54"/>
      <c r="E87" s="36">
        <f t="shared" ref="E87" si="11">IF(D87&gt;0,1,0)</f>
        <v>0</v>
      </c>
      <c r="F87" s="36"/>
      <c r="G87" s="59">
        <f>SUM(G63:G86)</f>
        <v>156.37</v>
      </c>
      <c r="H87" s="37">
        <f t="shared" ref="H87" si="12">ROUND($D87*E87,2)</f>
        <v>0</v>
      </c>
    </row>
    <row r="88" spans="1:8" s="23" customFormat="1" ht="21.75" customHeight="1" x14ac:dyDescent="0.25">
      <c r="A88" s="45"/>
      <c r="B88" s="38" t="s">
        <v>13</v>
      </c>
      <c r="C88" s="48"/>
      <c r="D88" s="54"/>
      <c r="E88" s="36"/>
      <c r="F88" s="36"/>
      <c r="G88" s="59">
        <f>+G23+G29+G37+G41+G47+G61+G87</f>
        <v>18640.419999999998</v>
      </c>
      <c r="H88" s="61">
        <f>SUM(H14:H87)</f>
        <v>18640.419999999998</v>
      </c>
    </row>
  </sheetData>
  <mergeCells count="7">
    <mergeCell ref="E9:F9"/>
    <mergeCell ref="A6:C9"/>
    <mergeCell ref="A2:G2"/>
    <mergeCell ref="D6:G6"/>
    <mergeCell ref="D8:G8"/>
    <mergeCell ref="A3:G3"/>
    <mergeCell ref="E7:F7"/>
  </mergeCells>
  <pageMargins left="0.11811023622047245" right="0.11811023622047245" top="0.35433070866141736" bottom="0.6692913385826772" header="0.31496062992125984" footer="0.31496062992125984"/>
  <pageSetup scale="70" orientation="portrait" horizontalDpi="4294967293" r:id="rId1"/>
  <headerFooter>
    <oddFooter>&amp;CHoja No. &amp;P de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5"/>
  <sheetViews>
    <sheetView view="pageBreakPreview" topLeftCell="A5" zoomScaleNormal="100" zoomScaleSheetLayoutView="100" workbookViewId="0">
      <selection activeCell="E12" sqref="E12"/>
    </sheetView>
  </sheetViews>
  <sheetFormatPr baseColWidth="10" defaultRowHeight="12.75" x14ac:dyDescent="0.2"/>
  <cols>
    <col min="1" max="1" width="11.42578125" style="2" customWidth="1"/>
    <col min="2" max="2" width="60.42578125" style="7" customWidth="1"/>
    <col min="3" max="3" width="13.7109375" style="8" customWidth="1"/>
    <col min="4" max="4" width="16.28515625" style="9" customWidth="1"/>
    <col min="5" max="5" width="18.5703125" style="9" customWidth="1"/>
    <col min="6" max="6" width="20.85546875" style="1" customWidth="1"/>
    <col min="7" max="252" width="11.42578125" style="2"/>
    <col min="253" max="253" width="9.5703125" style="2" customWidth="1"/>
    <col min="254" max="254" width="88.42578125" style="2" customWidth="1"/>
    <col min="255" max="255" width="10" style="2" customWidth="1"/>
    <col min="256" max="256" width="12" style="2" customWidth="1"/>
    <col min="257" max="257" width="14.42578125" style="2" customWidth="1"/>
    <col min="258" max="258" width="15.42578125" style="2" customWidth="1"/>
    <col min="259" max="508" width="11.42578125" style="2"/>
    <col min="509" max="509" width="9.5703125" style="2" customWidth="1"/>
    <col min="510" max="510" width="88.42578125" style="2" customWidth="1"/>
    <col min="511" max="511" width="10" style="2" customWidth="1"/>
    <col min="512" max="512" width="12" style="2" customWidth="1"/>
    <col min="513" max="513" width="14.42578125" style="2" customWidth="1"/>
    <col min="514" max="514" width="15.42578125" style="2" customWidth="1"/>
    <col min="515" max="764" width="11.42578125" style="2"/>
    <col min="765" max="765" width="9.5703125" style="2" customWidth="1"/>
    <col min="766" max="766" width="88.42578125" style="2" customWidth="1"/>
    <col min="767" max="767" width="10" style="2" customWidth="1"/>
    <col min="768" max="768" width="12" style="2" customWidth="1"/>
    <col min="769" max="769" width="14.42578125" style="2" customWidth="1"/>
    <col min="770" max="770" width="15.42578125" style="2" customWidth="1"/>
    <col min="771" max="1020" width="11.42578125" style="2"/>
    <col min="1021" max="1021" width="9.5703125" style="2" customWidth="1"/>
    <col min="1022" max="1022" width="88.42578125" style="2" customWidth="1"/>
    <col min="1023" max="1023" width="10" style="2" customWidth="1"/>
    <col min="1024" max="1024" width="12" style="2" customWidth="1"/>
    <col min="1025" max="1025" width="14.42578125" style="2" customWidth="1"/>
    <col min="1026" max="1026" width="15.42578125" style="2" customWidth="1"/>
    <col min="1027" max="1276" width="11.42578125" style="2"/>
    <col min="1277" max="1277" width="9.5703125" style="2" customWidth="1"/>
    <col min="1278" max="1278" width="88.42578125" style="2" customWidth="1"/>
    <col min="1279" max="1279" width="10" style="2" customWidth="1"/>
    <col min="1280" max="1280" width="12" style="2" customWidth="1"/>
    <col min="1281" max="1281" width="14.42578125" style="2" customWidth="1"/>
    <col min="1282" max="1282" width="15.42578125" style="2" customWidth="1"/>
    <col min="1283" max="1532" width="11.42578125" style="2"/>
    <col min="1533" max="1533" width="9.5703125" style="2" customWidth="1"/>
    <col min="1534" max="1534" width="88.42578125" style="2" customWidth="1"/>
    <col min="1535" max="1535" width="10" style="2" customWidth="1"/>
    <col min="1536" max="1536" width="12" style="2" customWidth="1"/>
    <col min="1537" max="1537" width="14.42578125" style="2" customWidth="1"/>
    <col min="1538" max="1538" width="15.42578125" style="2" customWidth="1"/>
    <col min="1539" max="1788" width="11.42578125" style="2"/>
    <col min="1789" max="1789" width="9.5703125" style="2" customWidth="1"/>
    <col min="1790" max="1790" width="88.42578125" style="2" customWidth="1"/>
    <col min="1791" max="1791" width="10" style="2" customWidth="1"/>
    <col min="1792" max="1792" width="12" style="2" customWidth="1"/>
    <col min="1793" max="1793" width="14.42578125" style="2" customWidth="1"/>
    <col min="1794" max="1794" width="15.42578125" style="2" customWidth="1"/>
    <col min="1795" max="2044" width="11.42578125" style="2"/>
    <col min="2045" max="2045" width="9.5703125" style="2" customWidth="1"/>
    <col min="2046" max="2046" width="88.42578125" style="2" customWidth="1"/>
    <col min="2047" max="2047" width="10" style="2" customWidth="1"/>
    <col min="2048" max="2048" width="12" style="2" customWidth="1"/>
    <col min="2049" max="2049" width="14.42578125" style="2" customWidth="1"/>
    <col min="2050" max="2050" width="15.42578125" style="2" customWidth="1"/>
    <col min="2051" max="2300" width="11.42578125" style="2"/>
    <col min="2301" max="2301" width="9.5703125" style="2" customWidth="1"/>
    <col min="2302" max="2302" width="88.42578125" style="2" customWidth="1"/>
    <col min="2303" max="2303" width="10" style="2" customWidth="1"/>
    <col min="2304" max="2304" width="12" style="2" customWidth="1"/>
    <col min="2305" max="2305" width="14.42578125" style="2" customWidth="1"/>
    <col min="2306" max="2306" width="15.42578125" style="2" customWidth="1"/>
    <col min="2307" max="2556" width="11.42578125" style="2"/>
    <col min="2557" max="2557" width="9.5703125" style="2" customWidth="1"/>
    <col min="2558" max="2558" width="88.42578125" style="2" customWidth="1"/>
    <col min="2559" max="2559" width="10" style="2" customWidth="1"/>
    <col min="2560" max="2560" width="12" style="2" customWidth="1"/>
    <col min="2561" max="2561" width="14.42578125" style="2" customWidth="1"/>
    <col min="2562" max="2562" width="15.42578125" style="2" customWidth="1"/>
    <col min="2563" max="2812" width="11.42578125" style="2"/>
    <col min="2813" max="2813" width="9.5703125" style="2" customWidth="1"/>
    <col min="2814" max="2814" width="88.42578125" style="2" customWidth="1"/>
    <col min="2815" max="2815" width="10" style="2" customWidth="1"/>
    <col min="2816" max="2816" width="12" style="2" customWidth="1"/>
    <col min="2817" max="2817" width="14.42578125" style="2" customWidth="1"/>
    <col min="2818" max="2818" width="15.42578125" style="2" customWidth="1"/>
    <col min="2819" max="3068" width="11.42578125" style="2"/>
    <col min="3069" max="3069" width="9.5703125" style="2" customWidth="1"/>
    <col min="3070" max="3070" width="88.42578125" style="2" customWidth="1"/>
    <col min="3071" max="3071" width="10" style="2" customWidth="1"/>
    <col min="3072" max="3072" width="12" style="2" customWidth="1"/>
    <col min="3073" max="3073" width="14.42578125" style="2" customWidth="1"/>
    <col min="3074" max="3074" width="15.42578125" style="2" customWidth="1"/>
    <col min="3075" max="3324" width="11.42578125" style="2"/>
    <col min="3325" max="3325" width="9.5703125" style="2" customWidth="1"/>
    <col min="3326" max="3326" width="88.42578125" style="2" customWidth="1"/>
    <col min="3327" max="3327" width="10" style="2" customWidth="1"/>
    <col min="3328" max="3328" width="12" style="2" customWidth="1"/>
    <col min="3329" max="3329" width="14.42578125" style="2" customWidth="1"/>
    <col min="3330" max="3330" width="15.42578125" style="2" customWidth="1"/>
    <col min="3331" max="3580" width="11.42578125" style="2"/>
    <col min="3581" max="3581" width="9.5703125" style="2" customWidth="1"/>
    <col min="3582" max="3582" width="88.42578125" style="2" customWidth="1"/>
    <col min="3583" max="3583" width="10" style="2" customWidth="1"/>
    <col min="3584" max="3584" width="12" style="2" customWidth="1"/>
    <col min="3585" max="3585" width="14.42578125" style="2" customWidth="1"/>
    <col min="3586" max="3586" width="15.42578125" style="2" customWidth="1"/>
    <col min="3587" max="3836" width="11.42578125" style="2"/>
    <col min="3837" max="3837" width="9.5703125" style="2" customWidth="1"/>
    <col min="3838" max="3838" width="88.42578125" style="2" customWidth="1"/>
    <col min="3839" max="3839" width="10" style="2" customWidth="1"/>
    <col min="3840" max="3840" width="12" style="2" customWidth="1"/>
    <col min="3841" max="3841" width="14.42578125" style="2" customWidth="1"/>
    <col min="3842" max="3842" width="15.42578125" style="2" customWidth="1"/>
    <col min="3843" max="4092" width="11.42578125" style="2"/>
    <col min="4093" max="4093" width="9.5703125" style="2" customWidth="1"/>
    <col min="4094" max="4094" width="88.42578125" style="2" customWidth="1"/>
    <col min="4095" max="4095" width="10" style="2" customWidth="1"/>
    <col min="4096" max="4096" width="12" style="2" customWidth="1"/>
    <col min="4097" max="4097" width="14.42578125" style="2" customWidth="1"/>
    <col min="4098" max="4098" width="15.42578125" style="2" customWidth="1"/>
    <col min="4099" max="4348" width="11.42578125" style="2"/>
    <col min="4349" max="4349" width="9.5703125" style="2" customWidth="1"/>
    <col min="4350" max="4350" width="88.42578125" style="2" customWidth="1"/>
    <col min="4351" max="4351" width="10" style="2" customWidth="1"/>
    <col min="4352" max="4352" width="12" style="2" customWidth="1"/>
    <col min="4353" max="4353" width="14.42578125" style="2" customWidth="1"/>
    <col min="4354" max="4354" width="15.42578125" style="2" customWidth="1"/>
    <col min="4355" max="4604" width="11.42578125" style="2"/>
    <col min="4605" max="4605" width="9.5703125" style="2" customWidth="1"/>
    <col min="4606" max="4606" width="88.42578125" style="2" customWidth="1"/>
    <col min="4607" max="4607" width="10" style="2" customWidth="1"/>
    <col min="4608" max="4608" width="12" style="2" customWidth="1"/>
    <col min="4609" max="4609" width="14.42578125" style="2" customWidth="1"/>
    <col min="4610" max="4610" width="15.42578125" style="2" customWidth="1"/>
    <col min="4611" max="4860" width="11.42578125" style="2"/>
    <col min="4861" max="4861" width="9.5703125" style="2" customWidth="1"/>
    <col min="4862" max="4862" width="88.42578125" style="2" customWidth="1"/>
    <col min="4863" max="4863" width="10" style="2" customWidth="1"/>
    <col min="4864" max="4864" width="12" style="2" customWidth="1"/>
    <col min="4865" max="4865" width="14.42578125" style="2" customWidth="1"/>
    <col min="4866" max="4866" width="15.42578125" style="2" customWidth="1"/>
    <col min="4867" max="5116" width="11.42578125" style="2"/>
    <col min="5117" max="5117" width="9.5703125" style="2" customWidth="1"/>
    <col min="5118" max="5118" width="88.42578125" style="2" customWidth="1"/>
    <col min="5119" max="5119" width="10" style="2" customWidth="1"/>
    <col min="5120" max="5120" width="12" style="2" customWidth="1"/>
    <col min="5121" max="5121" width="14.42578125" style="2" customWidth="1"/>
    <col min="5122" max="5122" width="15.42578125" style="2" customWidth="1"/>
    <col min="5123" max="5372" width="11.42578125" style="2"/>
    <col min="5373" max="5373" width="9.5703125" style="2" customWidth="1"/>
    <col min="5374" max="5374" width="88.42578125" style="2" customWidth="1"/>
    <col min="5375" max="5375" width="10" style="2" customWidth="1"/>
    <col min="5376" max="5376" width="12" style="2" customWidth="1"/>
    <col min="5377" max="5377" width="14.42578125" style="2" customWidth="1"/>
    <col min="5378" max="5378" width="15.42578125" style="2" customWidth="1"/>
    <col min="5379" max="5628" width="11.42578125" style="2"/>
    <col min="5629" max="5629" width="9.5703125" style="2" customWidth="1"/>
    <col min="5630" max="5630" width="88.42578125" style="2" customWidth="1"/>
    <col min="5631" max="5631" width="10" style="2" customWidth="1"/>
    <col min="5632" max="5632" width="12" style="2" customWidth="1"/>
    <col min="5633" max="5633" width="14.42578125" style="2" customWidth="1"/>
    <col min="5634" max="5634" width="15.42578125" style="2" customWidth="1"/>
    <col min="5635" max="5884" width="11.42578125" style="2"/>
    <col min="5885" max="5885" width="9.5703125" style="2" customWidth="1"/>
    <col min="5886" max="5886" width="88.42578125" style="2" customWidth="1"/>
    <col min="5887" max="5887" width="10" style="2" customWidth="1"/>
    <col min="5888" max="5888" width="12" style="2" customWidth="1"/>
    <col min="5889" max="5889" width="14.42578125" style="2" customWidth="1"/>
    <col min="5890" max="5890" width="15.42578125" style="2" customWidth="1"/>
    <col min="5891" max="6140" width="11.42578125" style="2"/>
    <col min="6141" max="6141" width="9.5703125" style="2" customWidth="1"/>
    <col min="6142" max="6142" width="88.42578125" style="2" customWidth="1"/>
    <col min="6143" max="6143" width="10" style="2" customWidth="1"/>
    <col min="6144" max="6144" width="12" style="2" customWidth="1"/>
    <col min="6145" max="6145" width="14.42578125" style="2" customWidth="1"/>
    <col min="6146" max="6146" width="15.42578125" style="2" customWidth="1"/>
    <col min="6147" max="6396" width="11.42578125" style="2"/>
    <col min="6397" max="6397" width="9.5703125" style="2" customWidth="1"/>
    <col min="6398" max="6398" width="88.42578125" style="2" customWidth="1"/>
    <col min="6399" max="6399" width="10" style="2" customWidth="1"/>
    <col min="6400" max="6400" width="12" style="2" customWidth="1"/>
    <col min="6401" max="6401" width="14.42578125" style="2" customWidth="1"/>
    <col min="6402" max="6402" width="15.42578125" style="2" customWidth="1"/>
    <col min="6403" max="6652" width="11.42578125" style="2"/>
    <col min="6653" max="6653" width="9.5703125" style="2" customWidth="1"/>
    <col min="6654" max="6654" width="88.42578125" style="2" customWidth="1"/>
    <col min="6655" max="6655" width="10" style="2" customWidth="1"/>
    <col min="6656" max="6656" width="12" style="2" customWidth="1"/>
    <col min="6657" max="6657" width="14.42578125" style="2" customWidth="1"/>
    <col min="6658" max="6658" width="15.42578125" style="2" customWidth="1"/>
    <col min="6659" max="6908" width="11.42578125" style="2"/>
    <col min="6909" max="6909" width="9.5703125" style="2" customWidth="1"/>
    <col min="6910" max="6910" width="88.42578125" style="2" customWidth="1"/>
    <col min="6911" max="6911" width="10" style="2" customWidth="1"/>
    <col min="6912" max="6912" width="12" style="2" customWidth="1"/>
    <col min="6913" max="6913" width="14.42578125" style="2" customWidth="1"/>
    <col min="6914" max="6914" width="15.42578125" style="2" customWidth="1"/>
    <col min="6915" max="7164" width="11.42578125" style="2"/>
    <col min="7165" max="7165" width="9.5703125" style="2" customWidth="1"/>
    <col min="7166" max="7166" width="88.42578125" style="2" customWidth="1"/>
    <col min="7167" max="7167" width="10" style="2" customWidth="1"/>
    <col min="7168" max="7168" width="12" style="2" customWidth="1"/>
    <col min="7169" max="7169" width="14.42578125" style="2" customWidth="1"/>
    <col min="7170" max="7170" width="15.42578125" style="2" customWidth="1"/>
    <col min="7171" max="7420" width="11.42578125" style="2"/>
    <col min="7421" max="7421" width="9.5703125" style="2" customWidth="1"/>
    <col min="7422" max="7422" width="88.42578125" style="2" customWidth="1"/>
    <col min="7423" max="7423" width="10" style="2" customWidth="1"/>
    <col min="7424" max="7424" width="12" style="2" customWidth="1"/>
    <col min="7425" max="7425" width="14.42578125" style="2" customWidth="1"/>
    <col min="7426" max="7426" width="15.42578125" style="2" customWidth="1"/>
    <col min="7427" max="7676" width="11.42578125" style="2"/>
    <col min="7677" max="7677" width="9.5703125" style="2" customWidth="1"/>
    <col min="7678" max="7678" width="88.42578125" style="2" customWidth="1"/>
    <col min="7679" max="7679" width="10" style="2" customWidth="1"/>
    <col min="7680" max="7680" width="12" style="2" customWidth="1"/>
    <col min="7681" max="7681" width="14.42578125" style="2" customWidth="1"/>
    <col min="7682" max="7682" width="15.42578125" style="2" customWidth="1"/>
    <col min="7683" max="7932" width="11.42578125" style="2"/>
    <col min="7933" max="7933" width="9.5703125" style="2" customWidth="1"/>
    <col min="7934" max="7934" width="88.42578125" style="2" customWidth="1"/>
    <col min="7935" max="7935" width="10" style="2" customWidth="1"/>
    <col min="7936" max="7936" width="12" style="2" customWidth="1"/>
    <col min="7937" max="7937" width="14.42578125" style="2" customWidth="1"/>
    <col min="7938" max="7938" width="15.42578125" style="2" customWidth="1"/>
    <col min="7939" max="8188" width="11.42578125" style="2"/>
    <col min="8189" max="8189" width="9.5703125" style="2" customWidth="1"/>
    <col min="8190" max="8190" width="88.42578125" style="2" customWidth="1"/>
    <col min="8191" max="8191" width="10" style="2" customWidth="1"/>
    <col min="8192" max="8192" width="12" style="2" customWidth="1"/>
    <col min="8193" max="8193" width="14.42578125" style="2" customWidth="1"/>
    <col min="8194" max="8194" width="15.42578125" style="2" customWidth="1"/>
    <col min="8195" max="8444" width="11.42578125" style="2"/>
    <col min="8445" max="8445" width="9.5703125" style="2" customWidth="1"/>
    <col min="8446" max="8446" width="88.42578125" style="2" customWidth="1"/>
    <col min="8447" max="8447" width="10" style="2" customWidth="1"/>
    <col min="8448" max="8448" width="12" style="2" customWidth="1"/>
    <col min="8449" max="8449" width="14.42578125" style="2" customWidth="1"/>
    <col min="8450" max="8450" width="15.42578125" style="2" customWidth="1"/>
    <col min="8451" max="8700" width="11.42578125" style="2"/>
    <col min="8701" max="8701" width="9.5703125" style="2" customWidth="1"/>
    <col min="8702" max="8702" width="88.42578125" style="2" customWidth="1"/>
    <col min="8703" max="8703" width="10" style="2" customWidth="1"/>
    <col min="8704" max="8704" width="12" style="2" customWidth="1"/>
    <col min="8705" max="8705" width="14.42578125" style="2" customWidth="1"/>
    <col min="8706" max="8706" width="15.42578125" style="2" customWidth="1"/>
    <col min="8707" max="8956" width="11.42578125" style="2"/>
    <col min="8957" max="8957" width="9.5703125" style="2" customWidth="1"/>
    <col min="8958" max="8958" width="88.42578125" style="2" customWidth="1"/>
    <col min="8959" max="8959" width="10" style="2" customWidth="1"/>
    <col min="8960" max="8960" width="12" style="2" customWidth="1"/>
    <col min="8961" max="8961" width="14.42578125" style="2" customWidth="1"/>
    <col min="8962" max="8962" width="15.42578125" style="2" customWidth="1"/>
    <col min="8963" max="9212" width="11.42578125" style="2"/>
    <col min="9213" max="9213" width="9.5703125" style="2" customWidth="1"/>
    <col min="9214" max="9214" width="88.42578125" style="2" customWidth="1"/>
    <col min="9215" max="9215" width="10" style="2" customWidth="1"/>
    <col min="9216" max="9216" width="12" style="2" customWidth="1"/>
    <col min="9217" max="9217" width="14.42578125" style="2" customWidth="1"/>
    <col min="9218" max="9218" width="15.42578125" style="2" customWidth="1"/>
    <col min="9219" max="9468" width="11.42578125" style="2"/>
    <col min="9469" max="9469" width="9.5703125" style="2" customWidth="1"/>
    <col min="9470" max="9470" width="88.42578125" style="2" customWidth="1"/>
    <col min="9471" max="9471" width="10" style="2" customWidth="1"/>
    <col min="9472" max="9472" width="12" style="2" customWidth="1"/>
    <col min="9473" max="9473" width="14.42578125" style="2" customWidth="1"/>
    <col min="9474" max="9474" width="15.42578125" style="2" customWidth="1"/>
    <col min="9475" max="9724" width="11.42578125" style="2"/>
    <col min="9725" max="9725" width="9.5703125" style="2" customWidth="1"/>
    <col min="9726" max="9726" width="88.42578125" style="2" customWidth="1"/>
    <col min="9727" max="9727" width="10" style="2" customWidth="1"/>
    <col min="9728" max="9728" width="12" style="2" customWidth="1"/>
    <col min="9729" max="9729" width="14.42578125" style="2" customWidth="1"/>
    <col min="9730" max="9730" width="15.42578125" style="2" customWidth="1"/>
    <col min="9731" max="9980" width="11.42578125" style="2"/>
    <col min="9981" max="9981" width="9.5703125" style="2" customWidth="1"/>
    <col min="9982" max="9982" width="88.42578125" style="2" customWidth="1"/>
    <col min="9983" max="9983" width="10" style="2" customWidth="1"/>
    <col min="9984" max="9984" width="12" style="2" customWidth="1"/>
    <col min="9985" max="9985" width="14.42578125" style="2" customWidth="1"/>
    <col min="9986" max="9986" width="15.42578125" style="2" customWidth="1"/>
    <col min="9987" max="10236" width="11.42578125" style="2"/>
    <col min="10237" max="10237" width="9.5703125" style="2" customWidth="1"/>
    <col min="10238" max="10238" width="88.42578125" style="2" customWidth="1"/>
    <col min="10239" max="10239" width="10" style="2" customWidth="1"/>
    <col min="10240" max="10240" width="12" style="2" customWidth="1"/>
    <col min="10241" max="10241" width="14.42578125" style="2" customWidth="1"/>
    <col min="10242" max="10242" width="15.42578125" style="2" customWidth="1"/>
    <col min="10243" max="10492" width="11.42578125" style="2"/>
    <col min="10493" max="10493" width="9.5703125" style="2" customWidth="1"/>
    <col min="10494" max="10494" width="88.42578125" style="2" customWidth="1"/>
    <col min="10495" max="10495" width="10" style="2" customWidth="1"/>
    <col min="10496" max="10496" width="12" style="2" customWidth="1"/>
    <col min="10497" max="10497" width="14.42578125" style="2" customWidth="1"/>
    <col min="10498" max="10498" width="15.42578125" style="2" customWidth="1"/>
    <col min="10499" max="10748" width="11.42578125" style="2"/>
    <col min="10749" max="10749" width="9.5703125" style="2" customWidth="1"/>
    <col min="10750" max="10750" width="88.42578125" style="2" customWidth="1"/>
    <col min="10751" max="10751" width="10" style="2" customWidth="1"/>
    <col min="10752" max="10752" width="12" style="2" customWidth="1"/>
    <col min="10753" max="10753" width="14.42578125" style="2" customWidth="1"/>
    <col min="10754" max="10754" width="15.42578125" style="2" customWidth="1"/>
    <col min="10755" max="11004" width="11.42578125" style="2"/>
    <col min="11005" max="11005" width="9.5703125" style="2" customWidth="1"/>
    <col min="11006" max="11006" width="88.42578125" style="2" customWidth="1"/>
    <col min="11007" max="11007" width="10" style="2" customWidth="1"/>
    <col min="11008" max="11008" width="12" style="2" customWidth="1"/>
    <col min="11009" max="11009" width="14.42578125" style="2" customWidth="1"/>
    <col min="11010" max="11010" width="15.42578125" style="2" customWidth="1"/>
    <col min="11011" max="11260" width="11.42578125" style="2"/>
    <col min="11261" max="11261" width="9.5703125" style="2" customWidth="1"/>
    <col min="11262" max="11262" width="88.42578125" style="2" customWidth="1"/>
    <col min="11263" max="11263" width="10" style="2" customWidth="1"/>
    <col min="11264" max="11264" width="12" style="2" customWidth="1"/>
    <col min="11265" max="11265" width="14.42578125" style="2" customWidth="1"/>
    <col min="11266" max="11266" width="15.42578125" style="2" customWidth="1"/>
    <col min="11267" max="11516" width="11.42578125" style="2"/>
    <col min="11517" max="11517" width="9.5703125" style="2" customWidth="1"/>
    <col min="11518" max="11518" width="88.42578125" style="2" customWidth="1"/>
    <col min="11519" max="11519" width="10" style="2" customWidth="1"/>
    <col min="11520" max="11520" width="12" style="2" customWidth="1"/>
    <col min="11521" max="11521" width="14.42578125" style="2" customWidth="1"/>
    <col min="11522" max="11522" width="15.42578125" style="2" customWidth="1"/>
    <col min="11523" max="11772" width="11.42578125" style="2"/>
    <col min="11773" max="11773" width="9.5703125" style="2" customWidth="1"/>
    <col min="11774" max="11774" width="88.42578125" style="2" customWidth="1"/>
    <col min="11775" max="11775" width="10" style="2" customWidth="1"/>
    <col min="11776" max="11776" width="12" style="2" customWidth="1"/>
    <col min="11777" max="11777" width="14.42578125" style="2" customWidth="1"/>
    <col min="11778" max="11778" width="15.42578125" style="2" customWidth="1"/>
    <col min="11779" max="12028" width="11.42578125" style="2"/>
    <col min="12029" max="12029" width="9.5703125" style="2" customWidth="1"/>
    <col min="12030" max="12030" width="88.42578125" style="2" customWidth="1"/>
    <col min="12031" max="12031" width="10" style="2" customWidth="1"/>
    <col min="12032" max="12032" width="12" style="2" customWidth="1"/>
    <col min="12033" max="12033" width="14.42578125" style="2" customWidth="1"/>
    <col min="12034" max="12034" width="15.42578125" style="2" customWidth="1"/>
    <col min="12035" max="12284" width="11.42578125" style="2"/>
    <col min="12285" max="12285" width="9.5703125" style="2" customWidth="1"/>
    <col min="12286" max="12286" width="88.42578125" style="2" customWidth="1"/>
    <col min="12287" max="12287" width="10" style="2" customWidth="1"/>
    <col min="12288" max="12288" width="12" style="2" customWidth="1"/>
    <col min="12289" max="12289" width="14.42578125" style="2" customWidth="1"/>
    <col min="12290" max="12290" width="15.42578125" style="2" customWidth="1"/>
    <col min="12291" max="12540" width="11.42578125" style="2"/>
    <col min="12541" max="12541" width="9.5703125" style="2" customWidth="1"/>
    <col min="12542" max="12542" width="88.42578125" style="2" customWidth="1"/>
    <col min="12543" max="12543" width="10" style="2" customWidth="1"/>
    <col min="12544" max="12544" width="12" style="2" customWidth="1"/>
    <col min="12545" max="12545" width="14.42578125" style="2" customWidth="1"/>
    <col min="12546" max="12546" width="15.42578125" style="2" customWidth="1"/>
    <col min="12547" max="12796" width="11.42578125" style="2"/>
    <col min="12797" max="12797" width="9.5703125" style="2" customWidth="1"/>
    <col min="12798" max="12798" width="88.42578125" style="2" customWidth="1"/>
    <col min="12799" max="12799" width="10" style="2" customWidth="1"/>
    <col min="12800" max="12800" width="12" style="2" customWidth="1"/>
    <col min="12801" max="12801" width="14.42578125" style="2" customWidth="1"/>
    <col min="12802" max="12802" width="15.42578125" style="2" customWidth="1"/>
    <col min="12803" max="13052" width="11.42578125" style="2"/>
    <col min="13053" max="13053" width="9.5703125" style="2" customWidth="1"/>
    <col min="13054" max="13054" width="88.42578125" style="2" customWidth="1"/>
    <col min="13055" max="13055" width="10" style="2" customWidth="1"/>
    <col min="13056" max="13056" width="12" style="2" customWidth="1"/>
    <col min="13057" max="13057" width="14.42578125" style="2" customWidth="1"/>
    <col min="13058" max="13058" width="15.42578125" style="2" customWidth="1"/>
    <col min="13059" max="13308" width="11.42578125" style="2"/>
    <col min="13309" max="13309" width="9.5703125" style="2" customWidth="1"/>
    <col min="13310" max="13310" width="88.42578125" style="2" customWidth="1"/>
    <col min="13311" max="13311" width="10" style="2" customWidth="1"/>
    <col min="13312" max="13312" width="12" style="2" customWidth="1"/>
    <col min="13313" max="13313" width="14.42578125" style="2" customWidth="1"/>
    <col min="13314" max="13314" width="15.42578125" style="2" customWidth="1"/>
    <col min="13315" max="13564" width="11.42578125" style="2"/>
    <col min="13565" max="13565" width="9.5703125" style="2" customWidth="1"/>
    <col min="13566" max="13566" width="88.42578125" style="2" customWidth="1"/>
    <col min="13567" max="13567" width="10" style="2" customWidth="1"/>
    <col min="13568" max="13568" width="12" style="2" customWidth="1"/>
    <col min="13569" max="13569" width="14.42578125" style="2" customWidth="1"/>
    <col min="13570" max="13570" width="15.42578125" style="2" customWidth="1"/>
    <col min="13571" max="13820" width="11.42578125" style="2"/>
    <col min="13821" max="13821" width="9.5703125" style="2" customWidth="1"/>
    <col min="13822" max="13822" width="88.42578125" style="2" customWidth="1"/>
    <col min="13823" max="13823" width="10" style="2" customWidth="1"/>
    <col min="13824" max="13824" width="12" style="2" customWidth="1"/>
    <col min="13825" max="13825" width="14.42578125" style="2" customWidth="1"/>
    <col min="13826" max="13826" width="15.42578125" style="2" customWidth="1"/>
    <col min="13827" max="14076" width="11.42578125" style="2"/>
    <col min="14077" max="14077" width="9.5703125" style="2" customWidth="1"/>
    <col min="14078" max="14078" width="88.42578125" style="2" customWidth="1"/>
    <col min="14079" max="14079" width="10" style="2" customWidth="1"/>
    <col min="14080" max="14080" width="12" style="2" customWidth="1"/>
    <col min="14081" max="14081" width="14.42578125" style="2" customWidth="1"/>
    <col min="14082" max="14082" width="15.42578125" style="2" customWidth="1"/>
    <col min="14083" max="14332" width="11.42578125" style="2"/>
    <col min="14333" max="14333" width="9.5703125" style="2" customWidth="1"/>
    <col min="14334" max="14334" width="88.42578125" style="2" customWidth="1"/>
    <col min="14335" max="14335" width="10" style="2" customWidth="1"/>
    <col min="14336" max="14336" width="12" style="2" customWidth="1"/>
    <col min="14337" max="14337" width="14.42578125" style="2" customWidth="1"/>
    <col min="14338" max="14338" width="15.42578125" style="2" customWidth="1"/>
    <col min="14339" max="14588" width="11.42578125" style="2"/>
    <col min="14589" max="14589" width="9.5703125" style="2" customWidth="1"/>
    <col min="14590" max="14590" width="88.42578125" style="2" customWidth="1"/>
    <col min="14591" max="14591" width="10" style="2" customWidth="1"/>
    <col min="14592" max="14592" width="12" style="2" customWidth="1"/>
    <col min="14593" max="14593" width="14.42578125" style="2" customWidth="1"/>
    <col min="14594" max="14594" width="15.42578125" style="2" customWidth="1"/>
    <col min="14595" max="14844" width="11.42578125" style="2"/>
    <col min="14845" max="14845" width="9.5703125" style="2" customWidth="1"/>
    <col min="14846" max="14846" width="88.42578125" style="2" customWidth="1"/>
    <col min="14847" max="14847" width="10" style="2" customWidth="1"/>
    <col min="14848" max="14848" width="12" style="2" customWidth="1"/>
    <col min="14849" max="14849" width="14.42578125" style="2" customWidth="1"/>
    <col min="14850" max="14850" width="15.42578125" style="2" customWidth="1"/>
    <col min="14851" max="15100" width="11.42578125" style="2"/>
    <col min="15101" max="15101" width="9.5703125" style="2" customWidth="1"/>
    <col min="15102" max="15102" width="88.42578125" style="2" customWidth="1"/>
    <col min="15103" max="15103" width="10" style="2" customWidth="1"/>
    <col min="15104" max="15104" width="12" style="2" customWidth="1"/>
    <col min="15105" max="15105" width="14.42578125" style="2" customWidth="1"/>
    <col min="15106" max="15106" width="15.42578125" style="2" customWidth="1"/>
    <col min="15107" max="15356" width="11.42578125" style="2"/>
    <col min="15357" max="15357" width="9.5703125" style="2" customWidth="1"/>
    <col min="15358" max="15358" width="88.42578125" style="2" customWidth="1"/>
    <col min="15359" max="15359" width="10" style="2" customWidth="1"/>
    <col min="15360" max="15360" width="12" style="2" customWidth="1"/>
    <col min="15361" max="15361" width="14.42578125" style="2" customWidth="1"/>
    <col min="15362" max="15362" width="15.42578125" style="2" customWidth="1"/>
    <col min="15363" max="15612" width="11.42578125" style="2"/>
    <col min="15613" max="15613" width="9.5703125" style="2" customWidth="1"/>
    <col min="15614" max="15614" width="88.42578125" style="2" customWidth="1"/>
    <col min="15615" max="15615" width="10" style="2" customWidth="1"/>
    <col min="15616" max="15616" width="12" style="2" customWidth="1"/>
    <col min="15617" max="15617" width="14.42578125" style="2" customWidth="1"/>
    <col min="15618" max="15618" width="15.42578125" style="2" customWidth="1"/>
    <col min="15619" max="15868" width="11.42578125" style="2"/>
    <col min="15869" max="15869" width="9.5703125" style="2" customWidth="1"/>
    <col min="15870" max="15870" width="88.42578125" style="2" customWidth="1"/>
    <col min="15871" max="15871" width="10" style="2" customWidth="1"/>
    <col min="15872" max="15872" width="12" style="2" customWidth="1"/>
    <col min="15873" max="15873" width="14.42578125" style="2" customWidth="1"/>
    <col min="15874" max="15874" width="15.42578125" style="2" customWidth="1"/>
    <col min="15875" max="16124" width="11.42578125" style="2"/>
    <col min="16125" max="16125" width="9.5703125" style="2" customWidth="1"/>
    <col min="16126" max="16126" width="88.42578125" style="2" customWidth="1"/>
    <col min="16127" max="16127" width="10" style="2" customWidth="1"/>
    <col min="16128" max="16128" width="12" style="2" customWidth="1"/>
    <col min="16129" max="16129" width="14.42578125" style="2" customWidth="1"/>
    <col min="16130" max="16130" width="15.42578125" style="2" customWidth="1"/>
    <col min="16131" max="16384" width="11.42578125" style="2"/>
  </cols>
  <sheetData>
    <row r="1" spans="1:6" x14ac:dyDescent="0.2">
      <c r="A1" s="28"/>
      <c r="B1" s="14"/>
      <c r="C1" s="15"/>
      <c r="D1" s="16"/>
      <c r="E1" s="16"/>
      <c r="F1" s="17"/>
    </row>
    <row r="2" spans="1:6" ht="23.25" x14ac:dyDescent="0.2">
      <c r="A2" s="85" t="s">
        <v>11</v>
      </c>
      <c r="B2" s="86"/>
      <c r="C2" s="86"/>
      <c r="D2" s="86"/>
      <c r="E2" s="86"/>
      <c r="F2" s="87"/>
    </row>
    <row r="3" spans="1:6" ht="23.25" x14ac:dyDescent="0.2">
      <c r="A3" s="85" t="s">
        <v>10</v>
      </c>
      <c r="B3" s="86"/>
      <c r="C3" s="86"/>
      <c r="D3" s="86"/>
      <c r="E3" s="86"/>
      <c r="F3" s="87"/>
    </row>
    <row r="4" spans="1:6" ht="13.5" customHeight="1" thickBot="1" x14ac:dyDescent="0.25">
      <c r="A4" s="18"/>
      <c r="B4" s="19"/>
      <c r="C4" s="20"/>
      <c r="D4" s="21"/>
      <c r="E4" s="21"/>
      <c r="F4" s="22"/>
    </row>
    <row r="5" spans="1:6" ht="23.1" customHeight="1" x14ac:dyDescent="0.2">
      <c r="A5" s="89" t="str">
        <f>+'CATALOGO DE CONCEPTOS'!A6</f>
        <v>OBRA CONSTRUCCION DE TECHUMBRE EN LA CANCHA PUBLICA DE LA LOCALIDAD DE SAN ANTONIO, MUNICIPIO DE LA PAZ, BAJA CALIFORNIA SUR.</v>
      </c>
      <c r="B5" s="68"/>
      <c r="C5" s="69"/>
      <c r="D5" s="82" t="str">
        <f>+'CATALOGO DE CONCEPTOS'!D6:G6</f>
        <v>LICITACION:</v>
      </c>
      <c r="E5" s="83"/>
      <c r="F5" s="84"/>
    </row>
    <row r="6" spans="1:6" ht="23.1" customHeight="1" thickBot="1" x14ac:dyDescent="0.25">
      <c r="A6" s="70"/>
      <c r="B6" s="71"/>
      <c r="C6" s="72"/>
      <c r="D6" s="24"/>
      <c r="E6" s="55"/>
      <c r="F6" s="25"/>
    </row>
    <row r="7" spans="1:6" ht="44.25" customHeight="1" x14ac:dyDescent="0.2">
      <c r="A7" s="73"/>
      <c r="B7" s="74"/>
      <c r="C7" s="75"/>
      <c r="D7" s="82" t="s">
        <v>7</v>
      </c>
      <c r="E7" s="83"/>
      <c r="F7" s="84"/>
    </row>
    <row r="8" spans="1:6" ht="23.1" customHeight="1" thickBot="1" x14ac:dyDescent="0.25">
      <c r="A8" s="76"/>
      <c r="B8" s="77"/>
      <c r="C8" s="78"/>
      <c r="D8" s="24"/>
      <c r="E8" s="55"/>
      <c r="F8" s="25"/>
    </row>
    <row r="10" spans="1:6" ht="15.75" x14ac:dyDescent="0.2">
      <c r="A10" s="65" t="s">
        <v>130</v>
      </c>
      <c r="B10" s="46" t="str">
        <f>+'CATALOGO DE CONCEPTOS'!B12</f>
        <v>AREA GENERAL</v>
      </c>
      <c r="C10" s="62"/>
      <c r="D10" s="62"/>
      <c r="F10" s="26"/>
    </row>
    <row r="11" spans="1:6" ht="15.75" x14ac:dyDescent="0.2">
      <c r="A11" s="65">
        <f>+'CATALOGO DE CONCEPTOS'!A13</f>
        <v>1</v>
      </c>
      <c r="B11" s="46" t="str">
        <f>+'CATALOGO DE CONCEPTOS'!B13</f>
        <v>PRELIMINARES</v>
      </c>
      <c r="C11" s="62"/>
      <c r="D11" s="62"/>
      <c r="F11" s="26">
        <f>+'CATALOGO DE CONCEPTOS'!G23</f>
        <v>524</v>
      </c>
    </row>
    <row r="12" spans="1:6" ht="15.75" x14ac:dyDescent="0.2">
      <c r="A12" s="65">
        <f>+'CATALOGO DE CONCEPTOS'!A24</f>
        <v>2</v>
      </c>
      <c r="B12" s="46" t="str">
        <f>+'CATALOGO DE CONCEPTOS'!B24</f>
        <v>CERCO PERIMETRAL</v>
      </c>
      <c r="C12" s="62"/>
      <c r="D12" s="62"/>
      <c r="F12" s="26">
        <f>+'CATALOGO DE CONCEPTOS'!G29</f>
        <v>76</v>
      </c>
    </row>
    <row r="13" spans="1:6" ht="15.75" x14ac:dyDescent="0.2">
      <c r="A13" s="65"/>
      <c r="B13" s="46"/>
      <c r="C13" s="62"/>
      <c r="D13" s="62"/>
      <c r="F13" s="26"/>
    </row>
    <row r="14" spans="1:6" x14ac:dyDescent="0.2">
      <c r="A14" s="65" t="str">
        <f>+'CATALOGO DE CONCEPTOS'!A30</f>
        <v>B.-</v>
      </c>
      <c r="B14" s="46" t="str">
        <f>+'CATALOGO DE CONCEPTOS'!B30</f>
        <v>CANCHA DE USOS MULTIPLES</v>
      </c>
      <c r="C14" s="62"/>
      <c r="D14" s="62"/>
      <c r="F14" s="56"/>
    </row>
    <row r="15" spans="1:6" x14ac:dyDescent="0.2">
      <c r="A15" s="65">
        <f>+'CATALOGO DE CONCEPTOS'!A31</f>
        <v>3</v>
      </c>
      <c r="B15" s="63" t="str">
        <f>+'CATALOGO DE CONCEPTOS'!B31</f>
        <v>ALBAÑILERÍA Y ACABADOS</v>
      </c>
      <c r="C15" s="62"/>
      <c r="D15" s="62"/>
      <c r="F15" s="56">
        <f>+'CATALOGO DE CONCEPTOS'!G37</f>
        <v>2569.1999999999998</v>
      </c>
    </row>
    <row r="16" spans="1:6" x14ac:dyDescent="0.2">
      <c r="A16" s="65">
        <f>+'CATALOGO DE CONCEPTOS'!A38</f>
        <v>4</v>
      </c>
      <c r="B16" s="46" t="str">
        <f>+'CATALOGO DE CONCEPTOS'!B38</f>
        <v>HERRERIA Y CARPINTERIA (ACCESORIOS PARA CANCHA)</v>
      </c>
      <c r="C16" s="62"/>
      <c r="D16" s="62"/>
      <c r="F16" s="56">
        <f>+'CATALOGO DE CONCEPTOS'!G41</f>
        <v>4</v>
      </c>
    </row>
    <row r="17" spans="1:6" x14ac:dyDescent="0.2">
      <c r="A17" s="65"/>
      <c r="B17" s="46"/>
      <c r="C17" s="62"/>
      <c r="D17" s="62"/>
      <c r="F17" s="56"/>
    </row>
    <row r="18" spans="1:6" x14ac:dyDescent="0.2">
      <c r="A18" s="65" t="str">
        <f>+'CATALOGO DE CONCEPTOS'!A42</f>
        <v>C.-</v>
      </c>
      <c r="B18" s="46" t="str">
        <f>+'CATALOGO DE CONCEPTOS'!B42</f>
        <v>CONSTRUCCION DE TECHUMBRE METALICA</v>
      </c>
      <c r="C18" s="62"/>
      <c r="D18" s="62"/>
      <c r="F18" s="56"/>
    </row>
    <row r="19" spans="1:6" x14ac:dyDescent="0.2">
      <c r="A19" s="65">
        <f>+'CATALOGO DE CONCEPTOS'!A43</f>
        <v>5</v>
      </c>
      <c r="B19" s="46" t="str">
        <f>+'CATALOGO DE CONCEPTOS'!B43</f>
        <v>CIMENTACION</v>
      </c>
      <c r="C19" s="62"/>
      <c r="D19" s="62"/>
      <c r="F19" s="56">
        <f>+'CATALOGO DE CONCEPTOS'!G47</f>
        <v>700</v>
      </c>
    </row>
    <row r="20" spans="1:6" ht="15.75" x14ac:dyDescent="0.2">
      <c r="A20" s="65">
        <f>+'CATALOGO DE CONCEPTOS'!A48</f>
        <v>6</v>
      </c>
      <c r="B20" s="46" t="str">
        <f>+'CATALOGO DE CONCEPTOS'!B48</f>
        <v>ESTRUCTURA DE ACERO Y TECHUMBRE</v>
      </c>
      <c r="C20" s="62"/>
      <c r="D20" s="62"/>
      <c r="F20" s="26">
        <f>+'CATALOGO DE CONCEPTOS'!G61</f>
        <v>14610.85</v>
      </c>
    </row>
    <row r="21" spans="1:6" ht="15.75" x14ac:dyDescent="0.2">
      <c r="A21" s="65"/>
      <c r="B21" s="46"/>
      <c r="C21" s="62"/>
      <c r="D21" s="62"/>
      <c r="F21" s="26"/>
    </row>
    <row r="22" spans="1:6" ht="15.75" x14ac:dyDescent="0.2">
      <c r="A22" s="65" t="s">
        <v>129</v>
      </c>
      <c r="B22" s="90" t="str">
        <f>+'CATALOGO DE CONCEPTOS'!B62</f>
        <v>REHABILITACION DE PARQUE</v>
      </c>
      <c r="C22" s="90"/>
      <c r="D22" s="90"/>
      <c r="F22" s="26"/>
    </row>
    <row r="23" spans="1:6" ht="15.75" x14ac:dyDescent="0.2">
      <c r="A23" s="65">
        <f>+'CATALOGO DE CONCEPTOS'!A63</f>
        <v>7</v>
      </c>
      <c r="B23" s="46" t="str">
        <f>+'CATALOGO DE CONCEPTOS'!B63</f>
        <v xml:space="preserve">TRABAJOS GENERALES </v>
      </c>
      <c r="C23" s="46"/>
      <c r="D23" s="46"/>
      <c r="F23" s="26">
        <f>+'CATALOGO DE CONCEPTOS'!G87</f>
        <v>156.37</v>
      </c>
    </row>
    <row r="24" spans="1:6" ht="15.75" x14ac:dyDescent="0.2">
      <c r="A24" s="64"/>
      <c r="B24" s="58"/>
      <c r="C24" s="58"/>
      <c r="D24" s="58"/>
      <c r="F24" s="26"/>
    </row>
    <row r="25" spans="1:6" ht="15.75" x14ac:dyDescent="0.2">
      <c r="A25" s="53"/>
      <c r="E25" s="2"/>
      <c r="F25" s="27"/>
    </row>
    <row r="26" spans="1:6" ht="15.75" x14ac:dyDescent="0.2">
      <c r="E26" s="9" t="s">
        <v>13</v>
      </c>
      <c r="F26" s="27">
        <f>SUM(F11:F25)</f>
        <v>18640.419999999998</v>
      </c>
    </row>
    <row r="27" spans="1:6" ht="15.75" x14ac:dyDescent="0.2">
      <c r="F27" s="27"/>
    </row>
    <row r="28" spans="1:6" ht="15.75" x14ac:dyDescent="0.2">
      <c r="F28" s="27"/>
    </row>
    <row r="33" spans="2:4" ht="15.75" x14ac:dyDescent="0.25">
      <c r="B33" s="88" t="s">
        <v>9</v>
      </c>
      <c r="C33" s="88"/>
      <c r="D33" s="88"/>
    </row>
    <row r="35" spans="2:4" x14ac:dyDescent="0.2">
      <c r="B35" s="7" t="s">
        <v>8</v>
      </c>
    </row>
  </sheetData>
  <mergeCells count="7">
    <mergeCell ref="B33:D33"/>
    <mergeCell ref="A2:F2"/>
    <mergeCell ref="D5:F5"/>
    <mergeCell ref="D7:F7"/>
    <mergeCell ref="A3:F3"/>
    <mergeCell ref="A5:C8"/>
    <mergeCell ref="B22:D22"/>
  </mergeCells>
  <pageMargins left="0.36" right="0.11811023622047245" top="0.35433070866141736" bottom="0.35433070866141736" header="0.31496062992125984" footer="0.31496062992125984"/>
  <pageSetup scale="70" orientation="portrait" horizontalDpi="4294967293" r:id="rId1"/>
  <headerFooter>
    <oddFooter>&amp;CPAGINA No. &amp;P DE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4</vt:i4>
      </vt:variant>
    </vt:vector>
  </HeadingPairs>
  <TitlesOfParts>
    <vt:vector size="6" baseType="lpstr">
      <vt:lpstr>CATALOGO DE CONCEPTOS</vt:lpstr>
      <vt:lpstr>RESUMENOK</vt:lpstr>
      <vt:lpstr>'CATALOGO DE CONCEPTOS'!Área_de_impresión</vt:lpstr>
      <vt:lpstr>RESUMENOK!Área_de_impresión</vt:lpstr>
      <vt:lpstr>'CATALOGO DE CONCEPTOS'!Títulos_a_imprimir</vt:lpstr>
      <vt:lpstr>RESUMENOK!Títulos_a_imprimir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Sandra</dc:creator>
  <cp:lastModifiedBy>Celene Aviles</cp:lastModifiedBy>
  <cp:lastPrinted>2024-04-24T18:49:29Z</cp:lastPrinted>
  <dcterms:created xsi:type="dcterms:W3CDTF">2016-01-22T15:23:15Z</dcterms:created>
  <dcterms:modified xsi:type="dcterms:W3CDTF">2024-04-24T18:50:44Z</dcterms:modified>
</cp:coreProperties>
</file>