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40" windowHeight="11760" tabRatio="500"/>
  </bookViews>
  <sheets>
    <sheet name="FORMA E-7 MOD" sheetId="2" r:id="rId1"/>
  </sheets>
  <definedNames>
    <definedName name="_xlnm.Print_Area" localSheetId="0">'FORMA E-7 MOD'!$B$15:$K$49</definedName>
    <definedName name="_xlnm.Print_Titles" localSheetId="0">'FORMA E-7 MOD'!$1:$14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7" i="2" l="1"/>
  <c r="K38" i="2" s="1"/>
  <c r="K36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L32" i="2" l="1"/>
  <c r="J34" i="2" l="1"/>
  <c r="J35" i="2" s="1"/>
  <c r="J36" i="2" s="1"/>
  <c r="H34" i="2"/>
  <c r="H35" i="2" s="1"/>
  <c r="H36" i="2" s="1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15" i="2"/>
  <c r="B16" i="2"/>
  <c r="L34" i="2" l="1"/>
  <c r="L35" i="2" s="1"/>
  <c r="L36" i="2" s="1"/>
  <c r="B17" i="2"/>
  <c r="B18" i="2" s="1"/>
  <c r="B19" i="2" l="1"/>
  <c r="B20" i="2" l="1"/>
  <c r="B21" i="2" s="1"/>
  <c r="B22" i="2" l="1"/>
  <c r="B23" i="2" l="1"/>
  <c r="B24" i="2" l="1"/>
  <c r="B25" i="2" s="1"/>
  <c r="B26" i="2" l="1"/>
  <c r="B27" i="2" l="1"/>
  <c r="B29" i="2" l="1"/>
  <c r="B30" i="2" l="1"/>
  <c r="B31" i="2"/>
  <c r="B33" i="2" l="1"/>
  <c r="B32" i="2"/>
</calcChain>
</file>

<file path=xl/sharedStrings.xml><?xml version="1.0" encoding="utf-8"?>
<sst xmlns="http://schemas.openxmlformats.org/spreadsheetml/2006/main" count="78" uniqueCount="65">
  <si>
    <t>No.</t>
  </si>
  <si>
    <t>D  E  S  C  R  I  P  C  I  Ó  N</t>
  </si>
  <si>
    <t>Unidad</t>
  </si>
  <si>
    <t>Cantidad</t>
  </si>
  <si>
    <t>Precio Unitario</t>
  </si>
  <si>
    <t>informe único</t>
  </si>
  <si>
    <t>informe mensual</t>
  </si>
  <si>
    <t>estimación</t>
  </si>
  <si>
    <t>kilómetro</t>
  </si>
  <si>
    <t xml:space="preserve">obra de drenaje </t>
  </si>
  <si>
    <t>informe</t>
  </si>
  <si>
    <t xml:space="preserve">expediente </t>
  </si>
  <si>
    <t>MONTO PARCIAL ACUMULADO</t>
  </si>
  <si>
    <t>NOMBRE DE LA EMPRESA O PERSONA FÍSICA</t>
  </si>
  <si>
    <t>MONTO TOTAL</t>
  </si>
  <si>
    <t>NOMBRE Y CARGO DEL REPRESENTANTE</t>
  </si>
  <si>
    <t xml:space="preserve">SECRETARÍA DE PLANEACIÓN URBANA, INFRAESTRUCTURA, </t>
  </si>
  <si>
    <t>MOVILIDAD, MEDIO AMBIENTE Y RECURSOS NATURALES</t>
  </si>
  <si>
    <t>CATALOGO DE CONCEPTOS</t>
  </si>
  <si>
    <t>Revisar el proyecto ejecutivo de la troncal (planos, obtención de volúmenes de proyecto, proceso electrónico, detectar faltantes etc.) y comparar los volúmenes de proyecto con el catálogo de concurso de obra, así como revisar el proyecto geométrico de la troncal para participar en la entrega física de la troncal y proporcionar puntos de control, referencias, bancos de nivel y demás elementos que indique la Residencia de Obra.</t>
  </si>
  <si>
    <r>
      <t xml:space="preserve">I.V.A. ( 16%) </t>
    </r>
    <r>
      <rPr>
        <b/>
        <sz val="8"/>
        <rFont val="Soberana Sans"/>
        <family val="3"/>
        <charset val="1"/>
      </rPr>
      <t>CORRESPONDIENTE</t>
    </r>
  </si>
  <si>
    <t>Descripción de los trabajos: Supervisión de los trabajos de la obra:</t>
  </si>
  <si>
    <t>Recopilar, integrar y mantener actualizado el expediente único de invitación a cuando menos tres del contrato de obra, el cual deberá considerar documentos desde la planeación general, programación, presupuestación, licitación y contratación.</t>
  </si>
  <si>
    <t>Recopilar, integrar y mantener actualizado el expediente único de la ejecución de obra, el cual deberá considerar documentos desde la ejecución de la obra, cierre administrativo de la obra, entre otros.</t>
  </si>
  <si>
    <t>La empresa responsable del servicio de supervisión elaborará la carpeta ejecutiva de obra, que incluya: el seguimiento a la ejecución de los trabajos, así como verificar la cantidad de los materiales, mano de obra, maquinaria y los equipos sean de acuerdo a lo programado, el estado que guardan los permisos, licencias y autorizaciones relativas a la obra y demás información que solicite el Residente de Obra.</t>
  </si>
  <si>
    <t>En conjunto con la Residencia de Obra, revisará que las estimaciones de la empresa constructora se encuentren integradas con los soportes respectivos para su autorización, de acuerdo a lo establecido en la LOPySRM y su reglamento, llevar el control de las cantidades de obra ejecutadas, faltantes de ejecutar, la elaboración del cuadro de costos y ajuste de costos.</t>
  </si>
  <si>
    <t>Verificación de niveles, espesores, pendientes transversales y formación de las terracerías hasta nivel de subrasante, incluyendo taludes de los cortes.</t>
  </si>
  <si>
    <t xml:space="preserve">Verificación de niveles finales y geometría de obras de drenaje. </t>
  </si>
  <si>
    <t>Verificación de niveles, espesores, pendientes transversales y formación de talud en capas subsecuentes a la subrasante, hasta el nivel de la carpeta, sea flexible o rígida.</t>
  </si>
  <si>
    <t>Seguimiento a las reuniones y minutas de trabajo celebradas conjuntamente con la Residencia de Obra, el Superintendente de Obra y los que indique la Dependencia, para analizar el estado, avance, problemáticas y alternativas de solución de la obra, consignando en las minutas los acuerdos tomados para dar seguimiento a los mismos, así como proponer las notas de bitácora de la obra.</t>
  </si>
  <si>
    <t>Seguimiento a procedimientos constructivos que se adopten no dañen el entorno ecológico.</t>
  </si>
  <si>
    <t xml:space="preserve">Verificará que la empresa contratista de la obra cumpla con el señalamiento de protección de obra de acuerdo al proyecto, así mismo revisará que las condiciones de seguridad y salud en el trabajo sean de acuerdo con los requerimientos de la norma. </t>
  </si>
  <si>
    <t>Revisión de reportes de laboratorio de control de calidad y de verificación de calidad (cuando aplique) para solicitar a la empresa constructora, apegarse a la normativa de calidad.</t>
  </si>
  <si>
    <t xml:space="preserve">Elaboración de exposición de obra en campo, que incluye mampara con información relevante de la obra. </t>
  </si>
  <si>
    <t xml:space="preserve">Revisar el suministro y la colocación del señalamiento vertical y horizontal definitivo en el tramo de construcción, sea de acuerdo a proyecto. </t>
  </si>
  <si>
    <t>En conjunto con la Residencia de Obra en la verificación de la terminación de los trabajos de la empresa constructora y apoyar en la elaboración del finiquito de los trabajos.</t>
  </si>
  <si>
    <t>Realizará el análisis y elaboración de documentos contractuales.</t>
  </si>
  <si>
    <t>Elaborará, revisará e integrará los expedientes técnicos de conceptos fuera de catálogo, colaborando en el proceso de trámite hasta su autorización para su pago.</t>
  </si>
  <si>
    <t>E.P. 001.1</t>
  </si>
  <si>
    <t>E.P. 001.2</t>
  </si>
  <si>
    <t>E.P. 002</t>
  </si>
  <si>
    <t>E.P. 003</t>
  </si>
  <si>
    <t>E.P. 004</t>
  </si>
  <si>
    <t>E.P. 005</t>
  </si>
  <si>
    <t>E.P. 006</t>
  </si>
  <si>
    <t>E.P. 007</t>
  </si>
  <si>
    <t>E.P. 008</t>
  </si>
  <si>
    <t>E.P. 009</t>
  </si>
  <si>
    <t>E.P. 010</t>
  </si>
  <si>
    <t>E.P. 011</t>
  </si>
  <si>
    <t>E.P. 012</t>
  </si>
  <si>
    <t>E.P. 013</t>
  </si>
  <si>
    <t>E.P. 014</t>
  </si>
  <si>
    <t>E.P. 015</t>
  </si>
  <si>
    <t>E.P. 016</t>
  </si>
  <si>
    <t>E.P. 017</t>
  </si>
  <si>
    <t>Ubicadas en el  Municipio de Mulege, Baja California Sur.</t>
  </si>
  <si>
    <t>E.P. 018</t>
  </si>
  <si>
    <r>
      <t xml:space="preserve">ESTA CATÁLOGO CONSTA DE </t>
    </r>
    <r>
      <rPr>
        <i/>
        <sz val="10"/>
        <rFont val="Soberana Sans"/>
        <family val="3"/>
        <charset val="1"/>
      </rPr>
      <t xml:space="preserve">DIECINUEVE </t>
    </r>
    <r>
      <rPr>
        <sz val="10"/>
        <rFont val="Soberana Sans"/>
        <family val="3"/>
        <charset val="1"/>
      </rPr>
      <t xml:space="preserve"> (19) CONCEPTOS</t>
    </r>
  </si>
  <si>
    <r>
      <t xml:space="preserve">En apoyo a la Residencia de Obra, elaborará los reportes fotográficos y de video( vuelo </t>
    </r>
    <r>
      <rPr>
        <b/>
        <sz val="10"/>
        <color theme="1"/>
        <rFont val="Soberana Sans"/>
      </rPr>
      <t>DRONE</t>
    </r>
    <r>
      <rPr>
        <sz val="10"/>
        <color theme="1"/>
        <rFont val="Soberana Sans"/>
        <family val="3"/>
        <charset val="1"/>
      </rPr>
      <t xml:space="preserve"> )  del seguimiento de obra. </t>
    </r>
  </si>
  <si>
    <t xml:space="preserve">Control de Calidad en Obra. Durante toda la ejecución de la obra y en todo momento, se contará con una verificación de calidad la cual estará corroborando, mediante visitas y elaboración de pruebas de laboratorio, la información obtenida por el laboratorio de control de calidad en cuanto a muestreos, calidad de materiales y procesos constructivos. </t>
  </si>
  <si>
    <t>Precion Unitario Con Letra</t>
  </si>
  <si>
    <t>Importe</t>
  </si>
  <si>
    <t>Licitación No. LPO-000000007-024-2024</t>
  </si>
  <si>
    <t>SERVICIO RELACIONADO CON LA OBRA PÚBLICA: : MODERNIZACIÓN DEL CAMINO: BAHÍA TORTUGAS-PUNTA EUGENIA, MUNICIPIO DE MULEGE, EN BAJA CALIFORNIA SUR, DEL KM 0+000 AL 26+000, CON UNA META DE 26.0 KMS (SUPERVISIÓN EXTERNA: DEL KM 0+000 AL KM 14+500).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</si>
</sst>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General_)"/>
    <numFmt numFmtId="166" formatCode="_-\$* #,##0.00_-;&quot;-$&quot;* #,##0.00_-;_-\$* \-??_-;_-@_-"/>
  </numFmts>
  <fonts count="19">
    <font>
      <sz val="10"/>
      <name val="Arial"/>
      <charset val="1"/>
    </font>
    <font>
      <sz val="10"/>
      <name val="Arial"/>
      <family val="2"/>
      <charset val="1"/>
    </font>
    <font>
      <sz val="12"/>
      <name val="Arial"/>
      <family val="2"/>
    </font>
    <font>
      <sz val="10"/>
      <name val="Soberana Sans"/>
      <family val="3"/>
      <charset val="1"/>
    </font>
    <font>
      <b/>
      <sz val="10"/>
      <name val="Soberana Sans"/>
      <family val="3"/>
      <charset val="1"/>
    </font>
    <font>
      <b/>
      <sz val="14"/>
      <name val="Soberana Sans"/>
      <family val="3"/>
      <charset val="1"/>
    </font>
    <font>
      <b/>
      <sz val="12"/>
      <name val="Soberana Sans"/>
      <family val="3"/>
      <charset val="1"/>
    </font>
    <font>
      <b/>
      <sz val="13"/>
      <name val="Soberana Sans"/>
      <family val="3"/>
      <charset val="1"/>
    </font>
    <font>
      <b/>
      <sz val="8"/>
      <name val="Soberana Sans"/>
      <family val="3"/>
      <charset val="1"/>
    </font>
    <font>
      <sz val="12"/>
      <name val="Soberana Sans"/>
      <family val="3"/>
      <charset val="1"/>
    </font>
    <font>
      <sz val="11"/>
      <name val="Soberana Sans"/>
      <family val="3"/>
      <charset val="1"/>
    </font>
    <font>
      <i/>
      <sz val="10"/>
      <name val="Soberana Sans"/>
      <family val="3"/>
      <charset val="1"/>
    </font>
    <font>
      <sz val="10"/>
      <name val="Arial"/>
      <family val="2"/>
    </font>
    <font>
      <b/>
      <sz val="9"/>
      <name val="Soberana Sans"/>
      <family val="3"/>
      <charset val="1"/>
    </font>
    <font>
      <sz val="10"/>
      <color theme="1"/>
      <name val="Soberana Sans"/>
      <family val="3"/>
      <charset val="1"/>
    </font>
    <font>
      <b/>
      <sz val="10"/>
      <color theme="1"/>
      <name val="Soberana Sans"/>
      <family val="3"/>
      <charset val="1"/>
    </font>
    <font>
      <sz val="8"/>
      <name val="Arial"/>
      <family val="2"/>
    </font>
    <font>
      <b/>
      <sz val="10"/>
      <color theme="1"/>
      <name val="Soberana Sans"/>
    </font>
    <font>
      <b/>
      <sz val="10"/>
      <name val="Soberana Sans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</borders>
  <cellStyleXfs count="5">
    <xf numFmtId="0" fontId="0" fillId="0" borderId="0"/>
    <xf numFmtId="166" fontId="12" fillId="0" borderId="0" applyBorder="0" applyProtection="0"/>
    <xf numFmtId="164" fontId="12" fillId="0" borderId="0" applyBorder="0" applyProtection="0"/>
    <xf numFmtId="0" fontId="1" fillId="0" borderId="0"/>
    <xf numFmtId="165" fontId="2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165" fontId="4" fillId="0" borderId="0" xfId="4" applyFont="1" applyAlignment="1">
      <alignment horizontal="center"/>
    </xf>
    <xf numFmtId="165" fontId="6" fillId="0" borderId="0" xfId="4" applyFont="1"/>
    <xf numFmtId="165" fontId="8" fillId="0" borderId="0" xfId="4" applyFont="1" applyAlignment="1">
      <alignment horizontal="right"/>
    </xf>
    <xf numFmtId="165" fontId="7" fillId="0" borderId="0" xfId="4" applyFont="1" applyAlignment="1">
      <alignment horizontal="center" vertical="center" wrapText="1"/>
    </xf>
    <xf numFmtId="165" fontId="9" fillId="0" borderId="0" xfId="4" applyFont="1"/>
    <xf numFmtId="15" fontId="3" fillId="0" borderId="0" xfId="0" applyNumberFormat="1" applyFont="1"/>
    <xf numFmtId="165" fontId="4" fillId="0" borderId="0" xfId="4" applyFont="1" applyAlignment="1">
      <alignment horizontal="justify"/>
    </xf>
    <xf numFmtId="165" fontId="3" fillId="0" borderId="0" xfId="4" applyFont="1" applyAlignment="1">
      <alignment horizontal="center" wrapText="1"/>
    </xf>
    <xf numFmtId="4" fontId="3" fillId="0" borderId="0" xfId="4" applyNumberFormat="1" applyFont="1" applyAlignment="1">
      <alignment horizontal="center" wrapText="1"/>
    </xf>
    <xf numFmtId="165" fontId="4" fillId="0" borderId="0" xfId="4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165" fontId="3" fillId="0" borderId="0" xfId="4" applyFont="1" applyAlignment="1">
      <alignment horizontal="justify"/>
    </xf>
    <xf numFmtId="165" fontId="10" fillId="0" borderId="0" xfId="4" applyFont="1" applyAlignment="1">
      <alignment horizontal="justify" wrapText="1"/>
    </xf>
    <xf numFmtId="4" fontId="10" fillId="0" borderId="0" xfId="4" applyNumberFormat="1" applyFont="1" applyAlignment="1">
      <alignment horizontal="justify" wrapText="1"/>
    </xf>
    <xf numFmtId="165" fontId="3" fillId="0" borderId="0" xfId="4" applyFont="1"/>
    <xf numFmtId="165" fontId="3" fillId="0" borderId="0" xfId="4" applyFont="1" applyAlignment="1">
      <alignment wrapText="1"/>
    </xf>
    <xf numFmtId="4" fontId="3" fillId="0" borderId="0" xfId="4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165" fontId="4" fillId="2" borderId="0" xfId="4" applyFont="1" applyFill="1" applyAlignment="1">
      <alignment horizontal="center" vertical="center"/>
    </xf>
    <xf numFmtId="4" fontId="3" fillId="0" borderId="0" xfId="4" applyNumberFormat="1" applyFont="1"/>
    <xf numFmtId="0" fontId="3" fillId="0" borderId="6" xfId="0" applyFont="1" applyBorder="1" applyAlignment="1">
      <alignment horizontal="justify" vertical="center" wrapText="1"/>
    </xf>
    <xf numFmtId="164" fontId="4" fillId="0" borderId="0" xfId="2" applyFont="1" applyBorder="1" applyAlignment="1" applyProtection="1">
      <alignment horizontal="left" wrapText="1"/>
    </xf>
    <xf numFmtId="4" fontId="3" fillId="0" borderId="0" xfId="2" applyNumberFormat="1" applyFont="1" applyBorder="1" applyAlignment="1" applyProtection="1">
      <alignment horizontal="center" wrapText="1"/>
    </xf>
    <xf numFmtId="165" fontId="4" fillId="0" borderId="0" xfId="4" applyFont="1" applyAlignment="1">
      <alignment horizontal="left" wrapText="1"/>
    </xf>
    <xf numFmtId="165" fontId="9" fillId="0" borderId="0" xfId="4" applyFont="1" applyAlignment="1">
      <alignment horizontal="justify"/>
    </xf>
    <xf numFmtId="165" fontId="3" fillId="0" borderId="0" xfId="4" applyFont="1" applyAlignment="1">
      <alignment horizontal="left"/>
    </xf>
    <xf numFmtId="165" fontId="4" fillId="0" borderId="0" xfId="4" applyFont="1" applyAlignment="1">
      <alignment horizontal="justify" vertical="top" wrapText="1"/>
    </xf>
    <xf numFmtId="165" fontId="5" fillId="0" borderId="0" xfId="4" applyFont="1" applyAlignment="1">
      <alignment horizontal="center" vertical="center"/>
    </xf>
    <xf numFmtId="164" fontId="13" fillId="2" borderId="1" xfId="2" applyFont="1" applyFill="1" applyBorder="1" applyAlignment="1" applyProtection="1">
      <alignment horizontal="center" vertical="center" wrapText="1"/>
    </xf>
    <xf numFmtId="164" fontId="4" fillId="2" borderId="0" xfId="2" applyFont="1" applyFill="1" applyBorder="1" applyAlignment="1" applyProtection="1">
      <alignment horizontal="center" vertical="center" wrapText="1"/>
    </xf>
    <xf numFmtId="164" fontId="13" fillId="2" borderId="0" xfId="2" applyFont="1" applyFill="1" applyBorder="1" applyAlignment="1" applyProtection="1">
      <alignment horizontal="center" vertical="center" wrapText="1"/>
    </xf>
    <xf numFmtId="166" fontId="3" fillId="0" borderId="0" xfId="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justify" vertical="center" wrapText="1"/>
    </xf>
    <xf numFmtId="165" fontId="14" fillId="0" borderId="6" xfId="4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6" xfId="3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165" fontId="14" fillId="0" borderId="2" xfId="4" applyFont="1" applyBorder="1" applyAlignment="1">
      <alignment horizontal="center" vertical="center"/>
    </xf>
    <xf numFmtId="165" fontId="15" fillId="0" borderId="3" xfId="4" applyFont="1" applyBorder="1" applyAlignment="1">
      <alignment horizontal="center" vertical="center" wrapText="1"/>
    </xf>
    <xf numFmtId="165" fontId="14" fillId="0" borderId="3" xfId="4" applyFont="1" applyBorder="1" applyAlignment="1">
      <alignment horizontal="center" vertical="center" wrapText="1"/>
    </xf>
    <xf numFmtId="3" fontId="14" fillId="0" borderId="3" xfId="4" applyNumberFormat="1" applyFont="1" applyBorder="1" applyAlignment="1">
      <alignment horizontal="center" vertical="center" wrapText="1"/>
    </xf>
    <xf numFmtId="165" fontId="14" fillId="0" borderId="6" xfId="4" applyFont="1" applyBorder="1" applyAlignment="1">
      <alignment horizontal="center" vertical="center" wrapText="1"/>
    </xf>
    <xf numFmtId="3" fontId="14" fillId="0" borderId="6" xfId="4" applyNumberFormat="1" applyFont="1" applyBorder="1" applyAlignment="1">
      <alignment horizontal="center" vertical="center" wrapText="1"/>
    </xf>
    <xf numFmtId="165" fontId="14" fillId="0" borderId="5" xfId="4" applyFont="1" applyBorder="1" applyAlignment="1">
      <alignment horizontal="center" vertical="center"/>
    </xf>
    <xf numFmtId="4" fontId="14" fillId="0" borderId="6" xfId="4" applyNumberFormat="1" applyFont="1" applyBorder="1" applyAlignment="1">
      <alignment horizontal="center" vertical="center" wrapText="1"/>
    </xf>
    <xf numFmtId="165" fontId="15" fillId="0" borderId="17" xfId="4" applyFont="1" applyBorder="1" applyAlignment="1">
      <alignment horizontal="center" vertical="center" wrapText="1"/>
    </xf>
    <xf numFmtId="165" fontId="15" fillId="0" borderId="6" xfId="4" applyFont="1" applyBorder="1" applyAlignment="1">
      <alignment horizontal="center" vertical="center" wrapText="1"/>
    </xf>
    <xf numFmtId="165" fontId="15" fillId="0" borderId="9" xfId="4" applyFont="1" applyBorder="1" applyAlignment="1">
      <alignment horizontal="center" vertical="center" wrapText="1"/>
    </xf>
    <xf numFmtId="0" fontId="14" fillId="0" borderId="18" xfId="0" applyFont="1" applyBorder="1" applyAlignment="1">
      <alignment horizontal="justify" vertical="center" wrapText="1"/>
    </xf>
    <xf numFmtId="37" fontId="14" fillId="0" borderId="6" xfId="4" applyNumberFormat="1" applyFont="1" applyBorder="1" applyAlignment="1">
      <alignment horizontal="center" vertical="center" wrapText="1"/>
    </xf>
    <xf numFmtId="165" fontId="14" fillId="0" borderId="9" xfId="4" applyFont="1" applyBorder="1" applyAlignment="1">
      <alignment horizontal="center" vertical="center" wrapText="1"/>
    </xf>
    <xf numFmtId="37" fontId="14" fillId="0" borderId="9" xfId="4" applyNumberFormat="1" applyFont="1" applyBorder="1" applyAlignment="1">
      <alignment horizontal="center" vertical="center" wrapText="1"/>
    </xf>
    <xf numFmtId="165" fontId="14" fillId="0" borderId="18" xfId="4" applyFont="1" applyBorder="1" applyAlignment="1">
      <alignment horizontal="center" vertical="center" wrapText="1"/>
    </xf>
    <xf numFmtId="165" fontId="14" fillId="0" borderId="20" xfId="4" applyFont="1" applyBorder="1" applyAlignment="1">
      <alignment horizontal="center" vertical="center"/>
    </xf>
    <xf numFmtId="165" fontId="15" fillId="0" borderId="11" xfId="4" applyFont="1" applyBorder="1" applyAlignment="1">
      <alignment horizontal="center" vertical="center" wrapText="1"/>
    </xf>
    <xf numFmtId="37" fontId="14" fillId="0" borderId="11" xfId="4" applyNumberFormat="1" applyFont="1" applyBorder="1" applyAlignment="1">
      <alignment horizontal="center" vertical="center" wrapText="1"/>
    </xf>
    <xf numFmtId="165" fontId="18" fillId="0" borderId="0" xfId="4" applyFont="1" applyAlignment="1">
      <alignment horizontal="left"/>
    </xf>
    <xf numFmtId="166" fontId="3" fillId="0" borderId="4" xfId="1" applyFont="1" applyBorder="1" applyAlignment="1" applyProtection="1">
      <alignment horizontal="center" vertical="center" wrapText="1"/>
    </xf>
    <xf numFmtId="166" fontId="3" fillId="0" borderId="7" xfId="1" applyFont="1" applyBorder="1" applyAlignment="1" applyProtection="1">
      <alignment horizontal="center" vertical="center" wrapText="1"/>
    </xf>
    <xf numFmtId="166" fontId="3" fillId="0" borderId="10" xfId="1" applyFont="1" applyBorder="1" applyAlignment="1" applyProtection="1">
      <alignment horizontal="center" vertical="center" wrapText="1"/>
    </xf>
    <xf numFmtId="166" fontId="3" fillId="0" borderId="19" xfId="1" applyFont="1" applyBorder="1" applyAlignment="1" applyProtection="1">
      <alignment horizontal="center" vertical="center" wrapText="1"/>
    </xf>
    <xf numFmtId="166" fontId="3" fillId="0" borderId="21" xfId="1" applyFont="1" applyBorder="1" applyAlignment="1" applyProtection="1">
      <alignment horizontal="center" vertical="center" wrapText="1"/>
    </xf>
    <xf numFmtId="164" fontId="13" fillId="2" borderId="12" xfId="2" applyFont="1" applyFill="1" applyBorder="1" applyAlignment="1" applyProtection="1">
      <alignment horizontal="center" vertical="center" wrapText="1"/>
    </xf>
    <xf numFmtId="166" fontId="3" fillId="0" borderId="6" xfId="1" applyFont="1" applyBorder="1" applyAlignment="1" applyProtection="1">
      <alignment horizontal="center" vertical="center" wrapText="1"/>
    </xf>
    <xf numFmtId="4" fontId="3" fillId="0" borderId="6" xfId="4" applyNumberFormat="1" applyFont="1" applyBorder="1" applyAlignment="1">
      <alignment horizontal="center" wrapText="1"/>
    </xf>
    <xf numFmtId="165" fontId="5" fillId="0" borderId="0" xfId="4" applyFont="1" applyAlignment="1">
      <alignment horizontal="center" vertical="center"/>
    </xf>
    <xf numFmtId="165" fontId="7" fillId="0" borderId="0" xfId="4" applyFont="1" applyAlignment="1">
      <alignment horizontal="center" vertical="center"/>
    </xf>
    <xf numFmtId="165" fontId="4" fillId="0" borderId="0" xfId="4" applyFont="1" applyAlignment="1">
      <alignment horizontal="justify" vertical="top" wrapText="1"/>
    </xf>
    <xf numFmtId="165" fontId="3" fillId="0" borderId="0" xfId="4" applyFont="1" applyAlignment="1">
      <alignment horizontal="center"/>
    </xf>
    <xf numFmtId="165" fontId="4" fillId="2" borderId="12" xfId="4" applyFont="1" applyFill="1" applyBorder="1" applyAlignment="1">
      <alignment horizontal="center" vertical="center"/>
    </xf>
    <xf numFmtId="165" fontId="4" fillId="2" borderId="13" xfId="4" applyFont="1" applyFill="1" applyBorder="1" applyAlignment="1">
      <alignment horizontal="center" vertical="center"/>
    </xf>
    <xf numFmtId="165" fontId="4" fillId="2" borderId="12" xfId="4" applyFont="1" applyFill="1" applyBorder="1" applyAlignment="1">
      <alignment horizontal="center" vertical="center" wrapText="1"/>
    </xf>
    <xf numFmtId="165" fontId="4" fillId="2" borderId="13" xfId="4" applyFont="1" applyFill="1" applyBorder="1" applyAlignment="1">
      <alignment horizontal="center" vertical="center" wrapText="1"/>
    </xf>
    <xf numFmtId="164" fontId="4" fillId="2" borderId="12" xfId="2" applyFont="1" applyFill="1" applyBorder="1" applyAlignment="1" applyProtection="1">
      <alignment horizontal="center" vertical="center" wrapText="1"/>
    </xf>
    <xf numFmtId="164" fontId="4" fillId="2" borderId="13" xfId="2" applyFont="1" applyFill="1" applyBorder="1" applyAlignment="1" applyProtection="1">
      <alignment horizontal="center" vertical="center" wrapText="1"/>
    </xf>
    <xf numFmtId="164" fontId="4" fillId="2" borderId="15" xfId="2" applyFont="1" applyFill="1" applyBorder="1" applyAlignment="1" applyProtection="1">
      <alignment horizontal="center" vertical="center" wrapText="1"/>
    </xf>
    <xf numFmtId="164" fontId="4" fillId="2" borderId="16" xfId="2" applyFont="1" applyFill="1" applyBorder="1" applyAlignment="1" applyProtection="1">
      <alignment horizontal="center" vertical="center" wrapText="1"/>
    </xf>
    <xf numFmtId="164" fontId="4" fillId="2" borderId="14" xfId="2" applyFont="1" applyFill="1" applyBorder="1" applyAlignment="1" applyProtection="1">
      <alignment horizontal="center" vertical="center" wrapText="1"/>
    </xf>
  </cellXfs>
  <cellStyles count="5">
    <cellStyle name="Millares_forma e-7 atla - vta. bravo al 06-08-02" xfId="2"/>
    <cellStyle name="Moneda" xfId="1" builtinId="4"/>
    <cellStyle name="Normal" xfId="0" builtinId="0"/>
    <cellStyle name="Normal 2" xfId="3"/>
    <cellStyle name="Normal_forma e-7 atla - vta. bravo al 06-08-0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28440</xdr:colOff>
      <xdr:row>40</xdr:row>
      <xdr:rowOff>75960</xdr:rowOff>
    </xdr:from>
    <xdr:to>
      <xdr:col>3</xdr:col>
      <xdr:colOff>4200480</xdr:colOff>
      <xdr:row>40</xdr:row>
      <xdr:rowOff>95040</xdr:rowOff>
    </xdr:to>
    <xdr:sp macro="" textlink="">
      <xdr:nvSpPr>
        <xdr:cNvPr id="2" name="Line 14">
          <a:extLst>
            <a:ext uri="{FF2B5EF4-FFF2-40B4-BE49-F238E27FC236}">
              <a16:creationId xmlns="" xmlns:a16="http://schemas.microsoft.com/office/drawing/2014/main" id="{380674EE-EE3C-47D8-8E16-041D7941EBFD}"/>
            </a:ext>
          </a:extLst>
        </xdr:cNvPr>
        <xdr:cNvSpPr/>
      </xdr:nvSpPr>
      <xdr:spPr>
        <a:xfrm flipV="1">
          <a:off x="36060" y="15803640"/>
          <a:ext cx="5467440" cy="1908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100440</xdr:colOff>
      <xdr:row>36</xdr:row>
      <xdr:rowOff>150120</xdr:rowOff>
    </xdr:from>
    <xdr:to>
      <xdr:col>3</xdr:col>
      <xdr:colOff>4300920</xdr:colOff>
      <xdr:row>37</xdr:row>
      <xdr:rowOff>10440</xdr:rowOff>
    </xdr:to>
    <xdr:sp macro="" textlink="">
      <xdr:nvSpPr>
        <xdr:cNvPr id="3" name="Line 18">
          <a:extLst>
            <a:ext uri="{FF2B5EF4-FFF2-40B4-BE49-F238E27FC236}">
              <a16:creationId xmlns="" xmlns:a16="http://schemas.microsoft.com/office/drawing/2014/main" id="{F8F7771C-5E18-42F5-865E-9F50325A9A90}"/>
            </a:ext>
          </a:extLst>
        </xdr:cNvPr>
        <xdr:cNvSpPr/>
      </xdr:nvSpPr>
      <xdr:spPr>
        <a:xfrm flipV="1">
          <a:off x="108060" y="15237720"/>
          <a:ext cx="5495880" cy="203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O49"/>
  <sheetViews>
    <sheetView showGridLines="0" tabSelected="1" zoomScale="90" zoomScaleNormal="90" zoomScaleSheetLayoutView="100" workbookViewId="0"/>
  </sheetViews>
  <sheetFormatPr baseColWidth="10" defaultColWidth="11.42578125" defaultRowHeight="13.5"/>
  <cols>
    <col min="1" max="1" width="0.140625" style="1" customWidth="1"/>
    <col min="2" max="2" width="7.28515625" style="1" customWidth="1"/>
    <col min="3" max="3" width="13.28515625" style="2" customWidth="1"/>
    <col min="4" max="4" width="79.28515625" style="2" customWidth="1"/>
    <col min="5" max="5" width="13" style="3" customWidth="1"/>
    <col min="6" max="6" width="11.5703125" style="4" customWidth="1"/>
    <col min="7" max="7" width="15.42578125" style="4" customWidth="1"/>
    <col min="8" max="8" width="0.7109375" style="4" hidden="1" customWidth="1"/>
    <col min="9" max="9" width="15.7109375" style="4" customWidth="1"/>
    <col min="10" max="10" width="16.28515625" style="4" hidden="1" customWidth="1"/>
    <col min="11" max="11" width="15.5703125" style="4" customWidth="1"/>
    <col min="12" max="12" width="15.42578125" style="4" hidden="1" customWidth="1"/>
    <col min="13" max="13" width="8.28515625" style="1" customWidth="1"/>
    <col min="14" max="14" width="12" style="1" customWidth="1"/>
    <col min="15" max="15" width="11.42578125" style="1"/>
    <col min="16" max="16" width="10.5703125" style="1" customWidth="1"/>
    <col min="17" max="17" width="4" style="1" customWidth="1"/>
    <col min="18" max="18" width="3.42578125" style="1" customWidth="1"/>
    <col min="19" max="19" width="4.140625" style="1" customWidth="1"/>
    <col min="20" max="20" width="3.5703125" style="1" customWidth="1"/>
    <col min="21" max="21" width="4.5703125" style="1" customWidth="1"/>
    <col min="22" max="22" width="3.42578125" style="1" customWidth="1"/>
    <col min="23" max="23" width="2.85546875" style="1" customWidth="1"/>
    <col min="24" max="25" width="4" style="1" customWidth="1"/>
    <col min="26" max="26" width="3.5703125" style="1" customWidth="1"/>
    <col min="27" max="27" width="3.7109375" style="1" customWidth="1"/>
    <col min="28" max="28" width="3.42578125" style="1" customWidth="1"/>
    <col min="29" max="29" width="4" style="1" customWidth="1"/>
    <col min="30" max="30" width="3.42578125" style="1" customWidth="1"/>
    <col min="31" max="31" width="4.140625" style="1" customWidth="1"/>
    <col min="32" max="32" width="3.5703125" style="1" customWidth="1"/>
    <col min="33" max="33" width="4.5703125" style="1" customWidth="1"/>
    <col min="34" max="34" width="3.42578125" style="1" customWidth="1"/>
    <col min="35" max="35" width="2.85546875" style="1" customWidth="1"/>
    <col min="36" max="37" width="4" style="1" customWidth="1"/>
    <col min="38" max="38" width="3.5703125" style="1" customWidth="1"/>
    <col min="39" max="39" width="3.7109375" style="1" customWidth="1"/>
    <col min="40" max="40" width="3.42578125" style="1" customWidth="1"/>
    <col min="41" max="41" width="4" style="1" customWidth="1"/>
    <col min="42" max="42" width="3.42578125" style="1" customWidth="1"/>
    <col min="43" max="43" width="4.140625" style="1" customWidth="1"/>
    <col min="44" max="44" width="3.5703125" style="1" customWidth="1"/>
    <col min="45" max="45" width="4.5703125" style="1" customWidth="1"/>
    <col min="46" max="46" width="3.42578125" style="1" customWidth="1"/>
    <col min="47" max="47" width="2.85546875" style="1" customWidth="1"/>
    <col min="48" max="49" width="4" style="1" customWidth="1"/>
    <col min="50" max="50" width="3.5703125" style="1" customWidth="1"/>
    <col min="51" max="51" width="3.7109375" style="1" customWidth="1"/>
    <col min="52" max="52" width="3.42578125" style="1" customWidth="1"/>
    <col min="53" max="53" width="4" style="1" customWidth="1"/>
    <col min="54" max="54" width="3.42578125" style="1" customWidth="1"/>
    <col min="55" max="55" width="4.140625" style="1" customWidth="1"/>
    <col min="56" max="56" width="3.5703125" style="1" customWidth="1"/>
    <col min="57" max="57" width="4.5703125" style="1" customWidth="1"/>
    <col min="58" max="58" width="3.42578125" style="1" customWidth="1"/>
    <col min="59" max="59" width="2.85546875" style="1" customWidth="1"/>
    <col min="60" max="61" width="4" style="1" customWidth="1"/>
    <col min="62" max="62" width="3.5703125" style="1" customWidth="1"/>
    <col min="63" max="63" width="3.7109375" style="1" customWidth="1"/>
    <col min="64" max="1028" width="11.42578125" style="1"/>
  </cols>
  <sheetData>
    <row r="1" spans="1:16 1029:1029" ht="8.25" customHeight="1"/>
    <row r="2" spans="1:16 1029:1029" ht="19.5">
      <c r="B2" s="71" t="s">
        <v>16</v>
      </c>
      <c r="C2" s="71"/>
      <c r="D2" s="71"/>
      <c r="E2" s="71"/>
      <c r="F2" s="71"/>
      <c r="G2" s="71"/>
      <c r="H2" s="71"/>
      <c r="I2" s="71"/>
      <c r="J2" s="71"/>
      <c r="K2" s="71"/>
      <c r="L2" s="32"/>
      <c r="M2" s="6"/>
    </row>
    <row r="3" spans="1:16 1029:1029" ht="19.5">
      <c r="B3" s="71" t="s">
        <v>17</v>
      </c>
      <c r="C3" s="71"/>
      <c r="D3" s="71"/>
      <c r="E3" s="71"/>
      <c r="F3" s="71"/>
      <c r="G3" s="71"/>
      <c r="H3" s="71"/>
      <c r="I3" s="71"/>
      <c r="J3" s="71"/>
      <c r="K3" s="71"/>
      <c r="L3" s="32"/>
      <c r="M3" s="7"/>
    </row>
    <row r="4" spans="1:16 1029:1029" ht="8.4499999999999993" customHeight="1">
      <c r="B4" s="5"/>
      <c r="C4" s="72"/>
      <c r="D4" s="72"/>
      <c r="E4" s="72"/>
      <c r="F4" s="72"/>
      <c r="G4" s="8"/>
      <c r="H4" s="8"/>
      <c r="I4" s="8"/>
      <c r="J4" s="8"/>
      <c r="K4" s="8"/>
      <c r="L4" s="8"/>
      <c r="M4" s="9"/>
      <c r="O4" s="10"/>
      <c r="P4" s="10"/>
    </row>
    <row r="5" spans="1:16 1029:1029" ht="2.4500000000000002" hidden="1" customHeight="1">
      <c r="B5" s="14"/>
      <c r="C5" s="11"/>
      <c r="D5" s="11"/>
      <c r="E5" s="12"/>
      <c r="F5" s="13"/>
      <c r="G5" s="13"/>
      <c r="H5" s="13"/>
      <c r="I5" s="13"/>
      <c r="J5" s="13"/>
      <c r="K5" s="13"/>
      <c r="L5" s="13"/>
      <c r="M5" s="9"/>
      <c r="O5" s="10"/>
      <c r="P5" s="10"/>
    </row>
    <row r="6" spans="1:16 1029:1029" ht="20.25" customHeight="1">
      <c r="B6" s="62" t="s">
        <v>63</v>
      </c>
      <c r="C6" s="11"/>
      <c r="D6" s="11"/>
      <c r="E6" s="12"/>
      <c r="F6" s="13"/>
      <c r="G6" s="13"/>
      <c r="H6" s="13"/>
      <c r="I6" s="13"/>
      <c r="J6" s="13"/>
      <c r="K6" s="13"/>
      <c r="L6" s="13"/>
      <c r="M6" s="9"/>
      <c r="O6" s="10"/>
      <c r="P6" s="10"/>
    </row>
    <row r="7" spans="1:16 1029:1029" ht="19.899999999999999" customHeight="1">
      <c r="B7" s="73" t="s">
        <v>21</v>
      </c>
      <c r="C7" s="73"/>
      <c r="D7" s="73"/>
      <c r="E7" s="73"/>
      <c r="F7" s="73"/>
      <c r="G7" s="73"/>
      <c r="H7" s="73"/>
      <c r="I7" s="73"/>
      <c r="J7" s="73"/>
      <c r="K7" s="73"/>
      <c r="L7" s="31"/>
      <c r="M7" s="15"/>
    </row>
    <row r="8" spans="1:16 1029:1029" ht="29.25" customHeight="1">
      <c r="B8" s="73" t="s">
        <v>64</v>
      </c>
      <c r="C8" s="73"/>
      <c r="D8" s="73"/>
      <c r="E8" s="73"/>
      <c r="F8" s="73"/>
      <c r="G8" s="73"/>
      <c r="H8" s="73"/>
      <c r="I8" s="73"/>
      <c r="J8" s="73"/>
      <c r="K8" s="73"/>
      <c r="L8" s="31"/>
      <c r="M8" s="15"/>
    </row>
    <row r="9" spans="1:16 1029:1029" ht="16.899999999999999" customHeight="1">
      <c r="B9" s="14" t="s">
        <v>56</v>
      </c>
      <c r="C9" s="16"/>
      <c r="D9" s="16"/>
      <c r="E9" s="17"/>
      <c r="F9" s="18"/>
      <c r="G9" s="18"/>
      <c r="H9" s="18"/>
      <c r="I9" s="18"/>
      <c r="J9" s="18"/>
      <c r="K9" s="18"/>
      <c r="L9" s="18"/>
      <c r="M9" s="9"/>
    </row>
    <row r="10" spans="1:16 1029:1029" ht="9.6" customHeight="1">
      <c r="B10" s="14"/>
      <c r="C10" s="16"/>
      <c r="D10" s="16"/>
      <c r="E10" s="17"/>
      <c r="F10" s="18"/>
      <c r="G10" s="18"/>
      <c r="H10" s="18"/>
      <c r="I10" s="18"/>
      <c r="J10" s="18"/>
      <c r="K10" s="18"/>
      <c r="L10" s="18"/>
      <c r="M10" s="9"/>
    </row>
    <row r="11" spans="1:16 1029:1029" ht="19.5">
      <c r="A11" s="71" t="s">
        <v>18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32"/>
      <c r="M11" s="9"/>
    </row>
    <row r="12" spans="1:16 1029:1029" ht="8.25" customHeight="1">
      <c r="B12" s="19"/>
      <c r="C12" s="16"/>
      <c r="D12" s="16"/>
      <c r="E12" s="20"/>
      <c r="F12" s="21"/>
      <c r="G12" s="21"/>
      <c r="H12" s="21"/>
      <c r="I12" s="21"/>
      <c r="J12" s="21"/>
      <c r="K12" s="21"/>
      <c r="L12" s="21"/>
      <c r="M12" s="9"/>
    </row>
    <row r="13" spans="1:16 1029:1029" s="22" customFormat="1" ht="31.9" customHeight="1">
      <c r="B13" s="75" t="s">
        <v>0</v>
      </c>
      <c r="C13" s="75">
        <v>2023</v>
      </c>
      <c r="D13" s="75" t="s">
        <v>1</v>
      </c>
      <c r="E13" s="77" t="s">
        <v>2</v>
      </c>
      <c r="F13" s="79" t="s">
        <v>3</v>
      </c>
      <c r="G13" s="81" t="s">
        <v>4</v>
      </c>
      <c r="H13" s="82"/>
      <c r="I13" s="82"/>
      <c r="J13" s="82"/>
      <c r="K13" s="83"/>
      <c r="L13" s="34"/>
      <c r="M13" s="23"/>
    </row>
    <row r="14" spans="1:16 1029:1029" s="22" customFormat="1" ht="43.15" customHeight="1">
      <c r="B14" s="76"/>
      <c r="C14" s="76"/>
      <c r="D14" s="76"/>
      <c r="E14" s="78"/>
      <c r="F14" s="80"/>
      <c r="G14" s="33" t="s">
        <v>4</v>
      </c>
      <c r="H14" s="33"/>
      <c r="I14" s="33" t="s">
        <v>61</v>
      </c>
      <c r="J14" s="33"/>
      <c r="K14" s="68" t="s">
        <v>62</v>
      </c>
      <c r="L14" s="35"/>
      <c r="M14" s="23"/>
    </row>
    <row r="15" spans="1:16 1029:1029" ht="58.15" customHeight="1">
      <c r="B15" s="43">
        <v>1</v>
      </c>
      <c r="C15" s="44" t="s">
        <v>38</v>
      </c>
      <c r="D15" s="37" t="s">
        <v>22</v>
      </c>
      <c r="E15" s="45" t="s">
        <v>5</v>
      </c>
      <c r="F15" s="46">
        <v>2</v>
      </c>
      <c r="G15" s="63">
        <v>1</v>
      </c>
      <c r="H15" s="63"/>
      <c r="I15" s="63"/>
      <c r="J15" s="63"/>
      <c r="K15" s="69">
        <f>ROUND(F15*G15,2)</f>
        <v>2</v>
      </c>
      <c r="L15" s="36">
        <f>K15*F15</f>
        <v>4</v>
      </c>
      <c r="M15" s="24"/>
    </row>
    <row r="16" spans="1:16 1029:1029" s="1" customFormat="1" ht="49.9" customHeight="1">
      <c r="B16" s="49">
        <f>+MAX(B11:B15)+1</f>
        <v>2</v>
      </c>
      <c r="C16" s="51" t="s">
        <v>39</v>
      </c>
      <c r="D16" s="38" t="s">
        <v>23</v>
      </c>
      <c r="E16" s="47" t="s">
        <v>5</v>
      </c>
      <c r="F16" s="48">
        <v>2</v>
      </c>
      <c r="G16" s="64">
        <v>1</v>
      </c>
      <c r="H16" s="63"/>
      <c r="I16" s="64"/>
      <c r="J16" s="63"/>
      <c r="K16" s="69">
        <f t="shared" ref="K16:K33" si="0">ROUND(F16*G16,2)</f>
        <v>2</v>
      </c>
      <c r="L16" s="36">
        <f t="shared" ref="L16:L31" si="1">K16*F16</f>
        <v>4</v>
      </c>
      <c r="M16" s="24"/>
      <c r="N16" s="25"/>
      <c r="AMO16"/>
    </row>
    <row r="17" spans="2:13 1029:1029" s="1" customFormat="1" ht="122.45" customHeight="1">
      <c r="B17" s="49">
        <f>+MAX(B12:B16)+1</f>
        <v>3</v>
      </c>
      <c r="C17" s="52" t="s">
        <v>40</v>
      </c>
      <c r="D17" s="39" t="s">
        <v>19</v>
      </c>
      <c r="E17" s="47" t="s">
        <v>5</v>
      </c>
      <c r="F17" s="48">
        <v>2</v>
      </c>
      <c r="G17" s="64">
        <v>1</v>
      </c>
      <c r="H17" s="63"/>
      <c r="I17" s="64"/>
      <c r="J17" s="63"/>
      <c r="K17" s="69">
        <f t="shared" si="0"/>
        <v>2</v>
      </c>
      <c r="L17" s="36">
        <f t="shared" si="1"/>
        <v>4</v>
      </c>
      <c r="M17" s="24"/>
      <c r="AMO17"/>
    </row>
    <row r="18" spans="2:13 1029:1029" s="1" customFormat="1" ht="97.15" customHeight="1">
      <c r="B18" s="49">
        <f>+MAX(B12:B17)+1</f>
        <v>4</v>
      </c>
      <c r="C18" s="51" t="s">
        <v>41</v>
      </c>
      <c r="D18" s="38" t="s">
        <v>24</v>
      </c>
      <c r="E18" s="47" t="s">
        <v>6</v>
      </c>
      <c r="F18" s="48">
        <v>12</v>
      </c>
      <c r="G18" s="64">
        <v>1</v>
      </c>
      <c r="H18" s="63"/>
      <c r="I18" s="64"/>
      <c r="J18" s="63"/>
      <c r="K18" s="69">
        <f t="shared" si="0"/>
        <v>12</v>
      </c>
      <c r="L18" s="36">
        <f t="shared" si="1"/>
        <v>144</v>
      </c>
      <c r="M18" s="9"/>
      <c r="AMO18"/>
    </row>
    <row r="19" spans="2:13 1029:1029" s="1" customFormat="1" ht="98.45" customHeight="1">
      <c r="B19" s="49">
        <f>+MAX(B13:B18)+1</f>
        <v>5</v>
      </c>
      <c r="C19" s="52" t="s">
        <v>42</v>
      </c>
      <c r="D19" s="38" t="s">
        <v>25</v>
      </c>
      <c r="E19" s="47" t="s">
        <v>7</v>
      </c>
      <c r="F19" s="48">
        <v>12</v>
      </c>
      <c r="G19" s="64">
        <v>1</v>
      </c>
      <c r="H19" s="63"/>
      <c r="I19" s="64"/>
      <c r="J19" s="63"/>
      <c r="K19" s="69">
        <f t="shared" si="0"/>
        <v>12</v>
      </c>
      <c r="L19" s="36">
        <f t="shared" si="1"/>
        <v>144</v>
      </c>
      <c r="M19" s="24"/>
      <c r="AMO19"/>
    </row>
    <row r="20" spans="2:13 1029:1029" s="1" customFormat="1" ht="48" customHeight="1">
      <c r="B20" s="49">
        <f t="shared" ref="B20:B27" si="2">+MAX(B15:B19)+1</f>
        <v>6</v>
      </c>
      <c r="C20" s="52" t="s">
        <v>43</v>
      </c>
      <c r="D20" s="38" t="s">
        <v>26</v>
      </c>
      <c r="E20" s="47" t="s">
        <v>8</v>
      </c>
      <c r="F20" s="50">
        <v>14.5</v>
      </c>
      <c r="G20" s="64">
        <v>1</v>
      </c>
      <c r="H20" s="63"/>
      <c r="I20" s="64"/>
      <c r="J20" s="63"/>
      <c r="K20" s="69">
        <f t="shared" si="0"/>
        <v>14.5</v>
      </c>
      <c r="L20" s="36">
        <f t="shared" si="1"/>
        <v>210.25</v>
      </c>
      <c r="M20" s="24"/>
      <c r="AMO20"/>
    </row>
    <row r="21" spans="2:13 1029:1029" s="1" customFormat="1" ht="27">
      <c r="B21" s="49">
        <f t="shared" si="2"/>
        <v>7</v>
      </c>
      <c r="C21" s="52" t="s">
        <v>44</v>
      </c>
      <c r="D21" s="38" t="s">
        <v>27</v>
      </c>
      <c r="E21" s="47" t="s">
        <v>9</v>
      </c>
      <c r="F21" s="48">
        <v>101</v>
      </c>
      <c r="G21" s="64">
        <v>1</v>
      </c>
      <c r="H21" s="63"/>
      <c r="I21" s="64"/>
      <c r="J21" s="63"/>
      <c r="K21" s="69">
        <f t="shared" si="0"/>
        <v>101</v>
      </c>
      <c r="L21" s="36">
        <f t="shared" si="1"/>
        <v>10201</v>
      </c>
      <c r="M21" s="24"/>
      <c r="AMO21"/>
    </row>
    <row r="22" spans="2:13 1029:1029" s="1" customFormat="1" ht="47.25" customHeight="1">
      <c r="B22" s="49">
        <f t="shared" si="2"/>
        <v>8</v>
      </c>
      <c r="C22" s="52" t="s">
        <v>45</v>
      </c>
      <c r="D22" s="38" t="s">
        <v>28</v>
      </c>
      <c r="E22" s="47" t="s">
        <v>8</v>
      </c>
      <c r="F22" s="50">
        <v>14.5</v>
      </c>
      <c r="G22" s="64">
        <v>1</v>
      </c>
      <c r="H22" s="63"/>
      <c r="I22" s="64"/>
      <c r="J22" s="63"/>
      <c r="K22" s="69">
        <f t="shared" si="0"/>
        <v>14.5</v>
      </c>
      <c r="L22" s="36">
        <f t="shared" si="1"/>
        <v>210.25</v>
      </c>
      <c r="M22" s="24"/>
      <c r="AMO22"/>
    </row>
    <row r="23" spans="2:13 1029:1029" s="1" customFormat="1" ht="96.6" customHeight="1">
      <c r="B23" s="49">
        <f t="shared" si="2"/>
        <v>9</v>
      </c>
      <c r="C23" s="52" t="s">
        <v>46</v>
      </c>
      <c r="D23" s="40" t="s">
        <v>29</v>
      </c>
      <c r="E23" s="47" t="s">
        <v>6</v>
      </c>
      <c r="F23" s="48">
        <v>12</v>
      </c>
      <c r="G23" s="64">
        <v>1</v>
      </c>
      <c r="H23" s="63"/>
      <c r="I23" s="64"/>
      <c r="J23" s="63"/>
      <c r="K23" s="69">
        <f t="shared" si="0"/>
        <v>12</v>
      </c>
      <c r="L23" s="36">
        <f t="shared" si="1"/>
        <v>144</v>
      </c>
      <c r="M23" s="24"/>
      <c r="AMO23"/>
    </row>
    <row r="24" spans="2:13 1029:1029" s="1" customFormat="1" ht="34.15" customHeight="1">
      <c r="B24" s="49">
        <f t="shared" si="2"/>
        <v>10</v>
      </c>
      <c r="C24" s="52" t="s">
        <v>47</v>
      </c>
      <c r="D24" s="41" t="s">
        <v>59</v>
      </c>
      <c r="E24" s="47" t="s">
        <v>6</v>
      </c>
      <c r="F24" s="48">
        <v>12</v>
      </c>
      <c r="G24" s="64">
        <v>1</v>
      </c>
      <c r="H24" s="63"/>
      <c r="I24" s="64"/>
      <c r="J24" s="63"/>
      <c r="K24" s="69">
        <f t="shared" si="0"/>
        <v>12</v>
      </c>
      <c r="L24" s="36">
        <f t="shared" si="1"/>
        <v>144</v>
      </c>
      <c r="M24" s="24"/>
      <c r="AMO24"/>
    </row>
    <row r="25" spans="2:13 1029:1029" s="1" customFormat="1" ht="31.15" customHeight="1">
      <c r="B25" s="49">
        <f t="shared" si="2"/>
        <v>11</v>
      </c>
      <c r="C25" s="52" t="s">
        <v>48</v>
      </c>
      <c r="D25" s="38" t="s">
        <v>30</v>
      </c>
      <c r="E25" s="47" t="s">
        <v>6</v>
      </c>
      <c r="F25" s="48">
        <v>12</v>
      </c>
      <c r="G25" s="64">
        <v>1</v>
      </c>
      <c r="H25" s="63"/>
      <c r="I25" s="64"/>
      <c r="J25" s="63"/>
      <c r="K25" s="69">
        <f t="shared" si="0"/>
        <v>12</v>
      </c>
      <c r="L25" s="36">
        <f t="shared" si="1"/>
        <v>144</v>
      </c>
      <c r="M25" s="24"/>
      <c r="AMO25"/>
    </row>
    <row r="26" spans="2:13 1029:1029" s="1" customFormat="1" ht="75.599999999999994" customHeight="1">
      <c r="B26" s="49">
        <f t="shared" si="2"/>
        <v>12</v>
      </c>
      <c r="C26" s="52" t="s">
        <v>49</v>
      </c>
      <c r="D26" s="38" t="s">
        <v>31</v>
      </c>
      <c r="E26" s="47" t="s">
        <v>6</v>
      </c>
      <c r="F26" s="48">
        <v>12</v>
      </c>
      <c r="G26" s="64">
        <v>1</v>
      </c>
      <c r="H26" s="63"/>
      <c r="I26" s="64"/>
      <c r="J26" s="63"/>
      <c r="K26" s="69">
        <f t="shared" si="0"/>
        <v>12</v>
      </c>
      <c r="L26" s="36">
        <f t="shared" si="1"/>
        <v>144</v>
      </c>
      <c r="M26" s="24"/>
      <c r="AMO26"/>
    </row>
    <row r="27" spans="2:13 1029:1029" s="1" customFormat="1" ht="63.6" customHeight="1">
      <c r="B27" s="49">
        <f t="shared" si="2"/>
        <v>13</v>
      </c>
      <c r="C27" s="52" t="s">
        <v>50</v>
      </c>
      <c r="D27" s="38" t="s">
        <v>32</v>
      </c>
      <c r="E27" s="47" t="s">
        <v>6</v>
      </c>
      <c r="F27" s="55">
        <v>12</v>
      </c>
      <c r="G27" s="64">
        <v>1</v>
      </c>
      <c r="H27" s="63"/>
      <c r="I27" s="64"/>
      <c r="J27" s="63"/>
      <c r="K27" s="69">
        <f t="shared" si="0"/>
        <v>12</v>
      </c>
      <c r="L27" s="36">
        <f t="shared" si="1"/>
        <v>144</v>
      </c>
      <c r="M27" s="24"/>
      <c r="AMO27"/>
    </row>
    <row r="28" spans="2:13 1029:1029" s="1" customFormat="1" ht="45" customHeight="1">
      <c r="B28" s="49">
        <v>14</v>
      </c>
      <c r="C28" s="52" t="s">
        <v>51</v>
      </c>
      <c r="D28" s="38" t="s">
        <v>33</v>
      </c>
      <c r="E28" s="47" t="s">
        <v>10</v>
      </c>
      <c r="F28" s="55">
        <v>2</v>
      </c>
      <c r="G28" s="64">
        <v>1</v>
      </c>
      <c r="H28" s="63"/>
      <c r="I28" s="64"/>
      <c r="J28" s="63"/>
      <c r="K28" s="69">
        <f t="shared" si="0"/>
        <v>2</v>
      </c>
      <c r="L28" s="36">
        <f t="shared" si="1"/>
        <v>4</v>
      </c>
      <c r="M28" s="24"/>
      <c r="AMO28"/>
    </row>
    <row r="29" spans="2:13 1029:1029" s="1" customFormat="1" ht="46.5" customHeight="1">
      <c r="B29" s="49">
        <f>+MAX(B25:B28)+1</f>
        <v>15</v>
      </c>
      <c r="C29" s="52" t="s">
        <v>52</v>
      </c>
      <c r="D29" s="38" t="s">
        <v>34</v>
      </c>
      <c r="E29" s="47" t="s">
        <v>10</v>
      </c>
      <c r="F29" s="48">
        <v>2</v>
      </c>
      <c r="G29" s="64">
        <v>1</v>
      </c>
      <c r="H29" s="63"/>
      <c r="I29" s="64"/>
      <c r="J29" s="63"/>
      <c r="K29" s="69">
        <f t="shared" si="0"/>
        <v>2</v>
      </c>
      <c r="L29" s="36">
        <f t="shared" si="1"/>
        <v>4</v>
      </c>
      <c r="M29" s="24"/>
      <c r="AMO29"/>
    </row>
    <row r="30" spans="2:13 1029:1029" s="1" customFormat="1" ht="46.15" customHeight="1">
      <c r="B30" s="49">
        <f>+MAX(B26:B29)+1</f>
        <v>16</v>
      </c>
      <c r="C30" s="52" t="s">
        <v>53</v>
      </c>
      <c r="D30" s="42" t="s">
        <v>35</v>
      </c>
      <c r="E30" s="56" t="s">
        <v>11</v>
      </c>
      <c r="F30" s="57">
        <v>2</v>
      </c>
      <c r="G30" s="65">
        <v>1</v>
      </c>
      <c r="H30" s="63"/>
      <c r="I30" s="65"/>
      <c r="J30" s="63"/>
      <c r="K30" s="69">
        <f t="shared" si="0"/>
        <v>2</v>
      </c>
      <c r="L30" s="36">
        <f t="shared" si="1"/>
        <v>4</v>
      </c>
      <c r="M30" s="24"/>
      <c r="AMO30"/>
    </row>
    <row r="31" spans="2:13 1029:1029" s="1" customFormat="1" ht="39" customHeight="1">
      <c r="B31" s="49">
        <f>+MAX(B27:B30)+1</f>
        <v>17</v>
      </c>
      <c r="C31" s="52" t="s">
        <v>54</v>
      </c>
      <c r="D31" s="38" t="s">
        <v>36</v>
      </c>
      <c r="E31" s="47" t="s">
        <v>11</v>
      </c>
      <c r="F31" s="57">
        <v>2</v>
      </c>
      <c r="G31" s="65">
        <v>1</v>
      </c>
      <c r="H31" s="66"/>
      <c r="I31" s="65"/>
      <c r="J31" s="66"/>
      <c r="K31" s="69">
        <f t="shared" si="0"/>
        <v>2</v>
      </c>
      <c r="L31" s="36">
        <f t="shared" si="1"/>
        <v>4</v>
      </c>
      <c r="M31" s="24"/>
      <c r="AMO31"/>
    </row>
    <row r="32" spans="2:13 1029:1029" s="1" customFormat="1" ht="49.15" customHeight="1">
      <c r="B32" s="59">
        <f>+MAX(B28:B31)+1</f>
        <v>18</v>
      </c>
      <c r="C32" s="53" t="s">
        <v>55</v>
      </c>
      <c r="D32" s="54" t="s">
        <v>37</v>
      </c>
      <c r="E32" s="58" t="s">
        <v>11</v>
      </c>
      <c r="F32" s="57">
        <v>2</v>
      </c>
      <c r="G32" s="65">
        <v>1</v>
      </c>
      <c r="H32" s="64"/>
      <c r="I32" s="65"/>
      <c r="J32" s="64"/>
      <c r="K32" s="69">
        <f t="shared" si="0"/>
        <v>2</v>
      </c>
      <c r="L32" s="36">
        <f t="shared" ref="L32" si="3">K32*F32</f>
        <v>4</v>
      </c>
      <c r="M32" s="24"/>
      <c r="AMO32"/>
    </row>
    <row r="33" spans="2:13 1029:1029" s="1" customFormat="1" ht="79.900000000000006" customHeight="1">
      <c r="B33" s="59">
        <f>+MAX(B29:B32)+1</f>
        <v>19</v>
      </c>
      <c r="C33" s="60" t="s">
        <v>57</v>
      </c>
      <c r="D33" s="54" t="s">
        <v>60</v>
      </c>
      <c r="E33" s="58" t="s">
        <v>6</v>
      </c>
      <c r="F33" s="61">
        <v>12</v>
      </c>
      <c r="G33" s="67">
        <v>1</v>
      </c>
      <c r="H33" s="67"/>
      <c r="I33" s="67"/>
      <c r="J33" s="67"/>
      <c r="K33" s="69">
        <f t="shared" si="0"/>
        <v>12</v>
      </c>
      <c r="L33" s="4"/>
      <c r="AMO33"/>
    </row>
    <row r="34" spans="2:13 1029:1029" s="1" customFormat="1" ht="12.75" customHeight="1">
      <c r="B34" s="74" t="s">
        <v>58</v>
      </c>
      <c r="C34" s="74"/>
      <c r="D34" s="74"/>
      <c r="E34" s="12"/>
      <c r="F34" s="13"/>
      <c r="G34" s="13"/>
      <c r="H34" s="13">
        <f>SUM(H15:H33)</f>
        <v>0</v>
      </c>
      <c r="I34" s="13"/>
      <c r="J34" s="13">
        <f>SUM(J15:J33)</f>
        <v>0</v>
      </c>
      <c r="K34" s="13"/>
      <c r="L34" s="13">
        <f>SUM(L15:L33)</f>
        <v>11661.5</v>
      </c>
      <c r="M34" s="24"/>
      <c r="AMO34"/>
    </row>
    <row r="35" spans="2:13 1029:1029" s="1" customFormat="1" ht="12.75" customHeight="1">
      <c r="B35" s="19"/>
      <c r="C35" s="16"/>
      <c r="D35" s="16"/>
      <c r="E35" s="26"/>
      <c r="F35" s="27"/>
      <c r="G35" s="27"/>
      <c r="H35" s="27">
        <f>H34*0.16</f>
        <v>0</v>
      </c>
      <c r="I35" s="27"/>
      <c r="J35" s="27">
        <f>J34*0.16</f>
        <v>0</v>
      </c>
      <c r="K35" s="27"/>
      <c r="L35" s="27">
        <f>L34*0.16</f>
        <v>1865.8400000000001</v>
      </c>
      <c r="M35" s="24"/>
      <c r="AMO35"/>
    </row>
    <row r="36" spans="2:13 1029:1029" s="1" customFormat="1" ht="12.6" customHeight="1">
      <c r="C36" s="16"/>
      <c r="D36" s="16"/>
      <c r="E36" s="28" t="s">
        <v>12</v>
      </c>
      <c r="F36" s="13"/>
      <c r="G36" s="13"/>
      <c r="H36" s="13">
        <f>SUM(H34:H35)</f>
        <v>0</v>
      </c>
      <c r="I36" s="13"/>
      <c r="J36" s="13">
        <f>SUM(J34:J35)</f>
        <v>0</v>
      </c>
      <c r="K36" s="70">
        <f>SUM(K15:K35)</f>
        <v>242</v>
      </c>
      <c r="L36" s="13">
        <f>SUM(L34:L35)</f>
        <v>13527.34</v>
      </c>
      <c r="M36" s="24"/>
      <c r="AMO36"/>
    </row>
    <row r="37" spans="2:13 1029:1029" s="1" customFormat="1" ht="12.75" customHeight="1">
      <c r="B37" s="19"/>
      <c r="C37" s="29"/>
      <c r="D37" s="29"/>
      <c r="E37" s="28" t="s">
        <v>20</v>
      </c>
      <c r="F37" s="13"/>
      <c r="G37" s="13"/>
      <c r="H37" s="13"/>
      <c r="I37" s="13"/>
      <c r="J37" s="13"/>
      <c r="K37" s="70">
        <f>ROUND(K36*0.16,2)</f>
        <v>38.72</v>
      </c>
      <c r="L37" s="13"/>
      <c r="M37" s="24"/>
      <c r="AMO37"/>
    </row>
    <row r="38" spans="2:13 1029:1029" s="1" customFormat="1" ht="12.75" customHeight="1">
      <c r="B38" s="30" t="s">
        <v>13</v>
      </c>
      <c r="C38" s="2"/>
      <c r="D38" s="2"/>
      <c r="E38" s="28" t="s">
        <v>14</v>
      </c>
      <c r="F38" s="13"/>
      <c r="G38" s="13"/>
      <c r="H38" s="13"/>
      <c r="I38" s="13"/>
      <c r="J38" s="13"/>
      <c r="K38" s="70">
        <f>+K37+K36</f>
        <v>280.72000000000003</v>
      </c>
      <c r="L38" s="13"/>
      <c r="M38" s="24"/>
      <c r="AMO38"/>
    </row>
    <row r="39" spans="2:13 1029:1029" s="1" customFormat="1" ht="12.75" customHeight="1">
      <c r="B39" s="19"/>
      <c r="C39" s="16"/>
      <c r="D39" s="16"/>
      <c r="E39" s="28"/>
      <c r="F39" s="13"/>
      <c r="G39" s="13"/>
      <c r="H39" s="13"/>
      <c r="I39" s="13"/>
      <c r="J39" s="13"/>
      <c r="K39" s="13"/>
      <c r="L39" s="13"/>
      <c r="M39" s="24"/>
      <c r="AMO39"/>
    </row>
    <row r="40" spans="2:13 1029:1029" s="1" customFormat="1" ht="12.75" customHeight="1">
      <c r="B40" s="19"/>
      <c r="C40" s="16"/>
      <c r="D40" s="16"/>
      <c r="E40" s="28"/>
      <c r="F40" s="13"/>
      <c r="G40" s="13"/>
      <c r="H40" s="13"/>
      <c r="I40" s="13"/>
      <c r="J40" s="13"/>
      <c r="K40" s="13"/>
      <c r="L40" s="13"/>
      <c r="M40" s="24"/>
      <c r="AMO40"/>
    </row>
    <row r="41" spans="2:13 1029:1029" s="1" customFormat="1" ht="12.75" customHeight="1">
      <c r="B41" s="19"/>
      <c r="C41" s="16"/>
      <c r="D41" s="16"/>
      <c r="E41" s="28"/>
      <c r="F41" s="13"/>
      <c r="G41" s="13"/>
      <c r="H41" s="13"/>
      <c r="I41" s="13"/>
      <c r="J41" s="13"/>
      <c r="K41" s="13"/>
      <c r="L41" s="13"/>
      <c r="M41" s="24"/>
      <c r="AMO41"/>
    </row>
    <row r="42" spans="2:13 1029:1029" s="1" customFormat="1" ht="12.75" customHeight="1">
      <c r="B42" s="19" t="s">
        <v>15</v>
      </c>
      <c r="C42" s="2"/>
      <c r="D42" s="2"/>
      <c r="E42" s="12"/>
      <c r="F42" s="13"/>
      <c r="G42" s="13"/>
      <c r="H42" s="13"/>
      <c r="I42" s="13"/>
      <c r="J42" s="13"/>
      <c r="K42" s="13"/>
      <c r="L42" s="13"/>
      <c r="M42" s="24"/>
      <c r="AMO42"/>
    </row>
    <row r="49" spans="1:1029" s="3" customFormat="1">
      <c r="A49" s="1"/>
      <c r="B49" s="1"/>
      <c r="C49" s="2"/>
      <c r="D49" s="2"/>
      <c r="F49" s="4"/>
      <c r="G49" s="4"/>
      <c r="H49" s="4"/>
      <c r="I49" s="4"/>
      <c r="J49" s="4"/>
      <c r="K49" s="4"/>
      <c r="L49" s="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/>
    </row>
  </sheetData>
  <mergeCells count="13">
    <mergeCell ref="A11:K11"/>
    <mergeCell ref="B34:D34"/>
    <mergeCell ref="B13:B14"/>
    <mergeCell ref="C13:C14"/>
    <mergeCell ref="D13:D14"/>
    <mergeCell ref="E13:E14"/>
    <mergeCell ref="F13:F14"/>
    <mergeCell ref="G13:K13"/>
    <mergeCell ref="B2:K2"/>
    <mergeCell ref="B3:K3"/>
    <mergeCell ref="C4:F4"/>
    <mergeCell ref="B7:K7"/>
    <mergeCell ref="B8:K8"/>
  </mergeCells>
  <phoneticPr fontId="16" type="noConversion"/>
  <printOptions horizontalCentered="1"/>
  <pageMargins left="0.47244094488188981" right="0.39370078740157483" top="0.19685039370078741" bottom="0.23622047244094491" header="0.51181102362204722" footer="0"/>
  <pageSetup scale="77" fitToHeight="0" orientation="landscape" horizontalDpi="300" verticalDpi="300" r:id="rId1"/>
  <headerFooter>
    <oddFooter>&amp;CPágina   &amp;P&amp;R 
&amp;6MP-210-PR02-P01-F45</oddFooter>
  </headerFooter>
  <rowBreaks count="1" manualBreakCount="1">
    <brk id="20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 E-7 MOD</vt:lpstr>
      <vt:lpstr>'FORMA E-7 MOD'!Área_de_impresión</vt:lpstr>
      <vt:lpstr>'FORMA E-7 MOD'!Títulos_a_imprimir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Vazquez Beristain</dc:creator>
  <cp:lastModifiedBy>Celene Aviles</cp:lastModifiedBy>
  <cp:revision>5</cp:revision>
  <cp:lastPrinted>2024-04-16T21:01:22Z</cp:lastPrinted>
  <dcterms:created xsi:type="dcterms:W3CDTF">2018-01-04T03:59:12Z</dcterms:created>
  <dcterms:modified xsi:type="dcterms:W3CDTF">2024-04-16T21:18:14Z</dcterms:modified>
  <dc:language>es-MX</dc:language>
</cp:coreProperties>
</file>