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bras Publicas\Desktop\ricardo\FOIS 2023\fois-04-2023\"/>
    </mc:Choice>
  </mc:AlternateContent>
  <bookViews>
    <workbookView xWindow="0" yWindow="0" windowWidth="24000" windowHeight="9030"/>
  </bookViews>
  <sheets>
    <sheet name="Hoja1" sheetId="1" r:id="rId1"/>
  </sheets>
  <definedNames>
    <definedName name="_xlnm.Print_Area" localSheetId="0">Hoja1!$A$1:$F$39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1" l="1"/>
  <c r="F29" i="1"/>
  <c r="F28" i="1"/>
  <c r="F25" i="1" l="1"/>
  <c r="F26" i="1" s="1"/>
  <c r="F35" i="1" s="1"/>
  <c r="C35" i="1"/>
  <c r="C34" i="1"/>
  <c r="C33" i="1"/>
  <c r="C32" i="1"/>
  <c r="D22" i="1" l="1"/>
  <c r="F22" i="1" s="1"/>
  <c r="F18" i="1" l="1"/>
  <c r="F17" i="1"/>
  <c r="F16" i="1"/>
  <c r="F15" i="1"/>
  <c r="F14" i="1"/>
  <c r="F11" i="1"/>
  <c r="F10" i="1"/>
  <c r="F9" i="1"/>
  <c r="F12" i="1" s="1"/>
  <c r="F32" i="1" s="1"/>
  <c r="D21" i="1"/>
  <c r="F21" i="1" s="1"/>
  <c r="F23" i="1" s="1"/>
  <c r="F34" i="1" s="1"/>
  <c r="F19" i="1" l="1"/>
  <c r="F33" i="1" s="1"/>
  <c r="F36" i="1" s="1"/>
  <c r="F37" i="1" s="1"/>
  <c r="F38" i="1" s="1"/>
  <c r="G40" i="1" s="1"/>
</calcChain>
</file>

<file path=xl/sharedStrings.xml><?xml version="1.0" encoding="utf-8"?>
<sst xmlns="http://schemas.openxmlformats.org/spreadsheetml/2006/main" count="47" uniqueCount="37">
  <si>
    <t>Cantidad</t>
  </si>
  <si>
    <t>m2</t>
  </si>
  <si>
    <t>pza</t>
  </si>
  <si>
    <t>mL</t>
  </si>
  <si>
    <r>
      <rPr>
        <b/>
        <sz val="11"/>
        <color theme="1"/>
        <rFont val="Calibri"/>
        <family val="2"/>
        <scheme val="minor"/>
      </rPr>
      <t>Rehabilitación de postes para luminarias</t>
    </r>
    <r>
      <rPr>
        <sz val="11"/>
        <color theme="1"/>
        <rFont val="Calibri"/>
        <family val="2"/>
        <scheme val="minor"/>
      </rPr>
      <t>; incluyendo: desmontaje, retiro, lijado, detallado, aplicación de primer anticorrosivo, pintura anticorrosiva, preparación, instalación, montaje, mano de obra, herramienta menor y equipo.</t>
    </r>
  </si>
  <si>
    <r>
      <rPr>
        <b/>
        <sz val="11"/>
        <color theme="1"/>
        <rFont val="Calibri"/>
        <family val="2"/>
        <scheme val="minor"/>
      </rPr>
      <t>Suministro, reposición e instalación de luminarias</t>
    </r>
    <r>
      <rPr>
        <sz val="11"/>
        <color theme="1"/>
        <rFont val="Calibri"/>
        <family val="2"/>
        <scheme val="minor"/>
      </rPr>
      <t>; incluyendo: desmontaje en casos necesarios,elevacion de elementos, instalación, alimentación, pruebas, mano de obra, herramienta menor y equipo</t>
    </r>
  </si>
  <si>
    <r>
      <rPr>
        <b/>
        <sz val="11"/>
        <color theme="1"/>
        <rFont val="Calibri"/>
        <family val="2"/>
        <scheme val="minor"/>
      </rPr>
      <t>Desmantelamiento y retiro de bancas</t>
    </r>
    <r>
      <rPr>
        <sz val="11"/>
        <color theme="1"/>
        <rFont val="Calibri"/>
        <family val="2"/>
        <scheme val="minor"/>
      </rPr>
      <t xml:space="preserve"> existentes para reutilización</t>
    </r>
  </si>
  <si>
    <r>
      <rPr>
        <b/>
        <sz val="11"/>
        <color theme="1"/>
        <rFont val="Calibri"/>
        <family val="2"/>
        <scheme val="minor"/>
      </rPr>
      <t>Rehabilitación de bolardos</t>
    </r>
    <r>
      <rPr>
        <sz val="11"/>
        <color theme="1"/>
        <rFont val="Calibri"/>
        <family val="2"/>
        <scheme val="minor"/>
      </rPr>
      <t xml:space="preserve">  metalicos, para control vial y peatonal, el precio incluye: desmontaje, carga, descarga, acarreo, preparación, primer y pintura, instalación, detallado, mano de obra, herramienta menor y equipo.</t>
    </r>
  </si>
  <si>
    <t xml:space="preserve">                                                         </t>
  </si>
  <si>
    <t xml:space="preserve">                                                                                             </t>
  </si>
  <si>
    <t>importe</t>
  </si>
  <si>
    <t>PU</t>
  </si>
  <si>
    <t>Suministro y colocacion de concreto hidraulico premezclado estampado mr42 kg/cm2  de fraguado a 28 días con colorante integral, autocurable hidratium o similar, t.m.a. de 1 1/2". Rev. De 8 (± 2.0 cm.), muestreo en obra, cemento tipo cpc40. Según norma nmx-c-414, agregado grueso triturado y arena de rio. Elaborado y dosificado por peso en planta, extendido en losas para pavimentación con espesor de 18 cm, colado por franjas con una relación largo ancho no mayor de 1.25; plastico cal. 600 micras despues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t>
  </si>
  <si>
    <r>
      <rPr>
        <b/>
        <sz val="11"/>
        <color theme="1"/>
        <rFont val="Calibri"/>
        <family val="2"/>
        <scheme val="minor"/>
      </rPr>
      <t>Suministro, reposición e instalación de postes de 4 mts de altura te dubo circular para luminarias</t>
    </r>
    <r>
      <rPr>
        <sz val="11"/>
        <color theme="1"/>
        <rFont val="Calibri"/>
        <family val="2"/>
        <scheme val="minor"/>
      </rPr>
      <t>; incluyendo: Suministro, carga y descarga, preparación, colocación y primer/pintura anticorrosiva en caso de ser necesario, mano de obra, herramienta menor y equipo.</t>
    </r>
  </si>
  <si>
    <r>
      <rPr>
        <b/>
        <sz val="11"/>
        <color theme="1"/>
        <rFont val="Calibri"/>
        <family val="2"/>
        <scheme val="minor"/>
      </rPr>
      <t>Suministro e instalación de bolardos</t>
    </r>
    <r>
      <rPr>
        <sz val="11"/>
        <color theme="1"/>
        <rFont val="Calibri"/>
        <family val="2"/>
        <scheme val="minor"/>
      </rPr>
      <t xml:space="preserve">  metalicos tubular de 1 mt de altura para control de vialidades y peatones; el precio incuye: suministro, carga y descarga, preparación, instalación, detallado, mano de obra, herramienta menor y equipo.</t>
    </r>
  </si>
  <si>
    <t xml:space="preserve">demolicion de piso adoquinado   existente en cruces, incluye: carga, acarreo a lugar indicado por la supervision, maquinaria, mano de obra </t>
  </si>
  <si>
    <t xml:space="preserve"> Sum. Y aplic. De pintura vinilica pro1000 de comex o similar en   color blanco en tramos rectos y rojo en curvas, a dos manos en guarniciones de concreto incl: preparacion de la superfice, limpieza</t>
  </si>
  <si>
    <t>REHABILITACION DEL MALECON COSTERO (ALUMBRADO, BANCAS Y HERRERIA)</t>
  </si>
  <si>
    <t>ml</t>
  </si>
  <si>
    <t>U</t>
  </si>
  <si>
    <t>ALUMBRADO</t>
  </si>
  <si>
    <t>HERRERIA</t>
  </si>
  <si>
    <t>CONCRETO ESTAMPADO</t>
  </si>
  <si>
    <t>GUARNICIONES</t>
  </si>
  <si>
    <t>SUBTOTAL DE ALUMBRADO</t>
  </si>
  <si>
    <t>SUBTOTAL DE HERRERIA</t>
  </si>
  <si>
    <t>SUBTOTAL CONCRETO ESTAMPADO</t>
  </si>
  <si>
    <t>SUBTOTAL GUARNICIONES</t>
  </si>
  <si>
    <t>TOTAL</t>
  </si>
  <si>
    <t>IVA(16%)</t>
  </si>
  <si>
    <t>SUBTOTAL</t>
  </si>
  <si>
    <r>
      <rPr>
        <b/>
        <sz val="11"/>
        <color theme="1"/>
        <rFont val="Calibri"/>
        <family val="2"/>
        <scheme val="minor"/>
      </rPr>
      <t>Suministro y colocación de bancas</t>
    </r>
    <r>
      <rPr>
        <sz val="11"/>
        <color theme="1"/>
        <rFont val="Calibri"/>
        <family val="2"/>
        <scheme val="minor"/>
      </rPr>
      <t xml:space="preserve"> para descanso de metal fundido y  Madera Dura; el precio incluye: suministro, colocación, preparación, anclaje a piso, con recubrimiento anticorrosiva para la salinidad en caso necesario, mano de obra, herramienta menor y equipo.</t>
    </r>
  </si>
  <si>
    <r>
      <rPr>
        <b/>
        <sz val="11"/>
        <color theme="1"/>
        <rFont val="Calibri"/>
        <family val="2"/>
        <scheme val="minor"/>
      </rPr>
      <t>Herreria tipo barandal tipo reja de proteccion moderna de perfil metalico,  con una altura maxima de 1.20</t>
    </r>
    <r>
      <rPr>
        <sz val="11"/>
        <color theme="1"/>
        <rFont val="Calibri"/>
        <family val="2"/>
        <scheme val="minor"/>
      </rPr>
      <t xml:space="preserve"> para puentes de intersecciones de C. Benito Juarez con Malecón y Paseo Hidalgo con Malecon; el precio incluye: suministro, fabricación, primer y pintura anticorrosivas a la salinidad, preparación,anclaje, detallado, mano de obra, herramienta menor y equipo.</t>
    </r>
  </si>
  <si>
    <t>ESTATUA AL PESCADOR</t>
  </si>
  <si>
    <t>construccion de pedestal tipo escalon, con una columna central anclada al piso de 4 varillas del #4 y estribos de #2, de 35x35 cm y una altura de 50 cm, concreto f´c=200,on placa base de 1/4" para anclaje de 30x30, incluye material mano de obra y todo lo necesario para su ejecucion</t>
  </si>
  <si>
    <t>construccion de escalones  de 1.20x 1.20, a base de block comun a dos hiladas, dando un peralte de 20 cm y huella de 20 cm, aplanado con ababado pulido, incluye material mano de obra, herramienta y equipo menor</t>
  </si>
  <si>
    <t>suminstro y colocacion de estatua de munumento al pescador, teminado en bronce, con estrucura de acero inox. De 2 mts de altura.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</si>
</sst>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0"/>
      <color theme="1"/>
      <name val="Times New Roman"/>
      <family val="1"/>
    </font>
    <font>
      <b/>
      <i/>
      <sz val="10"/>
      <color theme="1"/>
      <name val="Tahoma"/>
      <family val="2"/>
    </font>
    <font>
      <sz val="8"/>
      <color theme="1"/>
      <name val="Times New Roman"/>
      <family val="1"/>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3" fillId="0" borderId="1" xfId="0" applyFont="1" applyBorder="1" applyAlignment="1">
      <alignment horizontal="center" vertical="center"/>
    </xf>
    <xf numFmtId="0" fontId="0" fillId="2" borderId="0" xfId="0" applyFill="1" applyBorder="1"/>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44" fontId="0" fillId="0" borderId="1" xfId="1" applyFont="1" applyBorder="1" applyAlignment="1">
      <alignment horizontal="center" vertical="center"/>
    </xf>
    <xf numFmtId="0" fontId="0" fillId="0" borderId="0" xfId="0" applyBorder="1"/>
    <xf numFmtId="44"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horizontal="justify" wrapText="1"/>
    </xf>
    <xf numFmtId="0" fontId="0" fillId="0" borderId="1" xfId="0" applyBorder="1" applyAlignment="1">
      <alignment horizontal="left" vertical="center" wrapText="1"/>
    </xf>
    <xf numFmtId="0" fontId="0" fillId="0" borderId="0" xfId="0" applyBorder="1" applyAlignment="1">
      <alignment horizontal="right"/>
    </xf>
    <xf numFmtId="0" fontId="0" fillId="2" borderId="1" xfId="0" applyFill="1" applyBorder="1"/>
    <xf numFmtId="0" fontId="0" fillId="0" borderId="1" xfId="0" applyBorder="1" applyAlignment="1">
      <alignment horizontal="right" vertical="center" wrapText="1"/>
    </xf>
    <xf numFmtId="0" fontId="0" fillId="2" borderId="1" xfId="0" applyFill="1" applyBorder="1" applyAlignment="1">
      <alignment horizontal="center"/>
    </xf>
    <xf numFmtId="44" fontId="0" fillId="0" borderId="0" xfId="0" applyNumberFormat="1" applyBorder="1"/>
    <xf numFmtId="44" fontId="0" fillId="0" borderId="0" xfId="0" applyNumberFormat="1"/>
    <xf numFmtId="44" fontId="0" fillId="0" borderId="0" xfId="1" applyFont="1"/>
    <xf numFmtId="44" fontId="0" fillId="0" borderId="2" xfId="0" applyNumberFormat="1" applyBorder="1"/>
    <xf numFmtId="44" fontId="0" fillId="0" borderId="2" xfId="1" applyFont="1" applyBorder="1"/>
    <xf numFmtId="0" fontId="0" fillId="0" borderId="0" xfId="0" applyBorder="1" applyAlignment="1">
      <alignment horizontal="center"/>
    </xf>
    <xf numFmtId="0" fontId="0" fillId="0" borderId="0" xfId="0" applyAlignment="1">
      <alignment horizontal="center"/>
    </xf>
    <xf numFmtId="0" fontId="4" fillId="2" borderId="0" xfId="0"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1093694</xdr:colOff>
      <xdr:row>0</xdr:row>
      <xdr:rowOff>178173</xdr:rowOff>
    </xdr:from>
    <xdr:to>
      <xdr:col>2</xdr:col>
      <xdr:colOff>190500</xdr:colOff>
      <xdr:row>1</xdr:row>
      <xdr:rowOff>56029</xdr:rowOff>
    </xdr:to>
    <xdr:pic>
      <xdr:nvPicPr>
        <xdr:cNvPr id="2" name="Imagen 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18414"/>
        <a:stretch>
          <a:fillRect/>
        </a:stretch>
      </xdr:blipFill>
      <xdr:spPr bwMode="auto">
        <a:xfrm>
          <a:off x="1855694" y="178173"/>
          <a:ext cx="5921188" cy="1144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77560</xdr:colOff>
      <xdr:row>0</xdr:row>
      <xdr:rowOff>190500</xdr:rowOff>
    </xdr:from>
    <xdr:to>
      <xdr:col>5</xdr:col>
      <xdr:colOff>687160</xdr:colOff>
      <xdr:row>0</xdr:row>
      <xdr:rowOff>1143000</xdr:rowOff>
    </xdr:to>
    <xdr:pic>
      <xdr:nvPicPr>
        <xdr:cNvPr id="3"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05" t="952" r="83992" b="84105"/>
        <a:stretch>
          <a:fillRect/>
        </a:stretch>
      </xdr:blipFill>
      <xdr:spPr bwMode="auto">
        <a:xfrm>
          <a:off x="7180489" y="190500"/>
          <a:ext cx="6096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view="pageBreakPreview" topLeftCell="A25" zoomScale="85" zoomScaleNormal="100" zoomScaleSheetLayoutView="85" workbookViewId="0">
      <selection activeCell="B37" sqref="B37"/>
    </sheetView>
  </sheetViews>
  <sheetFormatPr baseColWidth="10" defaultRowHeight="15" x14ac:dyDescent="0.25"/>
  <cols>
    <col min="1" max="1" width="11.42578125" style="11"/>
    <col min="2" max="2" width="102.28515625" customWidth="1"/>
    <col min="3" max="3" width="8" customWidth="1"/>
    <col min="6" max="6" width="15.140625" bestFit="1" customWidth="1"/>
    <col min="7" max="7" width="14.140625" bestFit="1" customWidth="1"/>
  </cols>
  <sheetData>
    <row r="1" spans="1:10" ht="99.75" customHeight="1" x14ac:dyDescent="0.25">
      <c r="J1" s="3" t="s">
        <v>8</v>
      </c>
    </row>
    <row r="2" spans="1:10" ht="6" customHeight="1" x14ac:dyDescent="0.25"/>
    <row r="3" spans="1:10" ht="18.75" x14ac:dyDescent="0.3">
      <c r="A3" s="28" t="s">
        <v>17</v>
      </c>
      <c r="B3" s="28"/>
      <c r="C3" s="28"/>
      <c r="D3" s="28"/>
      <c r="E3" s="28"/>
      <c r="F3" s="28"/>
      <c r="J3" s="4"/>
    </row>
    <row r="4" spans="1:10" ht="6" customHeight="1" x14ac:dyDescent="0.25">
      <c r="A4" s="12"/>
      <c r="B4" s="9"/>
      <c r="C4" s="9"/>
      <c r="D4" s="9"/>
      <c r="E4" s="9"/>
      <c r="F4" s="9"/>
      <c r="J4" s="5"/>
    </row>
    <row r="5" spans="1:10" ht="6" customHeight="1" x14ac:dyDescent="0.25">
      <c r="A5" s="12"/>
      <c r="B5" s="2"/>
      <c r="C5" s="2"/>
      <c r="D5" s="2"/>
      <c r="E5" s="2"/>
      <c r="F5" s="2"/>
      <c r="J5" s="5" t="s">
        <v>9</v>
      </c>
    </row>
    <row r="6" spans="1:10" ht="15.75" x14ac:dyDescent="0.25">
      <c r="A6" s="6"/>
      <c r="B6" s="18"/>
      <c r="C6" s="1" t="s">
        <v>19</v>
      </c>
      <c r="D6" s="1" t="s">
        <v>0</v>
      </c>
      <c r="E6" s="1" t="s">
        <v>11</v>
      </c>
      <c r="F6" s="1" t="s">
        <v>10</v>
      </c>
    </row>
    <row r="7" spans="1:10" ht="6" customHeight="1" x14ac:dyDescent="0.25">
      <c r="A7" s="6"/>
      <c r="B7" s="18"/>
      <c r="C7" s="18"/>
      <c r="D7" s="18"/>
      <c r="E7" s="18"/>
      <c r="F7" s="18"/>
    </row>
    <row r="8" spans="1:10" x14ac:dyDescent="0.25">
      <c r="A8" s="6"/>
      <c r="B8" s="18" t="s">
        <v>20</v>
      </c>
      <c r="C8" s="18"/>
      <c r="D8" s="18"/>
      <c r="E8" s="18"/>
      <c r="F8" s="18"/>
    </row>
    <row r="9" spans="1:10" ht="58.5" customHeight="1" x14ac:dyDescent="0.25">
      <c r="A9" s="6">
        <v>1</v>
      </c>
      <c r="B9" s="13" t="s">
        <v>4</v>
      </c>
      <c r="C9" s="6" t="s">
        <v>2</v>
      </c>
      <c r="D9" s="7">
        <v>173</v>
      </c>
      <c r="E9" s="8"/>
      <c r="F9" s="10">
        <f t="shared" ref="F9:F21" si="0">E9*D9</f>
        <v>0</v>
      </c>
    </row>
    <row r="10" spans="1:10" ht="51" customHeight="1" x14ac:dyDescent="0.25">
      <c r="A10" s="6">
        <v>2</v>
      </c>
      <c r="B10" s="14" t="s">
        <v>5</v>
      </c>
      <c r="C10" s="6" t="s">
        <v>2</v>
      </c>
      <c r="D10" s="7">
        <v>179</v>
      </c>
      <c r="E10" s="8"/>
      <c r="F10" s="10">
        <f t="shared" si="0"/>
        <v>0</v>
      </c>
    </row>
    <row r="11" spans="1:10" ht="63.75" customHeight="1" x14ac:dyDescent="0.25">
      <c r="A11" s="6">
        <v>3</v>
      </c>
      <c r="B11" s="14" t="s">
        <v>13</v>
      </c>
      <c r="C11" s="6" t="s">
        <v>2</v>
      </c>
      <c r="D11" s="7">
        <v>5</v>
      </c>
      <c r="E11" s="8"/>
      <c r="F11" s="10">
        <f t="shared" si="0"/>
        <v>0</v>
      </c>
    </row>
    <row r="12" spans="1:10" x14ac:dyDescent="0.25">
      <c r="A12" s="6">
        <v>4</v>
      </c>
      <c r="B12" s="19" t="s">
        <v>24</v>
      </c>
      <c r="C12" s="6"/>
      <c r="D12" s="7"/>
      <c r="E12" s="8"/>
      <c r="F12" s="10">
        <f>SUM(F9:F11)</f>
        <v>0</v>
      </c>
    </row>
    <row r="13" spans="1:10" x14ac:dyDescent="0.25">
      <c r="A13" s="6"/>
      <c r="B13" s="18" t="s">
        <v>21</v>
      </c>
      <c r="C13" s="18"/>
      <c r="D13" s="18"/>
      <c r="E13" s="18"/>
      <c r="F13" s="18"/>
    </row>
    <row r="14" spans="1:10" ht="84" customHeight="1" x14ac:dyDescent="0.25">
      <c r="A14" s="6">
        <v>5</v>
      </c>
      <c r="B14" s="14" t="s">
        <v>32</v>
      </c>
      <c r="C14" s="6" t="s">
        <v>3</v>
      </c>
      <c r="D14" s="7">
        <v>222</v>
      </c>
      <c r="E14" s="8"/>
      <c r="F14" s="10">
        <f t="shared" si="0"/>
        <v>0</v>
      </c>
    </row>
    <row r="15" spans="1:10" ht="45" customHeight="1" x14ac:dyDescent="0.25">
      <c r="A15" s="6">
        <v>6</v>
      </c>
      <c r="B15" s="15" t="s">
        <v>14</v>
      </c>
      <c r="C15" s="6" t="s">
        <v>2</v>
      </c>
      <c r="D15" s="7">
        <v>66</v>
      </c>
      <c r="E15" s="8"/>
      <c r="F15" s="10">
        <f t="shared" si="0"/>
        <v>0</v>
      </c>
    </row>
    <row r="16" spans="1:10" ht="60.75" customHeight="1" x14ac:dyDescent="0.25">
      <c r="A16" s="6">
        <v>7</v>
      </c>
      <c r="B16" s="14" t="s">
        <v>7</v>
      </c>
      <c r="C16" s="6" t="s">
        <v>2</v>
      </c>
      <c r="D16" s="7">
        <v>130</v>
      </c>
      <c r="E16" s="8"/>
      <c r="F16" s="10">
        <f t="shared" si="0"/>
        <v>0</v>
      </c>
    </row>
    <row r="17" spans="1:6" ht="19.5" customHeight="1" x14ac:dyDescent="0.25">
      <c r="A17" s="6">
        <v>8</v>
      </c>
      <c r="B17" s="14" t="s">
        <v>6</v>
      </c>
      <c r="C17" s="6" t="s">
        <v>2</v>
      </c>
      <c r="D17" s="7">
        <v>35</v>
      </c>
      <c r="E17" s="8"/>
      <c r="F17" s="10">
        <f t="shared" si="0"/>
        <v>0</v>
      </c>
    </row>
    <row r="18" spans="1:6" ht="63" customHeight="1" x14ac:dyDescent="0.25">
      <c r="A18" s="6">
        <v>9</v>
      </c>
      <c r="B18" s="14" t="s">
        <v>31</v>
      </c>
      <c r="C18" s="6" t="s">
        <v>2</v>
      </c>
      <c r="D18" s="7">
        <v>45</v>
      </c>
      <c r="E18" s="8"/>
      <c r="F18" s="10">
        <f t="shared" si="0"/>
        <v>0</v>
      </c>
    </row>
    <row r="19" spans="1:6" x14ac:dyDescent="0.25">
      <c r="A19" s="6"/>
      <c r="B19" s="19" t="s">
        <v>25</v>
      </c>
      <c r="C19" s="6"/>
      <c r="D19" s="7"/>
      <c r="E19" s="8"/>
      <c r="F19" s="10">
        <f>SUM(F14:F18)</f>
        <v>0</v>
      </c>
    </row>
    <row r="20" spans="1:6" x14ac:dyDescent="0.25">
      <c r="A20" s="6"/>
      <c r="B20" s="18" t="s">
        <v>22</v>
      </c>
      <c r="C20" s="18"/>
      <c r="D20" s="18"/>
      <c r="E20" s="18"/>
      <c r="F20" s="18"/>
    </row>
    <row r="21" spans="1:6" ht="45" customHeight="1" x14ac:dyDescent="0.25">
      <c r="A21" s="6">
        <v>10</v>
      </c>
      <c r="B21" s="16" t="s">
        <v>15</v>
      </c>
      <c r="C21" s="6" t="s">
        <v>1</v>
      </c>
      <c r="D21" s="7">
        <f>500+325+455</f>
        <v>1280</v>
      </c>
      <c r="E21" s="8"/>
      <c r="F21" s="10">
        <f t="shared" si="0"/>
        <v>0</v>
      </c>
    </row>
    <row r="22" spans="1:6" ht="253.5" customHeight="1" x14ac:dyDescent="0.25">
      <c r="A22" s="6">
        <v>11</v>
      </c>
      <c r="B22" s="16" t="s">
        <v>12</v>
      </c>
      <c r="C22" s="6" t="s">
        <v>1</v>
      </c>
      <c r="D22" s="7">
        <f>500+325+455</f>
        <v>1280</v>
      </c>
      <c r="E22" s="8"/>
      <c r="F22" s="10">
        <f t="shared" ref="F22" si="1">E22*D22</f>
        <v>0</v>
      </c>
    </row>
    <row r="23" spans="1:6" x14ac:dyDescent="0.25">
      <c r="A23" s="6"/>
      <c r="B23" s="19" t="s">
        <v>26</v>
      </c>
      <c r="C23" s="6"/>
      <c r="D23" s="7"/>
      <c r="E23" s="8"/>
      <c r="F23" s="10">
        <f>SUM(F21:F22)</f>
        <v>0</v>
      </c>
    </row>
    <row r="24" spans="1:6" x14ac:dyDescent="0.25">
      <c r="A24" s="6"/>
      <c r="B24" s="20" t="s">
        <v>23</v>
      </c>
      <c r="C24" s="18"/>
      <c r="D24" s="18"/>
      <c r="E24" s="18"/>
      <c r="F24" s="18"/>
    </row>
    <row r="25" spans="1:6" s="11" customFormat="1" ht="51.75" customHeight="1" x14ac:dyDescent="0.25">
      <c r="A25" s="6">
        <v>12</v>
      </c>
      <c r="B25" s="16" t="s">
        <v>16</v>
      </c>
      <c r="C25" s="6" t="s">
        <v>18</v>
      </c>
      <c r="D25" s="6">
        <v>5520</v>
      </c>
      <c r="E25" s="8"/>
      <c r="F25" s="8">
        <f>ROUND(D25*E25,2)</f>
        <v>0</v>
      </c>
    </row>
    <row r="26" spans="1:6" x14ac:dyDescent="0.25">
      <c r="A26" s="12"/>
      <c r="B26" s="17" t="s">
        <v>27</v>
      </c>
      <c r="C26" s="9"/>
      <c r="D26" s="9"/>
      <c r="E26" s="9"/>
      <c r="F26" s="21">
        <f>SUM(F25)</f>
        <v>0</v>
      </c>
    </row>
    <row r="27" spans="1:6" x14ac:dyDescent="0.25">
      <c r="A27" s="6"/>
      <c r="B27" s="20" t="s">
        <v>33</v>
      </c>
      <c r="C27" s="18"/>
      <c r="D27" s="18"/>
      <c r="E27" s="18"/>
      <c r="F27" s="18"/>
    </row>
    <row r="28" spans="1:6" s="11" customFormat="1" ht="51.75" customHeight="1" x14ac:dyDescent="0.25">
      <c r="A28" s="6">
        <v>13</v>
      </c>
      <c r="B28" s="16" t="s">
        <v>34</v>
      </c>
      <c r="C28" s="6" t="s">
        <v>2</v>
      </c>
      <c r="D28" s="6">
        <v>1</v>
      </c>
      <c r="E28" s="8"/>
      <c r="F28" s="8">
        <f>ROUND(D28*E28,2)</f>
        <v>0</v>
      </c>
    </row>
    <row r="29" spans="1:6" s="11" customFormat="1" ht="51.75" customHeight="1" x14ac:dyDescent="0.25">
      <c r="A29" s="6">
        <v>14</v>
      </c>
      <c r="B29" s="16" t="s">
        <v>35</v>
      </c>
      <c r="C29" s="6" t="s">
        <v>2</v>
      </c>
      <c r="D29" s="6">
        <v>1</v>
      </c>
      <c r="E29" s="8"/>
      <c r="F29" s="8">
        <f>ROUND(D29*E29,2)</f>
        <v>0</v>
      </c>
    </row>
    <row r="30" spans="1:6" s="11" customFormat="1" ht="51.75" customHeight="1" x14ac:dyDescent="0.25">
      <c r="A30" s="6">
        <v>15</v>
      </c>
      <c r="B30" s="16" t="s">
        <v>36</v>
      </c>
      <c r="C30" s="6" t="s">
        <v>2</v>
      </c>
      <c r="D30" s="6">
        <v>1</v>
      </c>
      <c r="E30" s="8"/>
      <c r="F30" s="8">
        <f>ROUND(D30*E30,2)</f>
        <v>0</v>
      </c>
    </row>
    <row r="31" spans="1:6" x14ac:dyDescent="0.25">
      <c r="A31" s="12"/>
      <c r="B31" s="9"/>
      <c r="C31" s="9"/>
      <c r="D31" s="9"/>
      <c r="F31" s="9"/>
    </row>
    <row r="32" spans="1:6" x14ac:dyDescent="0.25">
      <c r="A32" s="12"/>
      <c r="B32" s="9"/>
      <c r="C32" s="26" t="str">
        <f>B12</f>
        <v>SUBTOTAL DE ALUMBRADO</v>
      </c>
      <c r="D32" s="26"/>
      <c r="E32" s="26"/>
      <c r="F32" s="21">
        <f>F12</f>
        <v>0</v>
      </c>
    </row>
    <row r="33" spans="1:7" x14ac:dyDescent="0.25">
      <c r="A33" s="12"/>
      <c r="B33" s="9"/>
      <c r="C33" s="26" t="str">
        <f>B19</f>
        <v>SUBTOTAL DE HERRERIA</v>
      </c>
      <c r="D33" s="26"/>
      <c r="E33" s="26"/>
      <c r="F33" s="21">
        <f>F19</f>
        <v>0</v>
      </c>
    </row>
    <row r="34" spans="1:7" x14ac:dyDescent="0.25">
      <c r="A34" s="12"/>
      <c r="B34" s="9"/>
      <c r="C34" s="26" t="str">
        <f>B23</f>
        <v>SUBTOTAL CONCRETO ESTAMPADO</v>
      </c>
      <c r="D34" s="26"/>
      <c r="E34" s="26"/>
      <c r="F34" s="21">
        <f>F23</f>
        <v>0</v>
      </c>
    </row>
    <row r="35" spans="1:7" ht="15.75" thickBot="1" x14ac:dyDescent="0.3">
      <c r="C35" s="27" t="str">
        <f>B26</f>
        <v>SUBTOTAL GUARNICIONES</v>
      </c>
      <c r="D35" s="27"/>
      <c r="E35" s="27"/>
      <c r="F35" s="24">
        <f>F26</f>
        <v>0</v>
      </c>
    </row>
    <row r="36" spans="1:7" ht="15.75" thickTop="1" x14ac:dyDescent="0.25">
      <c r="E36" s="9" t="s">
        <v>30</v>
      </c>
      <c r="F36" s="22">
        <f>SUM(F32:F35)</f>
        <v>0</v>
      </c>
    </row>
    <row r="37" spans="1:7" ht="15.75" thickBot="1" x14ac:dyDescent="0.3">
      <c r="E37" s="9" t="s">
        <v>29</v>
      </c>
      <c r="F37" s="25">
        <f>ROUND(F36*0.16,2)</f>
        <v>0</v>
      </c>
    </row>
    <row r="38" spans="1:7" ht="15.75" thickTop="1" x14ac:dyDescent="0.25">
      <c r="E38" s="9" t="s">
        <v>28</v>
      </c>
      <c r="F38" s="22">
        <f>SUM(F36:F37)</f>
        <v>0</v>
      </c>
    </row>
    <row r="39" spans="1:7" x14ac:dyDescent="0.25">
      <c r="G39" s="23"/>
    </row>
    <row r="40" spans="1:7" x14ac:dyDescent="0.25">
      <c r="G40" s="22">
        <f>G39-F38</f>
        <v>0</v>
      </c>
    </row>
  </sheetData>
  <mergeCells count="5">
    <mergeCell ref="C32:E32"/>
    <mergeCell ref="C33:E33"/>
    <mergeCell ref="C34:E34"/>
    <mergeCell ref="C35:E35"/>
    <mergeCell ref="A3:F3"/>
  </mergeCells>
  <pageMargins left="0.7" right="0.7" top="0.75" bottom="0.75" header="0.3" footer="0.3"/>
  <pageSetup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OBRAS PUBLICAS</dc:creator>
  <cp:lastModifiedBy>Obras Publicas</cp:lastModifiedBy>
  <dcterms:created xsi:type="dcterms:W3CDTF">2023-09-25T21:55:04Z</dcterms:created>
  <dcterms:modified xsi:type="dcterms:W3CDTF">2023-10-11T02:31:12Z</dcterms:modified>
</cp:coreProperties>
</file>