
<file path=[Content_Types].xml><?xml version="1.0" encoding="utf-8"?>
<Types xmlns="http://schemas.openxmlformats.org/package/2006/content-types">
  <Default Extension="bin" ContentType="application/vnd.openxmlformats-officedocument.spreadsheetml.printerSettings"/>
  <Default Extension="wmf" ContentType="image/x-wmf"/>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lejandro Cano\Documents\2022\FOIS\Calle Tiburón\Pavimento\"/>
    </mc:Choice>
  </mc:AlternateContent>
  <bookViews>
    <workbookView xWindow="0" yWindow="0" windowWidth="13170" windowHeight="7980" tabRatio="928"/>
  </bookViews>
  <sheets>
    <sheet name="CATALOGO DE CONCEPTOS" sheetId="46" r:id="rId1"/>
    <sheet name="PROGRAMA DE OBRA EXP AGUA" sheetId="14" state="hidden" r:id="rId2"/>
  </sheets>
  <externalReferences>
    <externalReference r:id="rId3"/>
    <externalReference r:id="rId4"/>
    <externalReference r:id="rId5"/>
    <externalReference r:id="rId6"/>
    <externalReference r:id="rId7"/>
    <externalReference r:id="rId8"/>
  </externalReferences>
  <definedNames>
    <definedName name="\c" localSheetId="0">#REF!</definedName>
    <definedName name="\c">#REF!</definedName>
    <definedName name="\g" localSheetId="0">#REF!</definedName>
    <definedName name="\g">#REF!</definedName>
    <definedName name="\l" localSheetId="0">#REF!</definedName>
    <definedName name="\l">#REF!</definedName>
    <definedName name="\p" localSheetId="0">#REF!</definedName>
    <definedName name="\p">#REF!</definedName>
    <definedName name="\v" localSheetId="0">#REF!</definedName>
    <definedName name="\v">#REF!</definedName>
    <definedName name="_31_May_99">"Fin_de_ periodo"</definedName>
    <definedName name="a" localSheetId="0">#REF!</definedName>
    <definedName name="a">#REF!</definedName>
    <definedName name="A_IMPRESIÓN_IM" localSheetId="0">#REF!</definedName>
    <definedName name="A_IMPRESIÓN_IM">#REF!</definedName>
    <definedName name="ABSCASCKA" localSheetId="0">#REF!</definedName>
    <definedName name="ABSCASCKA">#REF!</definedName>
    <definedName name="AD" localSheetId="0">#REF!</definedName>
    <definedName name="AD">#REF!</definedName>
    <definedName name="ADO" localSheetId="0">#REF!</definedName>
    <definedName name="ADO">#REF!</definedName>
    <definedName name="ANADAMIAJE" localSheetId="0">#REF!</definedName>
    <definedName name="ANADAMIAJE">#REF!</definedName>
    <definedName name="ANDA">'[1]ANALISIS DE PRECIOS'!$K$12</definedName>
    <definedName name="ANDAMIAJE" localSheetId="0">#REF!</definedName>
    <definedName name="ANDAMIAJE">#REF!</definedName>
    <definedName name="APECONOMICA" localSheetId="0">[2]CCALIF!#REF!</definedName>
    <definedName name="APECONOMICA">[2]CCALIF!#REF!</definedName>
    <definedName name="APERTURA" localSheetId="0">[2]REGP01!#REF!</definedName>
    <definedName name="APERTURA">[2]REGP01!#REF!</definedName>
    <definedName name="APTECNICA" localSheetId="0">[2]CCALIF!#REF!</definedName>
    <definedName name="APTECNICA">[2]CCALIF!#REF!</definedName>
    <definedName name="_xlnm.Print_Area" localSheetId="0">'CATALOGO DE CONCEPTOS'!$A$1:$F$132</definedName>
    <definedName name="_xlnm.Print_Area">#REF!</definedName>
    <definedName name="Avance" localSheetId="0">#REF!</definedName>
    <definedName name="Avance">#REF!</definedName>
    <definedName name="Cantidad" localSheetId="0">#REF!</definedName>
    <definedName name="Cantidad">#REF!</definedName>
    <definedName name="Cantidad01" localSheetId="0">#REF!</definedName>
    <definedName name="Cantidad01">#REF!</definedName>
    <definedName name="Cantidad02" localSheetId="0">#REF!</definedName>
    <definedName name="Cantidad02">#REF!</definedName>
    <definedName name="Cantidad03" localSheetId="0">#REF!</definedName>
    <definedName name="Cantidad03">#REF!</definedName>
    <definedName name="Cantidad04" localSheetId="0">#REF!</definedName>
    <definedName name="Cantidad04">#REF!</definedName>
    <definedName name="Cantidad05" localSheetId="0">#REF!</definedName>
    <definedName name="Cantidad05">#REF!</definedName>
    <definedName name="Cantidad06" localSheetId="0">#REF!</definedName>
    <definedName name="Cantidad06">#REF!</definedName>
    <definedName name="CANTIDAD07" localSheetId="0">#REF!</definedName>
    <definedName name="CANTIDAD07">#REF!</definedName>
    <definedName name="Cantidad11" localSheetId="0">#REF!</definedName>
    <definedName name="Cantidad11">#REF!</definedName>
    <definedName name="Cantidad12" localSheetId="0">#REF!</definedName>
    <definedName name="Cantidad12">#REF!</definedName>
    <definedName name="Cantidad31" localSheetId="0">#REF!</definedName>
    <definedName name="Cantidad31">#REF!</definedName>
    <definedName name="Colchon" localSheetId="0">#REF!</definedName>
    <definedName name="Colchon">#REF!</definedName>
    <definedName name="Colchon2">[3]DrenajeB!$B$14</definedName>
    <definedName name="Con_Sanción" localSheetId="0">#REF!</definedName>
    <definedName name="Con_Sanción">#REF!</definedName>
    <definedName name="Contrato_No" localSheetId="0">#REF!</definedName>
    <definedName name="Contrato_No">#REF!</definedName>
    <definedName name="Convenio" localSheetId="0">#REF!</definedName>
    <definedName name="Convenio">#REF!</definedName>
    <definedName name="CUADRILLA" localSheetId="0">#REF!</definedName>
    <definedName name="CUADRILLA">#REF!</definedName>
    <definedName name="cuadrilla1">[4]CUADRILLA!$J$22</definedName>
    <definedName name="CULO" localSheetId="0">#REF!</definedName>
    <definedName name="CULO">#REF!</definedName>
    <definedName name="DF" localSheetId="0">#REF!</definedName>
    <definedName name="DF">#REF!</definedName>
    <definedName name="Ebase">'[5]BLVD. PERLA DEL GOLFO'!$C$8</definedName>
    <definedName name="Ecarpeta">'[5]BLVD. PERLA DEL GOLFO'!$C$9</definedName>
    <definedName name="Estimación" localSheetId="0">#REF!</definedName>
    <definedName name="Estimación">#REF!</definedName>
    <definedName name="ESTRUC">'[6]Anexo Descarga San'!$Q$13</definedName>
    <definedName name="estructura" localSheetId="0">#REF!</definedName>
    <definedName name="estructura">#REF!</definedName>
    <definedName name="FALLO" localSheetId="0">[2]REGP01!#REF!</definedName>
    <definedName name="FALLO">[2]REGP01!#REF!</definedName>
    <definedName name="Fecha" localSheetId="0">#REF!</definedName>
    <definedName name="Fecha">#REF!</definedName>
    <definedName name="Fin_de_periodo" localSheetId="0">#REF!</definedName>
    <definedName name="Fin_de_periodo">#REF!</definedName>
    <definedName name="HERRA">'[1]ANALISIS DE PRECIOS'!$J$12</definedName>
    <definedName name="HERRAMIENTA" localSheetId="0">#REF!</definedName>
    <definedName name="HERRAMIENTA">#REF!</definedName>
    <definedName name="INDIREC">'[1]ANALISIS DE PRECIOS'!$M$12</definedName>
    <definedName name="INDIRECTO" localSheetId="0">#REF!</definedName>
    <definedName name="INDIRECTO">#REF!</definedName>
    <definedName name="Inicio" localSheetId="0">#REF!</definedName>
    <definedName name="Inicio">#REF!</definedName>
    <definedName name="No_Est" localSheetId="0">#REF!</definedName>
    <definedName name="No_Est">#REF!</definedName>
    <definedName name="NUMERO" localSheetId="0">#REF!</definedName>
    <definedName name="NUMERO">#REF!</definedName>
    <definedName name="Penalización" localSheetId="0">#REF!</definedName>
    <definedName name="Penalización">#REF!</definedName>
    <definedName name="Periodo" localSheetId="0">#REF!</definedName>
    <definedName name="Periodo">#REF!</definedName>
    <definedName name="plantilla" localSheetId="0">#REF!</definedName>
    <definedName name="plantilla">#REF!</definedName>
    <definedName name="plantilla2">[3]DrenajeB!$B$13</definedName>
    <definedName name="POZARICA" localSheetId="0">#REF!</definedName>
    <definedName name="POZARICA">#REF!</definedName>
    <definedName name="relojes04" localSheetId="0">#REF!</definedName>
    <definedName name="relojes04">#REF!</definedName>
    <definedName name="Revalidación" localSheetId="0">#REF!</definedName>
    <definedName name="Revalidación">#REF!</definedName>
    <definedName name="SUPER" localSheetId="0">#REF!</definedName>
    <definedName name="SUPER">#REF!</definedName>
    <definedName name="Terminacion" localSheetId="0">#REF!</definedName>
    <definedName name="Terminacion">#REF!</definedName>
    <definedName name="_xlnm.Print_Titles" localSheetId="0">'CATALOGO DE CONCEPTOS'!$1:$10</definedName>
    <definedName name="_xlnm.Print_Titles">#N/A</definedName>
    <definedName name="UTILID">'[1]ANALISIS DE PRECIOS'!$N$12</definedName>
    <definedName name="UTILIDAD" localSheetId="0">#REF!</definedName>
    <definedName name="UTILIDAD">#REF!</definedName>
    <definedName name="VILLAHERMOSA" localSheetId="0">#REF!</definedName>
    <definedName name="VILLAHERMOSA">#REF!</definedName>
    <definedName name="Z" localSheetId="0">#REF!</definedName>
    <definedName name="Z">#REF!</definedName>
  </definedNames>
  <calcPr calcId="162913"/>
</workbook>
</file>

<file path=xl/calcChain.xml><?xml version="1.0" encoding="utf-8"?>
<calcChain xmlns="http://schemas.openxmlformats.org/spreadsheetml/2006/main">
  <c r="L9" i="14" l="1"/>
  <c r="L5" i="14"/>
  <c r="D9" i="14"/>
  <c r="D8" i="14"/>
  <c r="D6" i="14"/>
  <c r="B14" i="14" s="1"/>
  <c r="L19" i="14"/>
  <c r="H20" i="14" s="1"/>
  <c r="I20" i="14"/>
  <c r="L17" i="14"/>
  <c r="L21" i="14"/>
  <c r="J22" i="14" s="1"/>
  <c r="L23" i="14"/>
  <c r="I24" i="14" s="1"/>
  <c r="G20" i="14"/>
  <c r="G34" i="14" s="1"/>
  <c r="J24" i="14"/>
  <c r="G18" i="14"/>
  <c r="F18" i="14"/>
  <c r="I18" i="14"/>
  <c r="J18" i="14"/>
  <c r="H18" i="14"/>
  <c r="H22" i="14"/>
  <c r="F34" i="14"/>
  <c r="G17" i="14" l="1"/>
  <c r="J21" i="14"/>
  <c r="J34" i="14"/>
  <c r="G35" i="14"/>
  <c r="F17" i="14"/>
  <c r="I23" i="14"/>
  <c r="H34" i="14"/>
  <c r="I22" i="14"/>
  <c r="F35" i="14"/>
  <c r="L14" i="14"/>
  <c r="L34" i="14"/>
  <c r="G36" i="14" s="1"/>
  <c r="F36" i="14" l="1"/>
  <c r="F37" i="14" s="1"/>
  <c r="G37" i="14" s="1"/>
  <c r="I34" i="14"/>
  <c r="I36" i="14" s="1"/>
  <c r="I21" i="14"/>
  <c r="J36" i="14"/>
  <c r="H36" i="14"/>
  <c r="H35" i="14"/>
  <c r="I35" i="14" s="1"/>
  <c r="J35" i="14" s="1"/>
  <c r="J17" i="14"/>
  <c r="H21" i="14"/>
  <c r="G19" i="14"/>
  <c r="J23" i="14"/>
  <c r="I19" i="14"/>
  <c r="H19" i="14"/>
  <c r="I17" i="14"/>
  <c r="H17" i="14"/>
  <c r="H37" i="14" l="1"/>
  <c r="I37" i="14" s="1"/>
  <c r="J37" i="14" s="1"/>
</calcChain>
</file>

<file path=xl/sharedStrings.xml><?xml version="1.0" encoding="utf-8"?>
<sst xmlns="http://schemas.openxmlformats.org/spreadsheetml/2006/main" count="337" uniqueCount="228">
  <si>
    <t>IMPORTE</t>
  </si>
  <si>
    <t>ML</t>
  </si>
  <si>
    <t>PZA</t>
  </si>
  <si>
    <t>CLAVE</t>
  </si>
  <si>
    <t xml:space="preserve"> </t>
  </si>
  <si>
    <t xml:space="preserve">OBRA: </t>
  </si>
  <si>
    <t xml:space="preserve"> LOCALIDAD: </t>
  </si>
  <si>
    <t xml:space="preserve">   UBICACIÓN :</t>
  </si>
  <si>
    <t>I</t>
  </si>
  <si>
    <t>RED DE AGUA POTABLE</t>
  </si>
  <si>
    <t>TERRACERÍAS</t>
  </si>
  <si>
    <t>TUBERÍA Y PIEZAS ESPECIALES</t>
  </si>
  <si>
    <t>TOMAS DOMICILIARIAS</t>
  </si>
  <si>
    <t>CAJAS DE OPERACIÓN DE VÀLVULAS</t>
  </si>
  <si>
    <t>I.1.0</t>
  </si>
  <si>
    <t>I.2.0</t>
  </si>
  <si>
    <t>PROGRAMA DE OBRA</t>
  </si>
  <si>
    <t>FECHA DE INICIO:</t>
  </si>
  <si>
    <t xml:space="preserve">FECHA DE TERMINACIÓN: </t>
  </si>
  <si>
    <t>No</t>
  </si>
  <si>
    <t>DESCRIPCIÓN</t>
  </si>
  <si>
    <t>C A L E N D A R I O   F I N A N C I E R O</t>
  </si>
  <si>
    <t>SEPTIEMBRE</t>
  </si>
  <si>
    <t>OCTUBRE</t>
  </si>
  <si>
    <t>NOVIEMBRE</t>
  </si>
  <si>
    <t>($)</t>
  </si>
  <si>
    <t>SUMA PARCIAL:</t>
  </si>
  <si>
    <t>SUMA ACUMULADA :</t>
  </si>
  <si>
    <t>PORCENTAJE PARCIAL MENSUAL</t>
  </si>
  <si>
    <t>PORCENTAJE MENSUAL ACUMULADO</t>
  </si>
  <si>
    <t>UBICACIÓN DE LA OBRA</t>
  </si>
  <si>
    <t>DESCRIPCION DE LA OBRA</t>
  </si>
  <si>
    <t>C O N C E P TO</t>
  </si>
  <si>
    <t>UNIDAD</t>
  </si>
  <si>
    <t>CANTIDAD</t>
  </si>
  <si>
    <t>P.U</t>
  </si>
  <si>
    <t>IVA 16%</t>
  </si>
  <si>
    <t>TOTAL C/ IVA</t>
  </si>
  <si>
    <t xml:space="preserve">      TERRACERIAS</t>
  </si>
  <si>
    <t>SAT001</t>
  </si>
  <si>
    <t>M3</t>
  </si>
  <si>
    <t>SAT002</t>
  </si>
  <si>
    <t>SAT004</t>
  </si>
  <si>
    <t>SAT006</t>
  </si>
  <si>
    <t>SAT007</t>
  </si>
  <si>
    <t>SAT008</t>
  </si>
  <si>
    <t xml:space="preserve">      TUBERIA Y PIEZAS ESPECIALES</t>
  </si>
  <si>
    <t>STA001</t>
  </si>
  <si>
    <t>STA002</t>
  </si>
  <si>
    <t>STA004</t>
  </si>
  <si>
    <t>STA007</t>
  </si>
  <si>
    <t>STA008</t>
  </si>
  <si>
    <t>STA010</t>
  </si>
  <si>
    <t xml:space="preserve">      TOMAS DOMICILIARIAS</t>
  </si>
  <si>
    <t>STM001</t>
  </si>
  <si>
    <t>STM002</t>
  </si>
  <si>
    <t xml:space="preserve">      CAJAS DE OPERACIÓN DE VALVULAS</t>
  </si>
  <si>
    <t>SCJ005</t>
  </si>
  <si>
    <t>SAT010</t>
  </si>
  <si>
    <t>STD001</t>
  </si>
  <si>
    <t>STD002</t>
  </si>
  <si>
    <t xml:space="preserve">      REGISTRO SANITARIO</t>
  </si>
  <si>
    <t>SRS001</t>
  </si>
  <si>
    <t xml:space="preserve">      POZOS DE VISITA</t>
  </si>
  <si>
    <t>SPV004</t>
  </si>
  <si>
    <t>SPV005</t>
  </si>
  <si>
    <t>PAT001</t>
  </si>
  <si>
    <t xml:space="preserve"> M2</t>
  </si>
  <si>
    <t>PAT002</t>
  </si>
  <si>
    <t xml:space="preserve"> M3</t>
  </si>
  <si>
    <t>PAT003</t>
  </si>
  <si>
    <t>PAT006</t>
  </si>
  <si>
    <t>PAT009</t>
  </si>
  <si>
    <t xml:space="preserve"> M3-KM</t>
  </si>
  <si>
    <t xml:space="preserve"> M3.</t>
  </si>
  <si>
    <t xml:space="preserve">      PAVIMENTACIÓN</t>
  </si>
  <si>
    <t>PAC001</t>
  </si>
  <si>
    <t>PAC002</t>
  </si>
  <si>
    <t xml:space="preserve"> ML.</t>
  </si>
  <si>
    <t xml:space="preserve"> PZA</t>
  </si>
  <si>
    <t>PAC006</t>
  </si>
  <si>
    <t>PAC007</t>
  </si>
  <si>
    <t xml:space="preserve"> ML</t>
  </si>
  <si>
    <t xml:space="preserve">      GUARNICIONES</t>
  </si>
  <si>
    <t>PAG001</t>
  </si>
  <si>
    <t xml:space="preserve">      BANQUETAS Y RAMPAS</t>
  </si>
  <si>
    <t>PAB001</t>
  </si>
  <si>
    <t xml:space="preserve"> M2.</t>
  </si>
  <si>
    <t>PAB002</t>
  </si>
  <si>
    <t xml:space="preserve">      SEÑALIZACIÓN</t>
  </si>
  <si>
    <t>PAS001</t>
  </si>
  <si>
    <t>PAS002</t>
  </si>
  <si>
    <t>PAS003</t>
  </si>
  <si>
    <t>PAS004</t>
  </si>
  <si>
    <t>PAS005</t>
  </si>
  <si>
    <t>PAS006</t>
  </si>
  <si>
    <t>PAS007</t>
  </si>
  <si>
    <t>TOTAL RED DE AGUA POTABLE</t>
  </si>
  <si>
    <t>RED DE ALCANTARILLADO</t>
  </si>
  <si>
    <t>TOTAL RED DE ALCANTARILLADO</t>
  </si>
  <si>
    <t>PAVIMENTO CON CONCRETO HIDRÁULICO</t>
  </si>
  <si>
    <t>TOTAL PAVIMENTO CON CONCRETO HIDRÁULICO</t>
  </si>
  <si>
    <t>SCJ006</t>
  </si>
  <si>
    <t>PAC004</t>
  </si>
  <si>
    <t>PAC005</t>
  </si>
  <si>
    <t>PAT007</t>
  </si>
  <si>
    <t>PAT008</t>
  </si>
  <si>
    <t>M2</t>
  </si>
  <si>
    <r>
      <t xml:space="preserve">        </t>
    </r>
    <r>
      <rPr>
        <b/>
        <sz val="10"/>
        <rFont val="Arial"/>
        <family val="2"/>
      </rPr>
      <t xml:space="preserve"> EXCAVACIÓN POR MEDIOS MECÁNICOS</t>
    </r>
    <r>
      <rPr>
        <sz val="10"/>
        <rFont val="Arial"/>
        <family val="2"/>
      </rPr>
      <t>, EN ZANJAS, EN TERRENO CON CLASIFICACIÓN II Y PROFUNDIDAD EN PRESENCIA DE AGUA O EN SECO, RETIRO DEL MATERIAL HASTA 20M DE DISTANCIA HORIZONTAL, EL PRECIO UNITARIO INCLUYE: TRAZO Y NIVELACION, EQUIPO DE BOMBEO PARA ACHIQUE, OBRAS DE PROTECCIÓN DE TALUDES DE ZANJA, TRASPALEO, SEÑALAMIENTO PREVENTIVO, LA MANO DE OBRA PARA EL APOYO EN LAS OPERACIONES MECÁNICAS, AFINE DE TALUDES Y FONDO DE ZANJA, LIMPIEZA, LA MAQUINARIA, HERRAMIENTA Y EL EQUIPO NECESARIOS PARA LA CORRECTA EJECUCIÓN DE LOS TRABAJOS. PUOT.</t>
    </r>
  </si>
  <si>
    <r>
      <t xml:space="preserve">         E</t>
    </r>
    <r>
      <rPr>
        <b/>
        <sz val="10"/>
        <rFont val="Arial"/>
        <family val="2"/>
      </rPr>
      <t>XCAVACIÓN POR MEDIOS MANUALES</t>
    </r>
    <r>
      <rPr>
        <sz val="10"/>
        <rFont val="Arial"/>
        <family val="2"/>
      </rPr>
      <t>, EN ZANJAS, EN TERRENO CON CUALQUIER CLASIFICACIÓN Y PROFUNDIDAD EN PRESENCIA DE AGUA O EN SECO, RETIRO DEL MATERIAL HASTA 20M DE DISTANCIA HORIZONTAL, EL PRECIO UNITARIO INCLUYE: TRAZO Y NIVELACION, EQUIPO DE BOMBEO PARA ACHIQUE, OBRAS DE PROTECCIÓN DE TALUDES DE ZANJA, TRASPALEO, SEÑALAMIENTO PREVENTIVO, AFINE DE TALUDES Y FONDO DE ZANJA, LIMPIEZA, LA MANO DE OBRA, EQUIPO Y HERRAMIENTA NECESARIOS PARA LA CORRECTA EJECUCIÓN DE LOS TRABAJOS. PUOT.</t>
    </r>
  </si>
  <si>
    <r>
      <t xml:space="preserve">        </t>
    </r>
    <r>
      <rPr>
        <b/>
        <sz val="10"/>
        <rFont val="Arial"/>
        <family val="2"/>
      </rPr>
      <t xml:space="preserve"> CORTE Y DESCABECE DE CAJA DE VÁLVULAS</t>
    </r>
    <r>
      <rPr>
        <sz val="10"/>
        <rFont val="Arial"/>
        <family val="2"/>
      </rPr>
      <t xml:space="preserve"> POR CAMBIO DE TRAZO, PARA DAR LOS NIVELES DE PROYECTO Y PERMITIR EL TRANSITO DEL EQUIPO DE CONSTRUCCION. INCLUYE: ELABORACIÓN DE TAPA PROVISIONAL DE MADERA RESISTENTE AL PASO DE VEHÍCULOS Y MAQUINARIA, CARGA Y RETIRO DE ESCOMBRO FUERA DE LA OBRA HASTA EL LUGAR INDICADO POR SUPERVISION, MANO DE OBRA, HERRAMIENTA Y EQUIPO NECESARIO. SE MEDIRÁ EN PIEZAS COMPLETAS DE ACUERDO A LO INDICADO EN EL PROYECTO.</t>
    </r>
  </si>
  <si>
    <r>
      <t xml:space="preserve">         </t>
    </r>
    <r>
      <rPr>
        <b/>
        <sz val="10"/>
        <rFont val="Arial"/>
        <family val="2"/>
      </rPr>
      <t>CONSTRUCCIÓN DE ATRAQUES DE CONCRETO F´C=200 KG/CM2</t>
    </r>
    <r>
      <rPr>
        <sz val="10"/>
        <rFont val="Arial"/>
        <family val="2"/>
      </rPr>
      <t xml:space="preserve"> T.M.A. 3/4" REV. NORMAL. ELABORADO EN OBRA EN UN VOL. DE 0.027 M3 DE CONCRETO/ATRAQUE. INCLUYE: ELABORACION, COLADO Y VIBRADO DE CONCRETO, CIMBRADO Y DESCIMBRADO, MATERIALES, MANO DE OBRA, HERRAMIENTA Y EQUIPO NECESARIO.</t>
    </r>
  </si>
  <si>
    <t>FIDEICOMISO DE OBRAS DE</t>
  </si>
  <si>
    <t>INFRAESTRUCTURA SOCIAL DE LOS CABOS</t>
  </si>
  <si>
    <r>
      <t xml:space="preserve">        </t>
    </r>
    <r>
      <rPr>
        <b/>
        <sz val="10"/>
        <rFont val="Arial"/>
        <family val="2"/>
      </rPr>
      <t xml:space="preserve"> EXCAVACIÓN POR MEDIOS MECÁNICOS</t>
    </r>
    <r>
      <rPr>
        <sz val="10"/>
        <rFont val="Arial"/>
        <family val="2"/>
      </rPr>
      <t>, EN ZANJAS, EN TERRENO CON CLASIFICACIÓN II Y PROFUNDIDAD EN PRESENCIA DE AGUA O EN SECO, RETIRO DEL MATERIAL HASTA 4 M DE DISTANCIA HORIZONTAL, EL PRECIO UNITARIO INCLUYE: TRAZO Y NIVELACION, EQUIPO DE BOMBEO PARA ACHIQUE, OBRAS DE PROTECCIÓN DE TALUDES DE ZANJA, TRASPALEO, SEÑALAMIENTO PREVENTIVO, LA MANO DE OBRA PARA EL APOYO EN LAS OPERACIONES MECÁNICAS, AFINE DE TALUDES Y FONDO DE ZANJA, LIMPIEZA, LA MAQUINARIA, HERRAMIENTA Y EL EQUIPO NECESARIOS PARA LA CORRECTA EJECUCIÓN DE LOS TRABAJOS. PUOT.</t>
    </r>
  </si>
  <si>
    <r>
      <t xml:space="preserve">         </t>
    </r>
    <r>
      <rPr>
        <b/>
        <sz val="10"/>
        <rFont val="Arial"/>
        <family val="2"/>
      </rPr>
      <t>CORTE Y DESCABECE DE POZO DE VISITA TIPO</t>
    </r>
    <r>
      <rPr>
        <sz val="10"/>
        <rFont val="Arial"/>
        <family val="2"/>
      </rPr>
      <t xml:space="preserve"> </t>
    </r>
    <r>
      <rPr>
        <b/>
        <sz val="10"/>
        <rFont val="Arial"/>
        <family val="2"/>
      </rPr>
      <t>COMÚN</t>
    </r>
    <r>
      <rPr>
        <sz val="10"/>
        <rFont val="Arial"/>
        <family val="2"/>
      </rPr>
      <t xml:space="preserve"> POR CAMBIO DE TRAZO, PARA DAR LOS NIVELES DE PROYECTO Y PERMITIR EL TRANSITO DEL EQUIPO DE CONSTRUCCION. INCLUYE: ELABORACIÓN DE TAPA PROVISIONAL DE MADERA RESISTENTE AL PASO DE VEHÍCULOS Y MAQUINARIA, CARGA Y RETIRO DE ESCOMBRO FUERA DE LA OBRA HASTA EL LUGAR INDICADO POR SUPERVISION, MANO DE OBRA, HERRAMIENTA Y EQUIPO NECESARIO. SE MEDIRÁ EN PIEZAS COMPLETAS DE ACUERDO A LO INDICADO EN EL PROYECTO.</t>
    </r>
  </si>
  <si>
    <r>
      <t xml:space="preserve">         </t>
    </r>
    <r>
      <rPr>
        <b/>
        <sz val="10"/>
        <rFont val="Arial"/>
        <family val="2"/>
      </rPr>
      <t>TUBERIA DE PVC SANITARIO CON COPLE INTEGRAL (SRD-35) DE 8" PVC DE DIAMETRO</t>
    </r>
    <r>
      <rPr>
        <sz val="10"/>
        <rFont val="Arial"/>
        <family val="2"/>
      </rPr>
      <t>.  INCLUYE: SUMINISTRO DE TUBO, MATERIAL, MANIOBRAS, EQUIPO PARA TAPONAMIENTO, CONEXION DE TUBO A POZOS DE VISITA,  MANO DE OBRA Y HERRAMIENTA, REPARACION PROVISIONAL DE DESCARGAS DOMICILIARIAS, SONDEO PARA LA LOCALIZACION DE TUBERIA Y PRUEBAS A TUBERÍA, P.U.O.T.</t>
    </r>
  </si>
  <si>
    <r>
      <t xml:space="preserve">        </t>
    </r>
    <r>
      <rPr>
        <b/>
        <sz val="10"/>
        <rFont val="Arial"/>
        <family val="2"/>
      </rPr>
      <t xml:space="preserve"> INTERCONEXIÓN DE NUEVA RED DE DRENAJE</t>
    </r>
    <r>
      <rPr>
        <sz val="10"/>
        <rFont val="Arial"/>
        <family val="2"/>
      </rPr>
      <t xml:space="preserve"> A RED EXISTENTE. INCLUYE: MATERIAL, MANO DE OBRA Y SUMINISTRO E INSTALACIÓN DE TUBO.</t>
    </r>
  </si>
  <si>
    <t>LOTE</t>
  </si>
  <si>
    <t xml:space="preserve">      PREELIMINARES</t>
  </si>
  <si>
    <t>PAP001</t>
  </si>
  <si>
    <t>PAP002</t>
  </si>
  <si>
    <t>PAP003</t>
  </si>
  <si>
    <t>PAP005</t>
  </si>
  <si>
    <r>
      <t xml:space="preserve">         </t>
    </r>
    <r>
      <rPr>
        <b/>
        <sz val="10"/>
        <rFont val="Arial"/>
        <family val="2"/>
      </rPr>
      <t>TRAZO Y NIVELACIÓN DE TERRACERÍAS</t>
    </r>
    <r>
      <rPr>
        <sz val="10"/>
        <rFont val="Arial"/>
        <family val="2"/>
      </rPr>
      <t xml:space="preserve"> EN VIALIDAD PRINCIPAL CALLES SECUNDARIAS Y EN BOCACALLES O MECHAS. Al amparo de este concepto el contratista de acuerdo a los planos de proyecto que le sean suministrados, hará el trazo y nivelación con equipo de topografía de los ejes, limites y detalles constructivos de los trabajos. Deberá colocar referencias fijas, fuera de las áreas de los trabajos para asegurar los alineamientos y niveles. Se medirá en metros cuadrados con aproximación de dos decimales abarcará las superficies de construcción únicamente.</t>
    </r>
  </si>
  <si>
    <r>
      <t xml:space="preserve">         </t>
    </r>
    <r>
      <rPr>
        <b/>
        <sz val="10"/>
        <rFont val="Arial"/>
        <family val="2"/>
      </rPr>
      <t>EXCAVACIÓN POR MEDIOS MECÁNICOS EN TERRENO NATURAL PARA ELABORACIÓN DE CAJA, CON ESPESOR VARIABLE</t>
    </r>
    <r>
      <rPr>
        <sz val="10"/>
        <rFont val="Arial"/>
        <family val="2"/>
      </rPr>
      <t xml:space="preserve">. Las excavaciones se realizarán a mano o con máquina en cualquier tipo de material, excepto roca fija, se utilizará equipo y a mano cuando las dimensiones no permitan utilizar el equipo de construcción, en caso de que el laboratorio lo indique el material podrá ser utilizado para formar terraplenes, Para la estabilidad de las paredes de la excavación temporal, se formarán taludes 0.5:1 en caso de que se tengan deslizamientos locales o derrumbes, quedará a juicio del residente de supervisión el cambiar el ángulo de los taludes para asegurar la estabilidad de los mismos. En caso de ser necesario el Ingeniero ordenará cambiar las líneas de corte para poder hacer espacio al equipo que posteriormente se utilizará en el tendido del concreto, o bien para permitir otras operaciones de construcción.Se hace notar que este concepto incluye la carga y acarreo del material dentro del primer kilómetro ademas deberá de considerar en su análisis de precios unitarios el abundamiento. </t>
    </r>
  </si>
  <si>
    <r>
      <t xml:space="preserve">         </t>
    </r>
    <r>
      <rPr>
        <b/>
        <sz val="10"/>
        <rFont val="Arial"/>
        <family val="2"/>
      </rPr>
      <t>ESCARIFICACIÓN  Y CONFORMACIÓN DEL TERRENO NATURAL POR MEDIOS MECÁNICOS</t>
    </r>
    <r>
      <rPr>
        <sz val="10"/>
        <rFont val="Arial"/>
        <family val="2"/>
      </rPr>
      <t>. El concepto incluye: trazo y nivelación, papeo, incorporación de agua para humedecer el material en las proporciones óptimas, compactación por medios mecánicos al 90 % de ASSHTO Standar.  Se considerará un espesor de 0.20 metros, para para fines de verificación de compactaciones.Se medirá en metros cuadrados con aproximación de dos decimales, siempre y cuando cumpla con las líneas y niveles de proyecto y/o a las indicaciones del ingeniero.</t>
    </r>
  </si>
  <si>
    <r>
      <t xml:space="preserve">         </t>
    </r>
    <r>
      <rPr>
        <b/>
        <sz val="10"/>
        <rFont val="Arial"/>
        <family val="2"/>
      </rPr>
      <t>ACARREO DE MATERIAL MIXTO PRODUCTO DE LAS EXCAVACIONES, DEMOLICIONES Y ESCOMBRO KILOMETROS SUBSECUENTES</t>
    </r>
    <r>
      <rPr>
        <sz val="10"/>
        <rFont val="Arial"/>
        <family val="2"/>
      </rPr>
      <t>. Se cuantificará y medirá de acuerdo a los volúmenes de proyecto, el contratista deberá incluir en sus análisis de precios unitarios el abundamiento. La unidad de medida es el m3-km.</t>
    </r>
  </si>
  <si>
    <r>
      <t xml:space="preserve">         </t>
    </r>
    <r>
      <rPr>
        <b/>
        <sz val="10"/>
        <rFont val="Arial"/>
        <family val="2"/>
      </rPr>
      <t>CORTE Y RENIVELACIÓN DE REGISTROS SANITARIOS</t>
    </r>
    <r>
      <rPr>
        <sz val="10"/>
        <rFont val="Arial"/>
        <family val="2"/>
      </rPr>
      <t>.El concepto incluye: Cortar y elevar los muros hasta el nivel adecuado para recibir el marco y tapa, la colocación del marco y tapa, con los niveles y pendiente de la banqueta. La compactación del terreno natural en capas de 20 cm, y la incorporación del agua necesaria, El marco y tapas serán las ya existentes. Se medira en piezas terminadas y aceptadas por el Ingeniero.</t>
    </r>
  </si>
  <si>
    <r>
      <t xml:space="preserve">         </t>
    </r>
    <r>
      <rPr>
        <b/>
        <sz val="10"/>
        <rFont val="Arial"/>
        <family val="2"/>
      </rPr>
      <t>CONSTRUCCIÓN DE DENTELLONES DE 15X50 CM DE SECCION</t>
    </r>
    <r>
      <rPr>
        <sz val="10"/>
        <rFont val="Arial"/>
        <family val="2"/>
      </rPr>
      <t>. Este concepto incluye la excavación a mano en cualquier tipo de material, excepto roca fija, el afine de la excavación para dar los niveles y líneas de proyecto, el vertido y colocación del concreto premezclado MR-42 el cual será suministrado por el FOIS en la cepa hasta el nivel inferior de la losa de concreto del pavimento y la operación de vibrado del mismo. Solo se pagarán los tramos que cumplan con las medidas de los planos y especificaciones de proyecto.Se medirá en metros con aproximación de dos decimales.</t>
    </r>
  </si>
  <si>
    <r>
      <t xml:space="preserve">         </t>
    </r>
    <r>
      <rPr>
        <b/>
        <sz val="10"/>
        <rFont val="Arial"/>
        <family val="2"/>
      </rPr>
      <t>SUMINISTRO Y COLOCACIÓN DE JUNTA DE DILATACIÓN</t>
    </r>
    <r>
      <rPr>
        <sz val="10"/>
        <rFont val="Arial"/>
        <family val="2"/>
      </rPr>
      <t xml:space="preserve"> Entre el concreto viejo y el concreto nuevo, para evitar las fallas por dilatación y contracción a base de cartón asfaltado de 1/2" de espesor y 15 cm de altura en el perímetro total, incluye: la fijación con clavo de acero, corte del cartón, desperdicios, alineación y cuidado durante el colado, materiales, mano de obra y herramienta.</t>
    </r>
  </si>
  <si>
    <r>
      <t xml:space="preserve">         SUMINISTRO Y APLICACION DE </t>
    </r>
    <r>
      <rPr>
        <b/>
        <sz val="10"/>
        <rFont val="Arial"/>
        <family val="2"/>
      </rPr>
      <t>PINTURA EN COLOR AZUL PANTONE No. 294</t>
    </r>
    <r>
      <rPr>
        <sz val="10"/>
        <rFont val="Arial"/>
        <family val="2"/>
      </rPr>
      <t>, según la normatividad vigente (N.T.C. del reglamento de construcciones para el estado de B.C.S.),</t>
    </r>
    <r>
      <rPr>
        <b/>
        <sz val="10"/>
        <rFont val="Arial"/>
        <family val="2"/>
      </rPr>
      <t xml:space="preserve"> en rampas de acceso a personas con capacidades diferentes</t>
    </r>
    <r>
      <rPr>
        <sz val="10"/>
        <rFont val="Arial"/>
        <family val="2"/>
      </rPr>
      <t>. Incluye: limpieza y preparación de la superficie, trazos necesarios, materiales, mano de obra, herramienta necesaria.</t>
    </r>
  </si>
  <si>
    <r>
      <rPr>
        <b/>
        <sz val="10"/>
        <rFont val="Arial"/>
        <family val="2"/>
      </rPr>
      <t xml:space="preserve">         PINTADO DE SÍMBOLO INTERNACIONAL PERSONAS CON CAPACIDADES DIFERENTES</t>
    </r>
    <r>
      <rPr>
        <sz val="10"/>
        <rFont val="Arial"/>
        <family val="2"/>
      </rPr>
      <t xml:space="preserve"> EN DISEÑO Y DIMENSIONES SEGÚN LA NORMATIVIDAD VIGENTE (N.T.C. del reglamento de construcciones para el estado de b.c. sur), en rampas de acceso la figura y su contorno sera con pintura en color azul transito. Incluye: limpieza y preparación de la superficie, trazos necesarios, moldes, materiales, mano de obra, herramienta necesaria.</t>
    </r>
  </si>
  <si>
    <r>
      <t xml:space="preserve">         SUMINISTRO Y COLOCACIÓN DE </t>
    </r>
    <r>
      <rPr>
        <b/>
        <sz val="10"/>
        <rFont val="Arial"/>
        <family val="2"/>
      </rPr>
      <t>LETRERO SII-6 INFORMATIVA GENERAL (NOMENCLATURA DE CALLES)</t>
    </r>
    <r>
      <rPr>
        <sz val="10"/>
        <rFont val="Arial"/>
        <family val="2"/>
      </rPr>
      <t xml:space="preserve"> EN LAMINA DE ALUMINIO DE 20X90 CM. ACABADO REFLEJANTE GRADO INGENIERIA CON IMPRESION Y FONDO REFLEJANTE COLOR AMARILLO CON LETRAS RECORTADAS EN VINIL EN COLOR NEGRO TIPO A DE ACUERDO A ESPECIFICACIONES DE SEMEX; Incluye: Trazo,limpieza,excavacio,colado,suministro y colocacion de poste y todos los materiales para su correcta ejecucion y colocacion, Mano de Obra y Herramienta.</t>
    </r>
  </si>
  <si>
    <r>
      <rPr>
        <b/>
        <sz val="10"/>
        <rFont val="Arial"/>
        <family val="2"/>
      </rPr>
      <t xml:space="preserve">         PINTADO DE FLECHA PARA SENTIDO DE CIRCULACIÓN EN SUPERFICIE DE RODAMIENTO</t>
    </r>
    <r>
      <rPr>
        <sz val="10"/>
        <rFont val="Arial"/>
        <family val="2"/>
      </rPr>
      <t xml:space="preserve"> EN DIMENSIONES DE 1.40M DE ANCHO Y 5.00M DE ALTO, EN COLOR BLANCO, A DOS MANOS CON PINTURA REFLECTIVA Y MICROESFERAS. ver detalle de diseño en plano de señalamiento vial SEN-01-1. Incluye: limpieza y preparación de la superficie, trazos necesarios, moldes, materiales, mano de obra, herramienta necesaria.</t>
    </r>
  </si>
  <si>
    <t>SAT003</t>
  </si>
  <si>
    <t>PAS009</t>
  </si>
  <si>
    <t>PAJ001</t>
  </si>
  <si>
    <r>
      <t xml:space="preserve">         </t>
    </r>
    <r>
      <rPr>
        <b/>
        <sz val="10"/>
        <rFont val="Arial"/>
        <family val="2"/>
      </rPr>
      <t>EXCAVACIÓN POR MEDIOS MECÁNICOS, EN ZANJAS, EN TERRENO CON CLASIFICACIÓN III</t>
    </r>
    <r>
      <rPr>
        <sz val="10"/>
        <rFont val="Arial"/>
        <family val="2"/>
      </rPr>
      <t xml:space="preserve"> Y PROFUNDIDAD EN PRESENCIA DE AGUA O EN SECO, RETIRO DEL MATERIAL HASTA 20 M DE DISTANCIA HORIZONTAL, EL PRECIO UNITARIO INCLUYE: TRAZO Y NIVELACION, EQUIPO DE BOMBEO PARA ACHIQUE, OBRAS DE PROTECCIÓN DE TALUDES DE ZANJA, TRASPALEO, SEÑALAMIENTO PREVENTIVO, LA MANO DE OBRA PARA EL APOYO EN LAS OPERACIONES MECÁNICAS, AFINE DE TALUDES Y FONDO DE ZANJA, LIMPIEZA, LA MAQUINARIA, HERRAMIENTA Y EL EQUIPO NECESARIOS PARA LA CORRECTA EJECUCIÓN DE LOS TRABAJOS. PUOT.</t>
    </r>
  </si>
  <si>
    <r>
      <t xml:space="preserve">         </t>
    </r>
    <r>
      <rPr>
        <b/>
        <sz val="10"/>
        <rFont val="Arial"/>
        <family val="2"/>
      </rPr>
      <t>RELLENO A VOLTEO CON EQUIPO MECÁNICO</t>
    </r>
    <r>
      <rPr>
        <sz val="10"/>
        <rFont val="Arial"/>
        <family val="2"/>
      </rPr>
      <t xml:space="preserve"> EN CAPAS, CON MATERIAL SELECCIONADO PRODUCTO DE LA EXCAVACIÓN (CRIBADO POR LA MALLA DE 2 1/2") LIBRE DE BOLEO MAYOR DE 3"  , INCLUYE: CRIBADO DEL MATERIAL, ACARREOS DENTRO DE LA OBRA, INCORPORACIÓN DE HUMEDAD, MANO DE OBRA, HERRAMIENTA Y EQUIPO NECESARIO.</t>
    </r>
  </si>
  <si>
    <r>
      <t xml:space="preserve">         </t>
    </r>
    <r>
      <rPr>
        <b/>
        <sz val="10"/>
        <rFont val="Arial"/>
        <family val="2"/>
      </rPr>
      <t>TUBERÍA DE PVC. HIDRÁULICO ANGER (RD-32.5) DE 3"</t>
    </r>
    <r>
      <rPr>
        <sz val="10"/>
        <rFont val="Arial"/>
        <family val="2"/>
      </rPr>
      <t xml:space="preserve"> (76 MM) DE DIÁMETRO. INCLUYE: SUMINISTRO, INSTALACIÓN, JUNTEO, LIMPIEZA, PRUEBA HIDRÁULICA, SONDEO PARA LA LOCALIZACIÓN DE TUBERÍA, MANO DE OBRA Y HERRAMIENTA, P.U.O.T.</t>
    </r>
  </si>
  <si>
    <r>
      <t xml:space="preserve">         </t>
    </r>
    <r>
      <rPr>
        <b/>
        <sz val="10"/>
        <rFont val="Arial"/>
        <family val="2"/>
      </rPr>
      <t>SUMINISTRO E INSTALACIÓN VALVULA DE Fo.Fo. BRIDADA TIPO COMPUERTA VASTAGO FIJO DE 3"</t>
    </r>
    <r>
      <rPr>
        <sz val="10"/>
        <rFont val="Arial"/>
        <family val="2"/>
      </rPr>
      <t xml:space="preserve">  DE DIAMETRO. INCLUYE: EXTREMIDAD CAMPANA, EXTREMIDAD ESPIGA, COPLE DE REPARACION, EMPAQUES DE NEOPRENO Y TORNILLERIA NECESARIA,MANIOBRAS, INSTALACION, LIMPIEZA, PRUEBA HIDRAULICA, MANO DE OBRA Y  HERRAMIENTA.</t>
    </r>
  </si>
  <si>
    <r>
      <t xml:space="preserve">        </t>
    </r>
    <r>
      <rPr>
        <b/>
        <sz val="10"/>
        <rFont val="Arial"/>
        <family val="2"/>
      </rPr>
      <t xml:space="preserve"> SUMINISTRO E INSTALACION DE TEE DE PVC DE 3" x 3"</t>
    </r>
    <r>
      <rPr>
        <sz val="10"/>
        <rFont val="Arial"/>
        <family val="2"/>
      </rPr>
      <t xml:space="preserve"> DE DIAMETRO. INCLUYE: MANIOBRAS, INSTALACION, LIMPIEZA, PRUEBA HIDRAULICA, MANO DE OBRA Y HERRAMIENTA.</t>
    </r>
  </si>
  <si>
    <r>
      <t xml:space="preserve">        </t>
    </r>
    <r>
      <rPr>
        <b/>
        <sz val="10"/>
        <rFont val="Arial"/>
        <family val="2"/>
      </rPr>
      <t xml:space="preserve"> SUMINISTRO Y COLOCACION DE MARCO CON TAPA DE Fo.Fo. DE 50x50 CMS</t>
    </r>
    <r>
      <rPr>
        <sz val="10"/>
        <rFont val="Arial"/>
        <family val="2"/>
      </rPr>
      <t>. CON PESO DE 75 KG. CON LEYENDA DE AGUA POTABLE. INCLUYE: MANIOBRAS, ACARREOS, MATERIAL, MANO DE OBRA Y HERRAMIENTA.</t>
    </r>
  </si>
  <si>
    <r>
      <t xml:space="preserve">         </t>
    </r>
    <r>
      <rPr>
        <b/>
        <sz val="10"/>
        <rFont val="Arial"/>
        <family val="2"/>
      </rPr>
      <t>SUMINISTRO Y COLOCACION DE CONTRAMARCO SENCILLO DE 1.80 MTS</t>
    </r>
    <r>
      <rPr>
        <sz val="10"/>
        <rFont val="Arial"/>
        <family val="2"/>
      </rPr>
      <t>. CON CANAL DE 4" DE PERALTE. INCLUYE: MANIOBRAS, ACARREOS, MATERIAL, MANO DE OBRA Y HERRAMIENTA.</t>
    </r>
  </si>
  <si>
    <r>
      <t xml:space="preserve">         </t>
    </r>
    <r>
      <rPr>
        <b/>
        <sz val="10"/>
        <rFont val="Arial"/>
        <family val="2"/>
      </rPr>
      <t>SUMINISTRO E INSTALACION DE COPLE DE REPARACION DE PVC. 3"</t>
    </r>
    <r>
      <rPr>
        <sz val="10"/>
        <rFont val="Arial"/>
        <family val="2"/>
      </rPr>
      <t xml:space="preserve"> DE DIAMETRO. INCLUYE: MANIOBRAS, INSTALACION, LIMPIEZA, PRUEBA HIDRAULICA, MANO DE OBRA Y HERRAMIENTA.</t>
    </r>
  </si>
  <si>
    <r>
      <t xml:space="preserve">        </t>
    </r>
    <r>
      <rPr>
        <b/>
        <sz val="10"/>
        <rFont val="Arial"/>
        <family val="2"/>
      </rPr>
      <t xml:space="preserve"> INTERCONEXIÓN DE TUBERÍA DE AGUA POTABLE</t>
    </r>
    <r>
      <rPr>
        <sz val="10"/>
        <rFont val="Arial"/>
        <family val="2"/>
      </rPr>
      <t>; INCLUYE: MATERIALES, HERRAMIENTA, MANO DE OBRA, EQUIPO Y PRUEBAS.</t>
    </r>
  </si>
  <si>
    <r>
      <t xml:space="preserve">         </t>
    </r>
    <r>
      <rPr>
        <b/>
        <sz val="10"/>
        <rFont val="Arial"/>
        <family val="2"/>
      </rPr>
      <t>RELLENO A VOLTEO CON EQUIPO MECÁNICO</t>
    </r>
    <r>
      <rPr>
        <sz val="10"/>
        <rFont val="Arial"/>
        <family val="2"/>
      </rPr>
      <t xml:space="preserve"> EN CAPAS, CON MATERIAL SELECCIONADO PRODUCTO DE LA EXCAVACIÓN (CRIBADO POR LA MALLA DE 2 1/2") LIBRE DE BOLEO MAYOR DE 3", INCLUYE: CRIBADO DEL MATERIAL, ACARREOS DENTRO DE LA OBRA, MANO DE OBRA, HERRAMIENTA Y EQUIPO NECESARIO.</t>
    </r>
  </si>
  <si>
    <r>
      <t xml:space="preserve">         </t>
    </r>
    <r>
      <rPr>
        <b/>
        <sz val="10"/>
        <rFont val="Arial"/>
        <family val="2"/>
      </rPr>
      <t>SUMINISTRO Y COLOCACIÓN DE BROCAL DE Fo.Fo. CIEGO TIPO MEDIANO PARA POZO DE VISITA</t>
    </r>
    <r>
      <rPr>
        <sz val="10"/>
        <rFont val="Arial"/>
        <family val="2"/>
      </rPr>
      <t>, INCLUYE: LOSA DE 1.20x1.20 MTS. CON CONCRETO F'C= 200 KG/CM2 DE 10 CMS. DE ESPESOR. ACABADO EXTERIOR RAYADO CON BROCHA DE PELO, ARMADA CON VARILLA CORRUGADA DEL No.3 @ 10 CMS. AMBOS SENTIDOS, VARILLA CORRUGADA DEL No.3 SOLDADA AL PERIMETRO DEL BROCAL PARA AMARRE DEL ARMADO DE LA PARILLA, CARGA Y RETIRO DEL MATERIAL NO UTILIZABLE FUERA DE OBRA, HASTA LUGAR INDICADO, ACARREOS, GANCHOS, TRASLAPES, HABILITADO Y ARMADO, CIMBRA EN FRONTERAS, CORTE CON CORTADORA DE DISCO DE ACUERDO A SECCION, MANIOBRAS, MATERIAL, MANO DE OBRA Y HERRAMIENTA. ACABADO RAYADO CON BROCHA DE PELO DEL CONCRETO.</t>
    </r>
  </si>
  <si>
    <r>
      <t xml:space="preserve">         </t>
    </r>
    <r>
      <rPr>
        <b/>
        <sz val="10"/>
        <rFont val="Arial"/>
        <family val="2"/>
      </rPr>
      <t>CONSTRUCCION DE GUARNICIONES</t>
    </r>
    <r>
      <rPr>
        <sz val="10"/>
        <rFont val="Arial"/>
        <family val="2"/>
      </rPr>
      <t>. Se construirán guarniciones de concreto simple de sección trapezoidal de 15x20x30 cm, se utilizará concreto premezclado con una resistencia de f´c = 200 kg/cm2 .Incluye: los materiales, la mano de obra y equipos necesarios son por cuenta del contratista, el trazo, la nivelación y el alineamiento de acuerdo a los planos del proyecto y/o las indicaciones del ingeniero, las excavaciones y afine del terreno para poder colocar las cimbras, el cimbrado y descimbrado, el vertido y vibrado del concreto, el acabado final en la corona y cara expuesta, los cortes con disco de diamante conforme a la modulación de losas, las juntas de dilatación con cartón asfaltado de 3/8" de espesor la limpieza y señalamiento de la obra. El Suministro del concreto será por parte del FOIS.</t>
    </r>
  </si>
  <si>
    <r>
      <t xml:space="preserve">         </t>
    </r>
    <r>
      <rPr>
        <b/>
        <sz val="10"/>
        <rFont val="Arial"/>
        <family val="2"/>
      </rPr>
      <t>CONSTRUCCION DE RAMPAS EN COCHERAS DE 10 CM DE ESPESOR ARMADA CON MALLA-LACK 6x6-10/10</t>
    </r>
    <r>
      <rPr>
        <sz val="10"/>
        <rFont val="Arial"/>
        <family val="2"/>
      </rPr>
      <t>. En zona de rampas de cocheras, acabado pulido y rayado escobillado, en losas de seccion en losas de seccion variable, juntas frias acabado con volteador. el concreto suministrado por el FOIS sera de una resistencia f'c= 200 kg/cm2 T.M.A. 3/4". Rev. de 8 a 10 CM premezclado elaborado en planta, Incluye: Suministro del concreto,colado, extendido, vibrado y acarreos del concreto, suministro y aplicacion de curacreto base agua con equipo de aspersion y en la proporcion y especificacion que indique el fabricante, cimbra en fronteras, cortes, rellenos, nivelacion, afine y compactacio al 95% en un espesor de 15 cm., acarreos de los materiales dentro de la obra, limpieza general antes y despues de concluidos los trabajos,  trazo y nivelacion, materiales,mano de obra,  herramienta y mano de obra necesaria. P.U.O.T.</t>
    </r>
  </si>
  <si>
    <r>
      <t xml:space="preserve">         SUMINISTRO Y APLICACIÓN DE </t>
    </r>
    <r>
      <rPr>
        <b/>
        <sz val="10"/>
        <rFont val="Arial"/>
        <family val="2"/>
      </rPr>
      <t>PINTURA REFLECTIVA Y MICROESFERAS EN RAYA DE 40CM DE ANCHO DE LARGO</t>
    </r>
    <r>
      <rPr>
        <sz val="10"/>
        <rFont val="Arial"/>
        <family val="2"/>
      </rPr>
      <t xml:space="preserve"> EN </t>
    </r>
    <r>
      <rPr>
        <b/>
        <sz val="10"/>
        <rFont val="Arial"/>
        <family val="2"/>
      </rPr>
      <t>CRUCE PEATONAL, TOPES</t>
    </r>
    <r>
      <rPr>
        <sz val="10"/>
        <rFont val="Arial"/>
        <family val="2"/>
      </rPr>
      <t xml:space="preserve">, </t>
    </r>
    <r>
      <rPr>
        <b/>
        <sz val="10"/>
        <rFont val="Arial"/>
        <family val="2"/>
      </rPr>
      <t>RAYA DE ALTO</t>
    </r>
    <r>
      <rPr>
        <sz val="10"/>
        <rFont val="Arial"/>
        <family val="2"/>
      </rPr>
      <t xml:space="preserve"> EN COLOR BLANCO O AMARILLO PARA PAVIMENTO, A DOS MANOS EN PAVIMENTO DE CONCRETO. Incluye: Preparación de la superficie, Limpieza por aspersión, para eliminar la presencia de polvo, grasa, aceite y cualquier material, trazo, equipo preventivo, equipo pinta rayas, materiales, mano de obra y herramienta. su aplicación será según lo indicado en el manual de dispositivos para el control del tránsito en calles y carreteras</t>
    </r>
  </si>
  <si>
    <r>
      <t xml:space="preserve">         SUMINSITRO Y APLICACIÓN DE </t>
    </r>
    <r>
      <rPr>
        <b/>
        <sz val="10"/>
        <rFont val="Arial"/>
        <family val="2"/>
      </rPr>
      <t>PINTURA REFLECTIVA PARA TRAFICO Y MICROESFERA EN RAYA CENTRAL Y/O LATERAL SEPARADORA DE CARRILES CONTINUA Y DISCONTINUA</t>
    </r>
    <r>
      <rPr>
        <sz val="10"/>
        <rFont val="Arial"/>
        <family val="2"/>
      </rPr>
      <t xml:space="preserve"> DE 10 CM DE ANCHO EN COLOR AMARILLO Y/O BLANCO, PREVIAMENTE AUTORIZADO PARA SUPERFICIE EN PAVIMENTO. Incluye: Preparación de la superficie, Limpieza por aspersión, para eliminar la presencia de polvo, grasa, aceite y cualquier material, trazo, equipo preventivo, equipo pinta rayas, materiales, mano de obra y herramienta. su aplicación será según lo indicado en el manual de dispositivos para el control del tránsito en calles y carreteras</t>
    </r>
  </si>
  <si>
    <r>
      <t xml:space="preserve">         SUMINISTRO Y COLOCACIÓN DE </t>
    </r>
    <r>
      <rPr>
        <b/>
        <sz val="10"/>
        <rFont val="Arial"/>
        <family val="2"/>
      </rPr>
      <t>SEÑAL</t>
    </r>
    <r>
      <rPr>
        <sz val="10"/>
        <rFont val="Arial"/>
        <family val="2"/>
      </rPr>
      <t xml:space="preserve"> </t>
    </r>
    <r>
      <rPr>
        <b/>
        <sz val="10"/>
        <rFont val="Arial"/>
        <family val="2"/>
      </rPr>
      <t>RESTRICTIVA SR-6 (ALTO)</t>
    </r>
    <r>
      <rPr>
        <sz val="10"/>
        <rFont val="Arial"/>
        <family val="2"/>
      </rPr>
      <t xml:space="preserve">  EN LAMINA DE ALUMINIO DE 30 CM DE ACUERDO A ESPECIFICACIONES DE LA SCT.; Incluye: Trazo,limpieza,excavacio,colado,suministro y colocacion de poste y todos los materiales para su correcta ejecucion y colocacion, Mano de Obra y Herramienta.</t>
    </r>
  </si>
  <si>
    <r>
      <t xml:space="preserve">         </t>
    </r>
    <r>
      <rPr>
        <b/>
        <sz val="10"/>
        <rFont val="Arial"/>
        <family val="2"/>
      </rPr>
      <t>CONSTRUCCION DE BANQUETAS Y/O RAMPAS PARA EL ACCESO DE PERSONAS CON CAPACIDADES DIFERENTES DE CONCRETO DE 8 CMS. DE ESPESOR. ARMADA CON MALLA-LACK 6x6-10/10 ACABADO PULIDO Y RAYADO TRANSVERSAL CON PEINE METALICO PARA DAR ACABADO ANTIDERRAPANTE, EN LOSAS DE 1.50M A 1.20M MINIMO DE ANCHO EN PROMEDIO, JUNTAS FRIAS ACABADO CON VOLTEADOR. EL CONCRETO SERA F´c=200 KG/CM2. T.M.A. 3/4". REV. DE 8 A 10 CMS. PREMEZCLADO ELABORADO EN PLANTA</t>
    </r>
    <r>
      <rPr>
        <sz val="10"/>
        <rFont val="Arial"/>
        <family val="2"/>
      </rPr>
      <t>. Incluye: colado, extendido, vibrado y acarreos del concreto, suministro y aplicación de curacreto en color blanco marca pasa o sika, con el equipo adecuado, y en la proporción indicada por el fabricante, cimbra en fronteras, exavación, rellenos, nivelación, afine y preparación de la superficie del terreno, acarreos de los materiales dentro de la obra, limpieza general antes y una vez concluidos los trabajos, carga y acarreos de los materiales no utilizables hasta el lugar indicado por supervisión, trazo y nivelación, materiales, mano de obra, herramienta y equipo necesario. P.U.O.T. (nota: el licitante deberá de considerar las pruebas de laboratorio respectivas, efectuadas por un laboratorio externo al mismo y presentarse al momento de realizar el trámite para el pago de estimaciones). El Suministro del concreto será por parte del FOIS.</t>
    </r>
  </si>
  <si>
    <t xml:space="preserve">            JARDINERÍA</t>
  </si>
  <si>
    <t>SPV001</t>
  </si>
  <si>
    <r>
      <t xml:space="preserve">         </t>
    </r>
    <r>
      <rPr>
        <b/>
        <sz val="10"/>
        <rFont val="Arial"/>
        <family val="2"/>
      </rPr>
      <t>SUMINISTRO Y COLOCACION DE CONTRAMARCO SENCILLO DE 1.10 MTS</t>
    </r>
    <r>
      <rPr>
        <sz val="10"/>
        <rFont val="Arial"/>
        <family val="2"/>
      </rPr>
      <t>. CON CANAL DE 4" DE PERALTE. INCLUYE: MANIOBRAS, ACARREOS, MATERIAL, MANO DE OBRA Y HERRAMIENTA.</t>
    </r>
  </si>
  <si>
    <t>STA018</t>
  </si>
  <si>
    <r>
      <t xml:space="preserve">         </t>
    </r>
    <r>
      <rPr>
        <b/>
        <sz val="10"/>
        <rFont val="Arial"/>
        <family val="2"/>
      </rPr>
      <t>SUMINISTRO Y COLOCACION DE CONTRAMARCO DOBLE DE 1.80 MTS</t>
    </r>
    <r>
      <rPr>
        <sz val="10"/>
        <rFont val="Arial"/>
        <family val="2"/>
      </rPr>
      <t>. CON CANAL DE 4" DE PERALTE. INCLUYE: MANIOBRAS, ACARREOS, MATERIAL, MANO DE OBRA Y HERRAMIENTA.</t>
    </r>
  </si>
  <si>
    <t>STA019</t>
  </si>
  <si>
    <t>SCJ007</t>
  </si>
  <si>
    <r>
      <t xml:space="preserve">         </t>
    </r>
    <r>
      <rPr>
        <b/>
        <sz val="10"/>
        <rFont val="Arial"/>
        <family val="2"/>
      </rPr>
      <t>CONSTRUCCION DE CAJA DE OPERACIÓN DE VALVULA TIPO 12</t>
    </r>
    <r>
      <rPr>
        <sz val="10"/>
        <rFont val="Arial"/>
        <family val="2"/>
      </rPr>
      <t xml:space="preserve"> DE ( 1.96 X 1.66 MTS.) INCLUYE FIRME, ARMADO DE CONCRETO DE 10 CMS DE ESPESOR F'c=150 Kg/Cm², VARS DE 3/8 @ 20 CMS EN AMBOS SENTIDOS, MURO DE BLOCK DE 15X20X40 ASENTADO CON MORTERO CEM-ARENA EN PROP. 1:3 VARILLAS VERTICALES @ 60 CMS EN CELDAS COLADAS CON CONCRETO F'c=150 Kg/Cm², DALA DE CERRAMIENTO DE 15 X 15 CMS ARMADA 4 VARILLAS DE 3/8 Y ESTRIBOS DE 1/4 @ 20 CMS., LOSA TAPA DE 15 CMS. DE ESPESOR CONCRETO PREMEZCLADO MR 42 RR 14 DIAS, ARMADA CON VARILLA DE 1/2" @ 20 CMS., EN AMBOS SENTIDOS, APLANADO INTERIOR, ACABADO PULIDO CON MORTERO C-A 1:3 CIMBRA, DESCIMBRADO, COLOCACION DE MARCO Y TAPA DE 50 X 50 CMS DE Fo.Fo. EXCAVACIONES Y RELLENOS. (INTERCONEXIONES A REDES DE DISTRIBUCION).</t>
    </r>
  </si>
  <si>
    <t>SAT005B</t>
  </si>
  <si>
    <r>
      <t xml:space="preserve">         </t>
    </r>
    <r>
      <rPr>
        <b/>
        <sz val="10"/>
        <rFont val="Arial"/>
        <family val="2"/>
      </rPr>
      <t>RELLENO COMPACTADO CON EQUIPO MECÁNICO MANUAL EN CAPAS DE 20CM EN CEPA</t>
    </r>
    <r>
      <rPr>
        <sz val="10"/>
        <rFont val="Arial"/>
        <family val="2"/>
      </rPr>
      <t>, CON MATERIAL SELECCIONADO PRODUCTO DE BANCO DE MATERIALES DE LA ZONA, LIBRE DE BOLEO MAYOR DE 3", COMPACTADO AL 90% PROCTOR. INCLUYE:  TRAZO Y NIVELACION, MATERIAL, ACARREOS DENTRO DE LA OBRA, INCORPORACIÓN DE HUMEDAD, MANO DE OBRA, PRUEBAS DE COMPACTACION, HERRAMIENTA Y EQUIPO NECESARIO.</t>
    </r>
  </si>
  <si>
    <r>
      <t xml:space="preserve">       </t>
    </r>
    <r>
      <rPr>
        <b/>
        <sz val="10"/>
        <rFont val="Arial"/>
        <family val="2"/>
      </rPr>
      <t xml:space="preserve">  CONSTRUCCION DE REGISTRO SANITARIO DE 40x60 CMS. Y HASTA 1.20 M</t>
    </r>
    <r>
      <rPr>
        <sz val="10"/>
        <rFont val="Arial"/>
        <family val="2"/>
      </rPr>
      <t xml:space="preserve"> DE PROFUNDIDAD MEDIDA INTERIOR. A BASE DE BLOCK HUECO DE 15x20x40 CMS. JUNTEADO Y APLANADO CON MORTERO DE CEMENTO-ARENA EN PROPORCION 1:3, ACABADO PULIDO INTERIOR. CON MEDIA CAÑA DE CONCRETO, TAPA DE CONCRETO F'c=150 kg/cm2. T.M.A. 19 MM (3/4") REV. NORMAL. ARMADO CON VARILLA CORRUGADA DEL No.3 @ 10 CMS. AMBOS SENTIDOS SOLDADAS,  MARCO A BASE DE ANGULO DE FIERRO DE 2" x 2" x 1/4" Y CONTRAMARCO CON ANGULO DE FIERRO DE 2 1/4" x 2 1/4" x 1/4" DE ESPESOR. INCLUYE: DEMOLICIONES DE REGISTRO EXISTENTE DE SER NECESARIO, CARGA Y RETIRO DE MATERIAL NO UTILIZABLE FUERA DE LA OBRA, HASTA EL LUGAR INDICADO POR SUPERVISION, EXCAVACION Y RELLENO COMPACTADO AL 85%  EN CAPAS DE 20 CMS, RENIVELACIÓN DE REGISTRO HASTA NIVEL Y PENDIENTE DE BANQUETA, MATERIALES, MANO DE OBRA Y HERRAMIENTA.</t>
    </r>
  </si>
  <si>
    <t>SPV008</t>
  </si>
  <si>
    <r>
      <rPr>
        <b/>
        <sz val="10"/>
        <rFont val="Arial"/>
        <family val="2"/>
      </rPr>
      <t xml:space="preserve">         DEMOLICION DE GUARNICIONES DE CONCRETO EXISTENTES</t>
    </r>
    <r>
      <rPr>
        <sz val="10"/>
        <rFont val="Arial"/>
        <family val="2"/>
      </rPr>
      <t xml:space="preserve"> POR ENCONTRARSE EN MALAS CONDICIONES Y/O NO DAR LOS NIVELES DE PROYECTO. INCLUYE: CARGA Y RETIRO DENTRO DEL PRIMER KILOMETRO, LA MANO DE OBRA, HERRAMIENTA Y EQUIPO NECESARIO. P.U.O.T.</t>
    </r>
  </si>
  <si>
    <r>
      <rPr>
        <b/>
        <sz val="10"/>
        <rFont val="Arial"/>
        <family val="2"/>
      </rPr>
      <t xml:space="preserve">         DEMOLICION DE BANQUETAS Y/O RAMPAS EN COCHERAS DE CONCRETO EXISTENTES</t>
    </r>
    <r>
      <rPr>
        <sz val="10"/>
        <rFont val="Arial"/>
        <family val="2"/>
      </rPr>
      <t xml:space="preserve"> POR ENCONTRARSE EN MALAS CONDICIONES Y/O NO DAR LOS NIVELES DE PROYECTO . INCLUYE: CORTE CON CORTADORA DE DISCO, LIMPIEZA, CARGA Y RETIRO DENTRO DEL PRIMER KILOMETRO, LA MANO DE OBRA, HERRAMIENTA Y EQUIPO NECESARIO. P.U.O.T.</t>
    </r>
  </si>
  <si>
    <t>PAS011</t>
  </si>
  <si>
    <r>
      <t xml:space="preserve">         SUMINISTRO Y COLOCACIÓN DE </t>
    </r>
    <r>
      <rPr>
        <b/>
        <sz val="10"/>
        <rFont val="Arial"/>
        <family val="2"/>
      </rPr>
      <t>SEÑAL</t>
    </r>
    <r>
      <rPr>
        <sz val="10"/>
        <rFont val="Arial"/>
        <family val="2"/>
      </rPr>
      <t xml:space="preserve"> </t>
    </r>
    <r>
      <rPr>
        <b/>
        <sz val="10"/>
        <rFont val="Arial"/>
        <family val="2"/>
      </rPr>
      <t>RESTRICTIVA SR-9 (VELOCIDAD)</t>
    </r>
    <r>
      <rPr>
        <sz val="10"/>
        <rFont val="Arial"/>
        <family val="2"/>
      </rPr>
      <t xml:space="preserve">  EN LAMINA DE ALUMINIO DE 30 CM DE ACUERDO A ESPECIFICACIONES DE LA SCT.; Incluye: Trazo,limpieza,excavacio,colado,suministro y colocacion de poste y todos los materiales para su correcta ejecucion y colocacion, Mano de Obra y Herramienta.</t>
    </r>
  </si>
  <si>
    <r>
      <t xml:space="preserve">         </t>
    </r>
    <r>
      <rPr>
        <b/>
        <sz val="10"/>
        <rFont val="Arial"/>
        <family val="2"/>
      </rPr>
      <t>SUMINISTRO Y COLOCACIÓN DE ARBOL NEEM DE 2.50M DE ALTURA</t>
    </r>
    <r>
      <rPr>
        <sz val="10"/>
        <rFont val="Arial"/>
        <family val="2"/>
      </rPr>
      <t>. El precio incluye: Excavación, maquinaria para maniobras, sembrado de árbol con material del lugar, mano de obra, herramienta y equipo.</t>
    </r>
  </si>
  <si>
    <t>STA005</t>
  </si>
  <si>
    <r>
      <t xml:space="preserve">        </t>
    </r>
    <r>
      <rPr>
        <b/>
        <sz val="10"/>
        <rFont val="Arial"/>
        <family val="2"/>
      </rPr>
      <t xml:space="preserve"> SUMINISTRO E INSTALACION DE CRUZ DE PVC DE 3" x 3"</t>
    </r>
    <r>
      <rPr>
        <sz val="10"/>
        <rFont val="Arial"/>
        <family val="2"/>
      </rPr>
      <t xml:space="preserve"> DE DIAMETRO. INCLUYE: MANIOBRAS, INSTALACION, LIMPIEZA, PRUEBA HIDRAULICA, MANO DE OBRA Y HERRAMIENTA.</t>
    </r>
  </si>
  <si>
    <r>
      <t xml:space="preserve">         </t>
    </r>
    <r>
      <rPr>
        <b/>
        <sz val="10"/>
        <rFont val="Arial"/>
        <family val="2"/>
      </rPr>
      <t>SUMINISTRO E INSTALACION DE CODO DE Pvc. 45° x 3"</t>
    </r>
    <r>
      <rPr>
        <sz val="10"/>
        <rFont val="Arial"/>
        <family val="2"/>
      </rPr>
      <t xml:space="preserve"> DE DIAMETRO. INCLUYE: MANIOBRAS, INSTALACION, LIMPIEZA, PRUEBA HIDRAULICA, MANO DE OBRA Y HERRAMIENTA.</t>
    </r>
  </si>
  <si>
    <t>SCJ001</t>
  </si>
  <si>
    <r>
      <t xml:space="preserve">         CONSTRUCCION DE CAJA DE OPERACIÓN DE VALVULA TIPO 2</t>
    </r>
    <r>
      <rPr>
        <sz val="10"/>
        <color indexed="8"/>
        <rFont val="Arial"/>
        <family val="2"/>
      </rPr>
      <t xml:space="preserve"> DE ( 1.28 X 1.18 MTS.) INCLUYE FIRME, ARMADO DE CONCRETO DE 10 CMS DE ESPESOR F'c=150 Kg/Cm², VARS DE 3/8 @ 20 CMS EN AMBOS SENTIDOS, MURO DE BLOCK DE 15X20X40 ASENTADO CON MORTERO CEM-ARENA EN PROP. 1:3 VARILLAS VERTICALES @ 60 CMS EN CELDAS COLADAS CON CONCRETO F'c=150 Kg/Cm², DALA DE CERRAMIENTO DE 15 X 15 CMS ARMADA 4 VARILLAS DE 3/8 Y ESTRIBOS DE 1/4 @ 20 CMS., LOSA TAPA DE 15 CMS. DE ESPESOR CONCRETO PREMEZCLADO MR 42 RR 14 DIAS, ARMADA CON VARILLA DE 1/2" @ 20 CMS., EN AMBOS SENTIDOS, APLANADO INTERIOR, ACABADO PULIDO CON MORTERO C-A 1:3 CIMBRA, DESCIMBRADO, MARCO Y TAPA DE 60 X 60 CMS DE Fo.Fo. EXCAVACIONES Y RELLENOS. (DESFOGUES, VAEA, PREPARACIONES).</t>
    </r>
  </si>
  <si>
    <r>
      <t xml:space="preserve">         CONSTRUCCION DE CAJA DE OPERACIÓN DE VALVULA TIPO 9</t>
    </r>
    <r>
      <rPr>
        <sz val="10"/>
        <color indexed="8"/>
        <rFont val="Arial"/>
        <family val="2"/>
      </rPr>
      <t xml:space="preserve"> DE ( 1.48 X 1.48 MTS.) INCLUYE FIRME, ARMADO DE CONCRETO DE 10 CMS DE ESPESOR F'c=150 Kg/Cm², VARS DE 3/8 @ 20 CMS EN AMBOS SENTIDOS, MURO DE BLOCK DE 15X20X40 ASENTADO CON MORTERO CEM-ARENA EN PROP. 1:3 VARILLAS VERTICALES @ 60 CMS EN CELDAS COLADAS CON CONCRETO F'c=150 Kg/Cm², DALA DE CERRAMIENTO DE 15 X 15 CMS ARMADA 4 VARILLAS DE 3/8 Y ESTRIBOS DE 1/4 @ 20 CMS., LOSA TAPA DE 15 CMS. DE ESPESOR CONCRETO PREMEZCLADO MR 42 RR 14 DIAS, ARMADA CON VARILLA DE 1/2" @ 20 CMS., EN AMBOS SENTIDOS, APLANADO INTERIOR, ACABADO PULIDO CON MORTERO C-A 1:3 CIMBRA, DESCIMBRADO, MARCO Y TAPA DE 60 X 60 CMS DE Fo.Fo. EXCAVACIONES Y RELLENOS. (INTERCONEXIONES A REDES DE DISTRIBUCION).</t>
    </r>
  </si>
  <si>
    <t>SPV003</t>
  </si>
  <si>
    <r>
      <t xml:space="preserve">         </t>
    </r>
    <r>
      <rPr>
        <b/>
        <sz val="10"/>
        <rFont val="Arial"/>
        <family val="2"/>
      </rPr>
      <t xml:space="preserve">CONSTRUCCION DE POZO VISITA TIPO COMUN DE HASTA 1.25 MTS. DE PROFUNDIDAD </t>
    </r>
    <r>
      <rPr>
        <sz val="10"/>
        <rFont val="Arial"/>
        <family val="2"/>
      </rPr>
      <t>INTERIOR, INCLUYE: EXCAVACION, RELLENO COMPACTADO AL 85% EN CAPAS DE 20 CMS, PLANTILLA DE CONCRETO F'C=150 KG/CM2 DE 8 CMS. DE ESPESOR, MURO DE CUÑA JUNTEADO CON MORTERO CEMENTO-ARENA 1:4, APLANADO INTERIOR PULIDO, ESCALERA METALICA, MATERIALES, MANO DE OBRA Y HERRAMIENTA. (NO INCLUYE BROCAL DE Fo.Fo.).</t>
    </r>
  </si>
  <si>
    <r>
      <t xml:space="preserve">         </t>
    </r>
    <r>
      <rPr>
        <b/>
        <sz val="10"/>
        <rFont val="Arial"/>
        <family val="2"/>
      </rPr>
      <t xml:space="preserve">CONSTRUCCION DE POZO VISITA TIPO COMUN DE HASTA 1.60 MTS. DE PROFUNDIDAD </t>
    </r>
    <r>
      <rPr>
        <sz val="10"/>
        <rFont val="Arial"/>
        <family val="2"/>
      </rPr>
      <t>INTERIOR, INCLUYE: EXCAVACION, RELLENO COMPACTADO AL 85% EN CAPAS DE 20 CMS, PLANTILLA DE CONCRETO F'C=150 KG/CM2 DE 8 CMS. DE ESPESOR, MURO DE CUÑA JUNTEADO CON MORTERO CEMENTO-ARENA 1:4, APLANADO INTERIOR PULIDO, ESCALERA METALICA, MATERIALES, MANO DE OBRA Y HERRAMIENTA. (NO INCLUYE BROCAL DE Fo.Fo.).</t>
    </r>
  </si>
  <si>
    <t xml:space="preserve">      TUBERIA</t>
  </si>
  <si>
    <t>BOT001</t>
  </si>
  <si>
    <t>BOT002</t>
  </si>
  <si>
    <t xml:space="preserve">      BOCA DE TORMENTA</t>
  </si>
  <si>
    <t>DRENAJE PLUVIAL</t>
  </si>
  <si>
    <t>TOTAL DRENAJE PLUVIAL</t>
  </si>
  <si>
    <t>TPAD001</t>
  </si>
  <si>
    <r>
      <t xml:space="preserve">         </t>
    </r>
    <r>
      <rPr>
        <b/>
        <sz val="10"/>
        <rFont val="Arial"/>
        <family val="2"/>
      </rPr>
      <t xml:space="preserve">CONSTRUCCION DE POZO VISITA ESPECIAL DE 1.50M DIÁMETRO INTERIOR Y 3.00 M DE PROFUNDIDAD </t>
    </r>
    <r>
      <rPr>
        <sz val="10"/>
        <rFont val="Arial"/>
        <family val="2"/>
      </rPr>
      <t>INTERIOR, INCLUYE: EXCAVACION, RELLENO COMPACTADO AL 85% EN CAPAS DE 20 CMS, PLANTILLA DE CONCRETO F'C=150 KG/CM2 DE 8 CMS. DE ESPESOR, MURO DE CUÑA JUNTEADO CON MORTERO CEMENTO-ARENA 1:4, APLANADO INTERIOR PULIDO, ESCALERA METALICA, MATERIALES, MANO DE OBRA Y HERRAMIENTA. (NO INCLUYE BROCAL DE Fo.Fo.).</t>
    </r>
  </si>
  <si>
    <r>
      <rPr>
        <sz val="10"/>
        <rFont val="Arial"/>
        <family val="2"/>
      </rPr>
      <t xml:space="preserve">CALLE </t>
    </r>
    <r>
      <rPr>
        <b/>
        <sz val="12"/>
        <rFont val="Arial"/>
        <family val="2"/>
      </rPr>
      <t>TIBURÓN</t>
    </r>
    <r>
      <rPr>
        <sz val="10"/>
        <rFont val="Arial"/>
        <family val="2"/>
      </rPr>
      <t xml:space="preserve"> ENTRE ENTRE CALLE PEZ GALLO Y PASEO CABO SAN LUCAS, UBICADA EN COL. LOS CANGREJOS DE CABO SAN LUCAS, B.C.S.</t>
    </r>
  </si>
  <si>
    <r>
      <rPr>
        <b/>
        <sz val="10"/>
        <rFont val="Arial"/>
        <family val="2"/>
      </rPr>
      <t xml:space="preserve">          RETIRO DE SEÑALAMIENTO VERTICAL</t>
    </r>
    <r>
      <rPr>
        <sz val="10"/>
        <rFont val="Arial"/>
        <family val="2"/>
      </rPr>
      <t>. INCLUYE: CARGA Y RETIRO DEL MATERIAL NO UTILIZABLE  PRODUCTO DE LOS TRABAJOS HASTA EL LUGAR DESIGNADO POR SUPERVISION, ENTREGA DE LA PIEZA A LA AUTORIDAD COMPETENTE, LA MANO DE OBRA, HERRAMIENTA, EQUIPO Y MAQUINARIA NECESARIA PARA SU EFECTIVA EJECUCION. P.U.O.T.</t>
    </r>
  </si>
  <si>
    <r>
      <t xml:space="preserve">         </t>
    </r>
    <r>
      <rPr>
        <b/>
        <sz val="10"/>
        <rFont val="Arial"/>
        <family val="2"/>
      </rPr>
      <t>TUBERÍA TIPO PAD DE 18"</t>
    </r>
    <r>
      <rPr>
        <sz val="10"/>
        <rFont val="Arial"/>
        <family val="2"/>
      </rPr>
      <t xml:space="preserve"> DE DIÁMETRO ADS N12 AASTHO-M294 CORRUGADO EXTERIOR, LISO INTERIOR, UNIÓN ESPIGA POR CAMPANA. INCLUYE: SUMINISTRO, EMPAQUES, INSTALACIÓN, JUNTEO, LIMPIEZA, PRUEBA HIDRÁULICA, MANO DE OBRA Y HERRAMIENTA, P.U.O.T.</t>
    </r>
  </si>
  <si>
    <t>STA011</t>
  </si>
  <si>
    <t>STA006</t>
  </si>
  <si>
    <r>
      <t xml:space="preserve">         </t>
    </r>
    <r>
      <rPr>
        <b/>
        <sz val="10"/>
        <rFont val="Arial"/>
        <family val="2"/>
      </rPr>
      <t>SUMINISTRO E INSTALACION DE TAPON CAMPANA Pvc. 3"</t>
    </r>
    <r>
      <rPr>
        <sz val="10"/>
        <rFont val="Arial"/>
        <family val="2"/>
      </rPr>
      <t xml:space="preserve"> DE DIAMETRO. INCLUYE: MANIOBRAS, INSTALACION, LIMPIEZA, PRUEBA HIDRAULICA, MANO DE OBRA Y HERRAMIENTA.</t>
    </r>
  </si>
  <si>
    <t>SCJ004</t>
  </si>
  <si>
    <r>
      <t xml:space="preserve">         </t>
    </r>
    <r>
      <rPr>
        <b/>
        <sz val="10"/>
        <rFont val="Arial"/>
        <family val="2"/>
      </rPr>
      <t>RENIVELACIÓN DE POZO VISITA TIPO COMÚN HASTA 1.70 MTS. DE PROFUNDIDAD INTERIOR</t>
    </r>
    <r>
      <rPr>
        <sz val="10"/>
        <rFont val="Arial"/>
        <family val="2"/>
      </rPr>
      <t>, INCLUYE: EXCAVACIÓN, RELLENO COMPACTADO AL 85% EN CAPAS DE 20 CMS, MURO DE CUÑA JUNTEADO CON MORTERO CEMENTO-ARENA 1:3, APLANADO INTERIOR PULIDO, ESCALERA METALICA, MATERIALES, MANO DE OBRA Y HERRAMIENTA.</t>
    </r>
  </si>
  <si>
    <r>
      <t xml:space="preserve">        </t>
    </r>
    <r>
      <rPr>
        <b/>
        <sz val="10"/>
        <rFont val="Arial"/>
        <family val="2"/>
      </rPr>
      <t xml:space="preserve"> CONSTRUCCIÓN DE BASE HIDRÁULICA  FORMADA CON MATERIALES PÉTREOS DE BANCO DE 25 CM. DE ESPESOR</t>
    </r>
    <r>
      <rPr>
        <sz val="10"/>
        <rFont val="Arial"/>
        <family val="2"/>
      </rPr>
      <t>.Los materiales pétreos procederán de los bancos indicados en el proyecto o aprobados por la Contratante ( FOIS ). Los materiales que se utilicen para la construcción de bases, cumplirán con lo establecido en las normas  N×CMT×4×03, Materiales para Bases, y  N·CTR·CAR·1·04·002/00 construcción de bases y sub-bases y  N-CMT-4-02-001/11. El material será mezclado en el lugar para lo cual se deberán retirar los tamaños mayores a la norma citada anteriormente. El contratista deberá considerar los costos y rendimientos para efectuar los trabajos de mezclado, cribado en su caso acarreos internos y papeo en el lugar de los trabajos, así como la incorporación del agua necesaria. Se deberá compactar al 100 % de la prueba AASHTO modificada. Ya que la base será utilizada para recibir el concreto asfaltico,  la tolerancia para líneas y niveles será de un centímetro. La Contratante si así lo considera hará estudios de laboratorio para confirmar si el material cumple con las especificaciones de S. C. T. para bases hidraulicas, pero es responsabilidad del contratista hacer los estudios de laboratorio para determinar las proporciones óptimas de los materiales que integran la base.Se medirá en metros cúbicos con aproximación de dos decimales en estado compacto, de acuerdo a las líneas y niveles de proyecto y/o a las indicaciones del ingeniero.</t>
    </r>
  </si>
  <si>
    <t>SPV010</t>
  </si>
  <si>
    <t>STD004</t>
  </si>
  <si>
    <r>
      <rPr>
        <b/>
        <sz val="10"/>
        <rFont val="Arial"/>
        <family val="2"/>
      </rPr>
      <t xml:space="preserve">       CONSTRUCCION DE DESCARGA SANITARIA DE 6" DE DIAMETRO (SRD-35)</t>
    </r>
    <r>
      <rPr>
        <sz val="10"/>
        <rFont val="Arial"/>
        <family val="2"/>
      </rPr>
      <t xml:space="preserve">  A COLECTOR DE 8" DE DIAMETRO EN PVC (SRD-35) . INCLUYE: SUMINISTRO Y COLOCACION DE TUBERIA, CODO DE 45º x 6" , SILLETA DE PVC DE 8"X6", ACOSTILLADOS, RELLENOS, PRUEBAS DE COMPACTACION, Y TODO LO NECESARIO PARA SU CORRECTA EJECUCIÓN. (LONGITUD DE 6.00 MTS, LARGA).</t>
    </r>
  </si>
  <si>
    <r>
      <t xml:space="preserve">       </t>
    </r>
    <r>
      <rPr>
        <b/>
        <sz val="10"/>
        <rFont val="Arial"/>
        <family val="2"/>
      </rPr>
      <t>SUMINISTRO E INSTALACIÓN DE TAPÓN ESPIGA PVC 8" DE DIÁMETRO</t>
    </r>
    <r>
      <rPr>
        <sz val="10"/>
        <rFont val="Arial"/>
        <family val="2"/>
      </rPr>
      <t>. INCLUYE: MANIOBRAS, INSTALACIÓN, LIMPIEZA, PRUEBA HIDRÁULICA, MANO DE OBRA Y HERRAMIENTA.</t>
    </r>
  </si>
  <si>
    <t>PAB003</t>
  </si>
  <si>
    <t>PAB004</t>
  </si>
  <si>
    <r>
      <t xml:space="preserve">        </t>
    </r>
    <r>
      <rPr>
        <b/>
        <sz val="10"/>
        <rFont val="Arial"/>
        <family val="2"/>
      </rPr>
      <t xml:space="preserve"> SUMINISTRO Y APLICACIÓN DE PINTURA VINILICA </t>
    </r>
    <r>
      <rPr>
        <sz val="10"/>
        <rFont val="Arial"/>
        <family val="2"/>
      </rPr>
      <t xml:space="preserve">MARCA COMEX O SIMILAR EN </t>
    </r>
    <r>
      <rPr>
        <b/>
        <sz val="10"/>
        <rFont val="Arial"/>
        <family val="2"/>
      </rPr>
      <t>COLOR BLANCO EN TRAMOS RECTOS Y ROJO EN CURVAS Y ACCESO A COCHERAS</t>
    </r>
    <r>
      <rPr>
        <sz val="10"/>
        <rFont val="Arial"/>
        <family val="2"/>
      </rPr>
      <t xml:space="preserve">, A DOS MANOS EN </t>
    </r>
    <r>
      <rPr>
        <b/>
        <sz val="10"/>
        <rFont val="Arial"/>
        <family val="2"/>
      </rPr>
      <t>GUARNICIONES DE CONCRETO</t>
    </r>
    <r>
      <rPr>
        <sz val="10"/>
        <rFont val="Arial"/>
        <family val="2"/>
      </rPr>
      <t>. Incluye: Preparación de la superficie, Limpieza, Materiales, Mano de Obra y Herramienta.</t>
    </r>
  </si>
  <si>
    <r>
      <t xml:space="preserve">       </t>
    </r>
    <r>
      <rPr>
        <b/>
        <sz val="10"/>
        <rFont val="Arial"/>
        <family val="2"/>
      </rPr>
      <t>CONSTRUCCIÓN DE MURO DE CONTENCIÓN PARA CONTENER DESNIVELES</t>
    </r>
    <r>
      <rPr>
        <sz val="10"/>
        <rFont val="Arial"/>
        <family val="2"/>
      </rPr>
      <t>. Construido a base de muro de block de 15X20x40 asentado con mortero cemento-arena 1:3 con castillos ahogados a cada 60cm con 1 varilla corrugada del No. 3, y con castillos de concreto a cada 3.00m fabricados con concreto f´c=200 kg/cm2 de 15x20cm armado con 4 varillas corrugadas del No. 3 y estribos del No. 2 @20 cm. Incluye zapata corrida de 15cm de alto y 60cm de ancho fabricada con concreto f´c=200 kg/cm2 y armada con varilla longitudinal y transversal del No. 3 @ 20cm en ambos sentidos.Incluye tambien cadena de cerramiento de 15x15 fabricada con concreto f´c=200 kg/cm2 y armada con 4 varillas del No. 3 y estribos del No. 2 @ 20cm. Incluye aplanado con mortero cemento arena 1:4 con acabado fino y pintura para exterior en color que indique la supervisión. Incluye materiales, mano de obra , herramienta y equipo y todo lo necesario para su correcta ejecución.</t>
    </r>
  </si>
  <si>
    <r>
      <t xml:space="preserve">         </t>
    </r>
    <r>
      <rPr>
        <b/>
        <sz val="10"/>
        <rFont val="Arial"/>
        <family val="2"/>
      </rPr>
      <t>FORJADO DE ESCALONES DE 17 HASTA 20 CM DE PERALTE Y HUELLA DE 30 HASTA 40 CM</t>
    </r>
    <r>
      <rPr>
        <sz val="10"/>
        <rFont val="Arial"/>
        <family val="2"/>
      </rPr>
      <t xml:space="preserve"> A BASE DE BLOCK DE CONCRETO DE 15X20X40CM, MEZCLA CEMENTO:ARENA 1:4, CONCRETO F"c=150 KG/CM2, Incluye: Excavaciones, rellenos compactos, materiales, mano de obra, herramienta</t>
    </r>
  </si>
  <si>
    <r>
      <rPr>
        <b/>
        <sz val="10"/>
        <rFont val="Arial"/>
        <family val="2"/>
      </rPr>
      <t xml:space="preserve">         CORTE, PODA, DESENRAICE Y/O REUBICACION SEGÚN SEA EL CASO DE ARBOLES DE DIMENSIONES VARIABLES</t>
    </r>
    <r>
      <rPr>
        <sz val="10"/>
        <rFont val="Arial"/>
        <family val="2"/>
      </rPr>
      <t xml:space="preserve">, PALMERAS UBICADAS EN AREA DE BANQUETAS Y/O VIALIDAD EXISTENTE, MEDIANTE  MEDIOS MANUALES. INCLUYE: BANQUEO, RETIRO, MOVIMIENTOS, TRASLADOS, MANTENIMIENTO, PODA, CONSERVACIÓN DE LAS PLANTAS QUE SE RESCATEN PARA SU POSTERIOR REUBICACIÓN, MANO DE OBRA, HERRAMIENTA Y EQUIPO NECESARIO PARA SU RETIRO Y MANTENIMIENTO EN UNA ÁREA PROPIA PARA SU CUIDADO MIENTRAS SE EJECUTAN LOS TRABAJOS Y REPLANTEO POSTERIOR A LA TERMINACIÓN DE LOS TRABAJOS DE OBRA CIVIL Y TODO LO NECESARIO PARA SU CORRECTA CONSERVACIÓN Y MANTENIMIENTO Y PUESTA FINAL EN EL ÁREA ASIGNADA ASIGNADA POR SUPERVISION. </t>
    </r>
    <r>
      <rPr>
        <b/>
        <sz val="10"/>
        <rFont val="Arial"/>
        <family val="2"/>
      </rPr>
      <t>30 ARBUSTOS DE 1.20M APROX + 1 PALMA WASHIN + 16 ARBOLES NO MAYOR A 4M + 1 ÁRBOL MAYOR A 8M</t>
    </r>
    <r>
      <rPr>
        <sz val="10"/>
        <rFont val="Arial"/>
        <family val="2"/>
      </rPr>
      <t xml:space="preserve"> P.U.O.T.</t>
    </r>
  </si>
  <si>
    <t>PAP004</t>
  </si>
  <si>
    <r>
      <t xml:space="preserve">DEMOLICIÓN DE CONCRETO HIDRÁULICO EXISTENTE EN VIALIDADES DE HASTA 15CM DE ESPESOR. </t>
    </r>
    <r>
      <rPr>
        <sz val="10"/>
        <rFont val="Arial"/>
        <family val="2"/>
      </rPr>
      <t>El concepto incluye el equipo y herramienta, la mano de obra necesaria, así como la carga y acarreo fuera al primer km. Volumen medido compacto por lo que deberá considerar el abundamiento en su análisis de Precio Unitario.</t>
    </r>
  </si>
  <si>
    <t>PAC008</t>
  </si>
  <si>
    <r>
      <t xml:space="preserve">         </t>
    </r>
    <r>
      <rPr>
        <b/>
        <sz val="10"/>
        <rFont val="Arial"/>
        <family val="2"/>
      </rPr>
      <t>CONSTRUCCIÓN DE DENTELLÓN DE SECCIÓN 0.20M X 1.20M (ANCHO X ALTO) REFORZADO CON ACERO DEL #4 @ 20CM EN AMBOS SENTIDOS, PARRILLA SENCILLA, CONCRETO F'C=200 KG/CM2</t>
    </r>
    <r>
      <rPr>
        <sz val="10"/>
        <rFont val="Arial"/>
        <family val="2"/>
      </rPr>
      <t>, El precio incluye: Materiales, mano de obra, armado, habilitado de acero, cortes, armarres, cimbra, descimbra, colado, vibrado, herramienta menor, equipo y todo lo necesario para su correcta ejecución.</t>
    </r>
  </si>
  <si>
    <r>
      <rPr>
        <b/>
        <sz val="10"/>
        <rFont val="Arial"/>
        <family val="2"/>
      </rPr>
      <t xml:space="preserve">          LIMPIEZA DE OBRA TERMINADA. </t>
    </r>
    <r>
      <rPr>
        <sz val="10"/>
        <rFont val="Arial"/>
        <family val="2"/>
      </rPr>
      <t>Incluye: acopio, carga, acarreo de materiales y escombro producto de los trabajos ejecutados fuera de la obra, hasta el sitio autorizado, según lo indique la supervisión, la mano de obra, herramienta y equipo necesario.</t>
    </r>
  </si>
  <si>
    <r>
      <rPr>
        <b/>
        <sz val="10"/>
        <rFont val="Arial"/>
        <family val="2"/>
      </rPr>
      <t xml:space="preserve">          CONSTRUCCIÓN DE REDUCTOR DE VELOCIDAD (TOPE) DE CONCRETO EN ÁREAS DE PAVIMENTO</t>
    </r>
    <r>
      <rPr>
        <sz val="10"/>
        <rFont val="Arial"/>
        <family val="2"/>
      </rPr>
      <t>. Incluye: trazo y nivelación para dar los niveles (8cm máximo de altura de tope) y espesores del proyecto, la cimbra o forma lateral con forma de arco circular con el radio y dimensiones especificadas en los planos, colado integral de la losa y el tope con el mismo concreto utilizado para la losa de pavimentación, rallado con peine metálico y armónico al colado de la losa de rodamiento , corte en donde corresponda con la modulación de las losas adyacentes y el sellado de las juntas con cinta de respaldo y sellador autonivelante. No se aceptaran ni pagaran la construcción de arco circular efectuada a mano sin las formas de apoyo laterales, el concreto será suministrado por el FOIS, se medirá en metros cuadrados con aproximación de dos decimales; deberá considerar el espesor de la losa de concreto de 15 cm;. incluye todo lo necesario para su correcta ejecución.</t>
    </r>
  </si>
  <si>
    <t>CATALOGO DE CONCEPTOS</t>
  </si>
  <si>
    <r>
      <t xml:space="preserve">CONTRATo: </t>
    </r>
    <r>
      <rPr>
        <b/>
        <sz val="10"/>
        <rFont val="Arial"/>
        <family val="2"/>
      </rPr>
      <t>FOIS/CSL/PAV/RP-001-22</t>
    </r>
  </si>
  <si>
    <r>
      <t>FECHA: MARZO</t>
    </r>
    <r>
      <rPr>
        <b/>
        <sz val="10"/>
        <rFont val="Arial"/>
        <family val="2"/>
      </rPr>
      <t>/2022</t>
    </r>
  </si>
  <si>
    <t>PAVIMENTACIÓN DE CONCRETO HIDRÁULICO, BANQUETAS, GUARNICIONES, CONSTRUCCIÓN DE REDES DE AGUA POTABLE Y DRENAJE, SEÑALIZACIÓN VERTICAL-HORIZONTAL, JARDINERÍA Y DRENAJE PLUVIAL</t>
  </si>
  <si>
    <r>
      <t xml:space="preserve">        </t>
    </r>
    <r>
      <rPr>
        <b/>
        <sz val="10"/>
        <rFont val="Arial"/>
        <family val="2"/>
      </rPr>
      <t xml:space="preserve"> PLANTILLA COMPACTADA CON EQUIPO MECÁNICO DE 10CM DE ESPESOR</t>
    </r>
    <r>
      <rPr>
        <sz val="10"/>
        <rFont val="Arial"/>
        <family val="2"/>
      </rPr>
      <t xml:space="preserve"> EN ZANJAS, CON MATERIAL PRODUCTO DE BANCO DE MATERIALES DE LA ZONA, LIBRE DE BOLEO MAYOR DE 3". INCLUYE:  TRAZO Y NIVELACION, CRIBADO DEL MATERIAL, ACARREOS DENTRO DE LA OBRA, INCORPORACIÓN DE HUMEDAD, COMPACTACIÓN DEL 85% PROCTOR, MANO DE OBRA, , HERRAMIENTA Y EQUIPO NECESARIO.</t>
    </r>
  </si>
  <si>
    <r>
      <t xml:space="preserve">      </t>
    </r>
    <r>
      <rPr>
        <b/>
        <sz val="10"/>
        <rFont val="Arial"/>
        <family val="2"/>
      </rPr>
      <t xml:space="preserve">  CARGA Y RETIRO DE MATERIAL MIXTO</t>
    </r>
    <r>
      <rPr>
        <sz val="10"/>
        <rFont val="Arial"/>
        <family val="2"/>
      </rPr>
      <t>, SOBRANTE NO UTILIZABLE PRODUCTO DE LA EXCAVACION FUERA DE LA OBRA HASTA EL RELLENO SANITARIO MIGRIÑO, INCLUYE: ACARREOS DENTRO DE LA OBRA, MANO DE OBRA, HERRAMIENTA Y EQUIPO NECESARIO.</t>
    </r>
  </si>
  <si>
    <r>
      <t xml:space="preserve">         </t>
    </r>
    <r>
      <rPr>
        <b/>
        <sz val="10"/>
        <rFont val="Arial"/>
        <family val="2"/>
      </rPr>
      <t xml:space="preserve">TOMA DE AGUA POTABLE DE 3"x1/2" CON TUBO KITEC DE 1/2" </t>
    </r>
    <r>
      <rPr>
        <sz val="10"/>
        <rFont val="Arial"/>
        <family val="2"/>
      </rPr>
      <t xml:space="preserve">DE DIAMETRO. INCLUYE: ABRAZADERA DE PVC TIPO-II. C/VALVULA DE INSER.Y SACABOCADO INTEGRADO FLOTAP DE 3"x3/4", REDUCCION DE 3/4" A 1/2", INSERTOS Y CONECTORES PARA KITEC, TUBO KITEC DE 1/2" DE DIAM. VALVULA DE ANGULO TIPO BOLA, VALVULA MUNICIPAL DE BLOQUEO SENCILLO, CAJA DE PROTECCION DE PVC (EN LA PARTE SUPERIOR DE 17"x11 3/4" Y BASE DE 15 3/4"x21") POR 12" DE ALTURA COLOCADA SOBRE PLANTILLA DE MORTERO DE CEMENTO-ARENA 1:3 DE 6 CMS. DE ESPEROR, PREVIO EL NIVELADO Y COMPACTACION DEL TERRENO NATURAL. MATERIALES, MANO DE OBRA Y HERRAMIENTA. PARA RED DE AGUA POTABLE DE PVC HIDRAULICO DE 3" ( 76 MM) DE DIAMETRO. SONDEOS PARA LOCALIZACION DE LA TOMA, DEMOLICIONES NECESARIAS PARA SU INSTALACION, REPARACION PROVISIONAL DE TOMA DOMICILIARIA; INTERCONEXIONES EN TUBO DE COBRE, MANGUERA HIDRAULICA Y/O P.V.C. HIDRAULICO CED. 40 SEGUN SEA EL CASO. U.O.T. </t>
    </r>
    <r>
      <rPr>
        <b/>
        <sz val="10"/>
        <rFont val="Arial"/>
        <family val="2"/>
      </rPr>
      <t>(LONGITUD DE 12.00 MTS, LARGA)</t>
    </r>
    <r>
      <rPr>
        <sz val="10"/>
        <rFont val="Arial"/>
        <family val="2"/>
      </rPr>
      <t>; INCLUYE EXCAVACION, PLANTILLA, RELLENOS; Y TODO LO NECESARIO PARA SU CORRECTA INSTALACION.</t>
    </r>
  </si>
  <si>
    <r>
      <t xml:space="preserve">         </t>
    </r>
    <r>
      <rPr>
        <b/>
        <sz val="10"/>
        <rFont val="Arial"/>
        <family val="2"/>
      </rPr>
      <t>TOMA DE AGUA POTABLE DE 3"x1/2" CON TUBO KITEC DE 1/2"</t>
    </r>
    <r>
      <rPr>
        <sz val="10"/>
        <rFont val="Arial"/>
        <family val="2"/>
      </rPr>
      <t xml:space="preserve"> DE DIAMETRO. INCLUYE: ABRAZADERA DE PVC TIPO-II. C/VALVULA DE INSER.Y SACABOCADO INTEGRADO FLOTAP DE 3"x3/4", REDUCCION DE 3/4" A 1/2", INSERTOS Y CONECTORES PARA KITEC, TUBO KITEC DE 1/2" DE DIAM. VALVULA DE ANGULO TIPO BOLA, VALVULA MUNICIPAL DE BLOQUEO SENCILLO, CAJA DE PROTECCION DE PVC (EN LA PARTE SUPERIOR DE 17"x11 3/4" Y BASE DE 15 3/4"x21") POR 12" DE ALTURA COLOCADA SOBRE PLANTILLA DE MORTERO DE CEMENTO-ARENA 1:3 DE 6 CMS. DE ESPEROR, PREVIO EL NIVELADO Y COMPACTACION DEL TERRENO NATURAL. MATERIALES, MANO DE OBRA Y HERRAMIENTA. PARA RED DE AGUA POTABLE DE PVC HIDRAULICO DE 3" ( 76 MM) DE DIAMETRO. SONDEOS PARA LOCALIZACION DE LA TOMA, DEMOLICIONES NECESARIAS PARA SU INSTALACION, REPARACION PROVISIONAL DE TOMA DOMICILIARIA; INTERCONEXIONES EN TUBO DE COBRE, MANGUERA HIDRAULICA Y/O P.V.C. HIDRAULICO CED. 40 SEGUN SEA EL CASO. U.O.T. </t>
    </r>
    <r>
      <rPr>
        <b/>
        <sz val="10"/>
        <rFont val="Arial"/>
        <family val="2"/>
      </rPr>
      <t>(LONGITUD DE 9.00 MTS, CORTA)</t>
    </r>
    <r>
      <rPr>
        <sz val="10"/>
        <rFont val="Arial"/>
        <family val="2"/>
      </rPr>
      <t>; INCLUYE EXCAVACION, PLANTILLA, RELLENOS; Y TODO LO NECESARIO PARA SU CORRECTA INSTALACION.</t>
    </r>
  </si>
  <si>
    <r>
      <t xml:space="preserve">         </t>
    </r>
    <r>
      <rPr>
        <b/>
        <sz val="10"/>
        <rFont val="Arial"/>
        <family val="2"/>
      </rPr>
      <t>RELLENO COMPACTADO PARA FORMAR LA CAPA SUB-RASANTE CON MATERIALES PÉTREOS DE BANCO DE 30 CM. DE ESPESOR</t>
    </r>
    <r>
      <rPr>
        <sz val="10"/>
        <rFont val="Arial"/>
        <family val="2"/>
      </rPr>
      <t>. Este concepto incluye:  el suministro, acarreo y homogeneizado del material en sitio, la incorporación del agua necesaria, el trabajo de papeo o retiro de sobre tamaños mayores de 3", el tendido y compactado con equipo hasta los niveles de proyecto. Compactado al 95% de la prueba AASHTO modificada, en general deberá cumplir con las normas de la S. C. T.; N-CMT-1-03/02 y N-CMT-4-02-0001/04 para terraplenes. Se medirá en metros cúbicos con aproximación de dos decimales para los tramos que cumplan con estas especificaciones y sean aceptados por el Ingeniero.</t>
    </r>
  </si>
  <si>
    <r>
      <rPr>
        <b/>
        <sz val="10"/>
        <rFont val="Arial"/>
        <family val="2"/>
      </rPr>
      <t xml:space="preserve">         COLOCACIÓN DE CONCRETO HIDRÁULICO PREMEZCLADO MR42 KG/CM2  DE FRAGUADO A 14 DÍAS</t>
    </r>
    <r>
      <rPr>
        <sz val="10"/>
        <rFont val="Arial"/>
        <family val="2"/>
      </rPr>
      <t>, Autocurable hidratium o similar, T.M.A. de 1 1/2"". Rev. De 8 (± 2.0 cm.), muestreo en obra, cemento tipo cpc40. Según norma nmx-c-414, agregado grueso triturado y arena de rio. Elaborado y dosificado por peso en planta, extendido en losas para pavimentación con espesor de 15 cm, tendido y nivelado con rodillo vibratorio para concreto (que en general cumpla con lo establecido en la cláusula e equipo, de la norma n.ctr.car.1.04.009/06, libro CTR construcción, tema car carreteras, parte 1 actividades de obra, titulo 04 pavimentos, capitulo 009 carpetas de concreto hidráulico, de la normativa para la infraestructura del transporte de la secretaría de comunicaciones y transportes), rodillos vibratorios, según sea el caso, y vibrado, avionado con check rod y bull float para una correcta planicidad acabado con peine metálico de cerdas metálicas espaciados @ 3/4"" para dar textura en acabado rayado transversal, y rayado longitudinal con tela de yute; colado por franjas con una relación largo ancho no mayor de 1.25; plástico cal. 600 micras después del acabado, para reforzar curado correcto de las losas. Incluye trazo, nivelación, señalamiento, barrido y preparación de la superficie, cimbrado y descimbrado, vibrado,curado con membrana quimica, elaboración, mezclado y acarreo del concreto hasta el lugar de la obra con un mínimo de camiones revolvedores, para mantener una frecuencia minima de 15 minutos entre unidades de acuerdo al ciclo requerido (para evitar la formación de juntas frías del concreto), pasa juntas de varilla lisa de 3/4"" grado 60, de 46 cm de largo @ 30 cm, en forma transversal y colocadas a cada 3.50 m, (con un  extremo engrasado, funda o pintura antiadherente); barra de amarre en junta long. Con varilla corrugada del #4 f´y=4200 kg/cm2 de 79 cm de largo @ 76 cm, de espaciamiento; canastilla metálica, ahogadas en el concreto en el espesor medio; corte de juntas transversales y longitudinales con cortadora de disco de diamante a una profundidad de 1/3 del peralte de la losa, modulación de tableros segun proyecto, para prevenir agrietamientos por temperatura,  limpieza con aire a presión, y  relleno en junta constructiva con cintilla de polietileno de 3/8"" (backer rod) , y sellador autonivelante a base de  poliuretano-asfalto tipo sonomeric 1 ó similar. Incluye: materiales, mano de obra, herramienta y equipo necesario, el suministro del</t>
    </r>
    <r>
      <rPr>
        <b/>
        <sz val="10"/>
        <rFont val="Arial"/>
        <family val="2"/>
      </rPr>
      <t xml:space="preserve"> concreto premezclado será por parte del FOIS</t>
    </r>
    <r>
      <rPr>
        <sz val="10"/>
        <rFont val="Arial"/>
        <family val="2"/>
      </rPr>
      <t xml:space="preserve"> conforme al programa de obra programa de obra que envie con 48hrs. (colados diurnos). Nota: el licitante debera de considerar las pruebas de laboratorio respectivas, efectuadas por un laboratorio externo al mismo y presentarse al momento de realizar el trámite para el pago de estimaciones), incluye: limpieza general (fina y gruesa). Ver especificaciones particulares y apegarse a las normas de la sct. Vigentes.</t>
    </r>
  </si>
  <si>
    <r>
      <t xml:space="preserve">         </t>
    </r>
    <r>
      <rPr>
        <b/>
        <sz val="10"/>
        <rFont val="Arial"/>
        <family val="2"/>
      </rPr>
      <t>RIEGO DE IMPREGNACIÓN</t>
    </r>
    <r>
      <rPr>
        <sz val="10"/>
        <rFont val="Arial"/>
        <family val="2"/>
      </rPr>
      <t>. Después que esté suficientemente seca la capa superficial de subbase compactada de acuerdo a las especificaciones de proyecto deberá estar libre de polvo por lo que se hará un barrido y posteriormente se aplicará en todo el ancho de la corona y taludes del material que forme dicha capa un riego de impregnación con emulsión asfáltica cationica de rompimiento lento o super estable, a razón de 1.5 litros por metro cuadrado, aplicado en caliente con petrolizadora mecánica.El proceso constructivo y el producto asfáltico utilizados deberán cumplir con la norma N·CTR·CAR·1·04·004/00 de S. C. T. Ademas debera considerar poreo con arena limpia de arroyo.</t>
    </r>
  </si>
  <si>
    <t>TOTAL DE OBRA DE PAVIMENTACIÓN</t>
  </si>
  <si>
    <r>
      <t xml:space="preserve">       </t>
    </r>
    <r>
      <rPr>
        <b/>
        <sz val="10"/>
        <rFont val="Arial"/>
        <family val="2"/>
      </rPr>
      <t xml:space="preserve">  CONSTRUCCIÓN DE BOCA DE TORMENTA DE (2.50 X 1.80 X 1.35 M) </t>
    </r>
    <r>
      <rPr>
        <sz val="10"/>
        <rFont val="Arial"/>
        <family val="2"/>
      </rPr>
      <t>MEDIDA INTERIOR, A BASE DE MUROS DE CONCRETO ARMADO EL CUAL SERÁ SUMINISTRADO POR EL FOIS. ACABADO COMUN. LOSA Y MUROS DE CONCRETO MR-42 KG/CM2 RR 14 DIAS REV. NORMAL. T.M.A. 3/4" DE 15 CMS. DE ESPESOR ARMADO CON VARILLA DEL No.4 @ 15 CMS. AMBOS SENTIDOS. INCLUYE: COLOCACION DEL CONCRETO, EXCAVACIÓN, RELLENO COMPACTADO AL 100% DE LA PRUEBA PROCTOR MODIFICADA 5 CAPAS EN CAPAS DE 20 CMS. HABILITADO, ARMADO DE ACERO. CIMBRADO Y DESCIMBRADO CON MADERA DE PINO, REJILLA DE ACERO DE 2.50 X 1.80 METROS (CONTRAMARCO DE ANGULO DE ACERO DE 2 1/2"X3/8, REJILLA CON MARCO DE ANGULO DE ACERO DE 2"X3/8 Y SOLERAS DE ACERO INTERMEDIAS DE 1 1/2"X3/8), CONTRAMARCO DE LA REJILLA, ANCLADO DE REJILLAS DE 10CM POR LO MENOS, MATERIALES, MANO DE OBRA Y HERRAMIENTA. P.U.O.T</t>
    </r>
  </si>
  <si>
    <r>
      <t xml:space="preserve">       </t>
    </r>
    <r>
      <rPr>
        <b/>
        <sz val="10"/>
        <rFont val="Arial"/>
        <family val="2"/>
      </rPr>
      <t xml:space="preserve">  CONSTRUCCIÓN DE BOCA DE TORMENTA DE (1.20 X 1.00 X 0.70 M) </t>
    </r>
    <r>
      <rPr>
        <sz val="10"/>
        <rFont val="Arial"/>
        <family val="2"/>
      </rPr>
      <t>MEDIDA INTERIOR, A BASE DE MUROS DE CONCRETO ARMADO EL CUAL SERÁ SUMINISTRADO POR EL FOIS. ACABADO COMUN. LOSA Y MUROS DE CONCRETO MR-42 KG/CM2 RR 14 DIAS REV. NORMAL. T.M.A. 3/4" DE 15 CMS. DE ESPESOR ARMADO CON VARILLA DEL No.4 @ 15 CMS. AMBOS SENTIDOS. INCLUYE: COLOCACION DEL CONCRETO, EXCAVACIÓN, RELLENO COMPACTADO AL 100% DE LA PRUEBA PROCTOR MODIFICADA 5 CAPAS EN CAPAS DE 20 CMS. HABILITADO, ARMADO DE ACERO. CIMBRADO Y DESCIMBRADO CON MADERA DE PINO, REJILLA DE ACERO DE 2.50 X 1.80 METROS (CONTRAMARCO DE ANGULO DE ACERO DE 2 1/2"X3/8, REJILLA CON MARCO DE ANGULO DE ACERO DE 2"X3/8 Y SOLERAS DE ACERO INTERMEDIAS DE 1 1/2"X3/8), CONTRAMARCO DE LA REJILLA, ANCLADO DE REJILLAS DE 10CM POR LO MENOS, MATERIALES, MANO DE OBRA Y HERRAMIENTA. P.U.O.T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</si>
</sst>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8" formatCode="&quot;$&quot;#,##0.00;[Red]\-&quot;$&quot;#,##0.00"/>
    <numFmt numFmtId="44" formatCode="_-&quot;$&quot;* #,##0.00_-;\-&quot;$&quot;* #,##0.00_-;_-&quot;$&quot;* &quot;-&quot;??_-;_-@_-"/>
    <numFmt numFmtId="43" formatCode="_-* #,##0.00_-;\-* #,##0.00_-;_-* &quot;-&quot;??_-;_-@_-"/>
    <numFmt numFmtId="164" formatCode="_(&quot;$&quot;* #,##0.00_);_(&quot;$&quot;* \(#,##0.00\);_(&quot;$&quot;* &quot;-&quot;??_);_(@_)"/>
    <numFmt numFmtId="165" formatCode="_(* #,##0.00_);_(* \(#,##0.00\);_(* &quot;-&quot;??_);_(@_)"/>
    <numFmt numFmtId="166" formatCode="_(* #,##0.0_);_(* \(#,##0.0\);_(* &quot;-&quot;??_);_(@_)"/>
    <numFmt numFmtId="167" formatCode="[$-80A]dddd\,\ dd&quot; de &quot;mmmm&quot; de &quot;yyyy"/>
    <numFmt numFmtId="168" formatCode="_(* #,##0_);_(* \(#,##0\);_(* &quot;-&quot;??_);_(@_)"/>
    <numFmt numFmtId="169" formatCode="_-* #,##0.00000_-;\-* #,##0.00000_-;_-* &quot;-&quot;??_-;_-@_-"/>
    <numFmt numFmtId="170" formatCode="0.0%"/>
    <numFmt numFmtId="171" formatCode="#,##0.0000"/>
    <numFmt numFmtId="172" formatCode="&quot;%&quot;\ ##0.00"/>
  </numFmts>
  <fonts count="46" x14ac:knownFonts="1">
    <font>
      <sz val="10"/>
      <name val="Arial"/>
    </font>
    <font>
      <sz val="10"/>
      <name val="Arial"/>
    </font>
    <font>
      <b/>
      <sz val="10"/>
      <name val="Arial"/>
      <family val="2"/>
    </font>
    <font>
      <sz val="8"/>
      <name val="Arial"/>
      <family val="2"/>
    </font>
    <font>
      <b/>
      <sz val="8"/>
      <name val="Arial"/>
      <family val="2"/>
    </font>
    <font>
      <b/>
      <sz val="9"/>
      <name val="Arial"/>
      <family val="2"/>
    </font>
    <font>
      <sz val="9"/>
      <name val="Arial"/>
      <family val="2"/>
    </font>
    <font>
      <sz val="10"/>
      <name val="Arial"/>
      <family val="2"/>
    </font>
    <font>
      <b/>
      <sz val="14"/>
      <name val="Tahoma"/>
      <family val="2"/>
    </font>
    <font>
      <b/>
      <sz val="15"/>
      <name val="Tahoma"/>
      <family val="2"/>
    </font>
    <font>
      <b/>
      <sz val="13"/>
      <name val="Tahoma"/>
      <family val="2"/>
    </font>
    <font>
      <b/>
      <sz val="11"/>
      <name val="Arial"/>
      <family val="2"/>
    </font>
    <font>
      <sz val="10"/>
      <name val="Arial"/>
      <family val="2"/>
    </font>
    <font>
      <sz val="11"/>
      <name val="Arial"/>
      <family val="2"/>
    </font>
    <font>
      <b/>
      <sz val="7"/>
      <name val="Arial"/>
      <family val="2"/>
    </font>
    <font>
      <b/>
      <sz val="10"/>
      <color indexed="16"/>
      <name val="Arial"/>
      <family val="2"/>
    </font>
    <font>
      <b/>
      <sz val="10"/>
      <color indexed="60"/>
      <name val="Arial"/>
      <family val="2"/>
    </font>
    <font>
      <b/>
      <sz val="10"/>
      <color indexed="8"/>
      <name val="Arial"/>
      <family val="2"/>
    </font>
    <font>
      <sz val="8"/>
      <name val="Courier New"/>
      <family val="3"/>
    </font>
    <font>
      <sz val="7"/>
      <name val="Arial"/>
      <family val="2"/>
    </font>
    <font>
      <b/>
      <sz val="9"/>
      <color indexed="18"/>
      <name val="Arial"/>
      <family val="2"/>
    </font>
    <font>
      <b/>
      <sz val="10"/>
      <color indexed="18"/>
      <name val="Arial"/>
      <family val="2"/>
    </font>
    <font>
      <b/>
      <sz val="8"/>
      <color indexed="62"/>
      <name val="Arial Narrow"/>
      <family val="2"/>
    </font>
    <font>
      <b/>
      <sz val="9"/>
      <color indexed="62"/>
      <name val="Arial"/>
      <family val="2"/>
    </font>
    <font>
      <b/>
      <sz val="8"/>
      <color indexed="62"/>
      <name val="Arial"/>
      <family val="2"/>
    </font>
    <font>
      <sz val="14"/>
      <name val="Arial"/>
      <family val="2"/>
    </font>
    <font>
      <sz val="20"/>
      <name val="Arial"/>
      <family val="2"/>
    </font>
    <font>
      <b/>
      <sz val="22"/>
      <name val="Arial"/>
      <family val="2"/>
    </font>
    <font>
      <b/>
      <sz val="20"/>
      <name val="Arial"/>
      <family val="2"/>
    </font>
    <font>
      <sz val="18"/>
      <name val="Arial"/>
      <family val="2"/>
    </font>
    <font>
      <b/>
      <sz val="14"/>
      <name val="Arial"/>
      <family val="2"/>
    </font>
    <font>
      <sz val="72"/>
      <name val="Arial"/>
      <family val="2"/>
    </font>
    <font>
      <b/>
      <sz val="12"/>
      <name val="Arial"/>
      <family val="2"/>
    </font>
    <font>
      <b/>
      <sz val="14"/>
      <name val="Calibri"/>
      <family val="2"/>
      <scheme val="minor"/>
    </font>
    <font>
      <b/>
      <sz val="10"/>
      <color theme="0"/>
      <name val="Swis721 Ex BT"/>
      <family val="2"/>
    </font>
    <font>
      <b/>
      <sz val="16"/>
      <name val="Calibri"/>
      <family val="2"/>
      <scheme val="minor"/>
    </font>
    <font>
      <b/>
      <sz val="12"/>
      <color theme="0"/>
      <name val="Swis721 Ex BT"/>
      <family val="2"/>
    </font>
    <font>
      <b/>
      <sz val="17"/>
      <color rgb="FFC00000"/>
      <name val="Calibri"/>
      <family val="2"/>
      <scheme val="minor"/>
    </font>
    <font>
      <b/>
      <sz val="12"/>
      <name val="Calibri"/>
      <family val="2"/>
      <scheme val="minor"/>
    </font>
    <font>
      <b/>
      <sz val="16"/>
      <name val="Arial"/>
      <family val="2"/>
    </font>
    <font>
      <b/>
      <sz val="10"/>
      <color theme="0"/>
      <name val="Arial"/>
      <family val="2"/>
    </font>
    <font>
      <b/>
      <sz val="11"/>
      <name val="Calibri"/>
      <family val="2"/>
      <scheme val="minor"/>
    </font>
    <font>
      <sz val="11"/>
      <name val="Calibri"/>
      <family val="2"/>
      <scheme val="minor"/>
    </font>
    <font>
      <b/>
      <sz val="10"/>
      <color rgb="FF000000"/>
      <name val="Arial"/>
      <family val="2"/>
    </font>
    <font>
      <sz val="10"/>
      <color indexed="8"/>
      <name val="Arial"/>
      <family val="2"/>
    </font>
    <font>
      <b/>
      <sz val="10"/>
      <name val="Calibri"/>
      <family val="2"/>
      <scheme val="minor"/>
    </font>
  </fonts>
  <fills count="13">
    <fill>
      <patternFill patternType="none"/>
    </fill>
    <fill>
      <patternFill patternType="gray125"/>
    </fill>
    <fill>
      <patternFill patternType="solid">
        <fgColor indexed="43"/>
        <bgColor indexed="64"/>
      </patternFill>
    </fill>
    <fill>
      <patternFill patternType="solid">
        <fgColor indexed="44"/>
        <bgColor indexed="64"/>
      </patternFill>
    </fill>
    <fill>
      <patternFill patternType="solid">
        <fgColor indexed="41"/>
        <bgColor indexed="64"/>
      </patternFill>
    </fill>
    <fill>
      <patternFill patternType="solid">
        <fgColor theme="0"/>
        <bgColor indexed="64"/>
      </patternFill>
    </fill>
    <fill>
      <patternFill patternType="solid">
        <fgColor theme="2"/>
        <bgColor indexed="64"/>
      </patternFill>
    </fill>
    <fill>
      <patternFill patternType="solid">
        <fgColor rgb="FFA20033"/>
        <bgColor indexed="64"/>
      </patternFill>
    </fill>
    <fill>
      <patternFill patternType="solid">
        <fgColor rgb="FFFBD797"/>
        <bgColor indexed="64"/>
      </patternFill>
    </fill>
    <fill>
      <patternFill patternType="solid">
        <fgColor theme="8" tint="0.79998168889431442"/>
        <bgColor indexed="64"/>
      </patternFill>
    </fill>
    <fill>
      <patternFill patternType="solid">
        <fgColor theme="6" tint="0.59999389629810485"/>
        <bgColor indexed="64"/>
      </patternFill>
    </fill>
    <fill>
      <patternFill patternType="solid">
        <fgColor theme="0" tint="-0.14999847407452621"/>
        <bgColor indexed="64"/>
      </patternFill>
    </fill>
    <fill>
      <patternFill patternType="solid">
        <fgColor theme="9" tint="0.39997558519241921"/>
        <bgColor indexed="64"/>
      </patternFill>
    </fill>
  </fills>
  <borders count="60">
    <border>
      <left/>
      <right/>
      <top/>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diagonal/>
    </border>
    <border>
      <left style="medium">
        <color indexed="64"/>
      </left>
      <right style="thin">
        <color indexed="64"/>
      </right>
      <top/>
      <bottom/>
      <diagonal/>
    </border>
    <border>
      <left/>
      <right style="thin">
        <color indexed="64"/>
      </right>
      <top/>
      <bottom/>
      <diagonal/>
    </border>
    <border>
      <left style="thin">
        <color indexed="64"/>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hair">
        <color indexed="64"/>
      </bottom>
      <diagonal/>
    </border>
    <border>
      <left style="hair">
        <color indexed="64"/>
      </left>
      <right style="hair">
        <color indexed="64"/>
      </right>
      <top style="hair">
        <color indexed="64"/>
      </top>
      <bottom style="hair">
        <color indexed="64"/>
      </bottom>
      <diagonal/>
    </border>
    <border>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right/>
      <top style="hair">
        <color indexed="64"/>
      </top>
      <bottom style="hair">
        <color indexed="64"/>
      </bottom>
      <diagonal/>
    </border>
    <border>
      <left/>
      <right/>
      <top style="thin">
        <color indexed="64"/>
      </top>
      <bottom/>
      <diagonal/>
    </border>
    <border>
      <left/>
      <right style="thin">
        <color indexed="64"/>
      </right>
      <top style="thin">
        <color indexed="64"/>
      </top>
      <bottom/>
      <diagonal/>
    </border>
    <border>
      <left/>
      <right/>
      <top style="hair">
        <color indexed="64"/>
      </top>
      <bottom/>
      <diagonal/>
    </border>
    <border>
      <left/>
      <right/>
      <top style="medium">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medium">
        <color indexed="64"/>
      </bottom>
      <diagonal/>
    </border>
    <border>
      <left/>
      <right style="hair">
        <color indexed="64"/>
      </right>
      <top/>
      <bottom style="medium">
        <color indexed="64"/>
      </bottom>
      <diagonal/>
    </border>
    <border>
      <left style="hair">
        <color indexed="64"/>
      </left>
      <right style="thin">
        <color indexed="64"/>
      </right>
      <top style="medium">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diagonal/>
    </border>
    <border>
      <left style="thin">
        <color indexed="64"/>
      </left>
      <right style="hair">
        <color indexed="64"/>
      </right>
      <top style="thin">
        <color indexed="64"/>
      </top>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hair">
        <color indexed="64"/>
      </bottom>
      <diagonal/>
    </border>
  </borders>
  <cellStyleXfs count="22">
    <xf numFmtId="0" fontId="0" fillId="0" borderId="0"/>
    <xf numFmtId="165" fontId="12" fillId="0" borderId="0" applyFont="0" applyFill="0" applyBorder="0" applyAlignment="0" applyProtection="0"/>
    <xf numFmtId="43" fontId="12" fillId="0" borderId="0" applyFont="0" applyFill="0" applyBorder="0" applyAlignment="0" applyProtection="0"/>
    <xf numFmtId="43" fontId="7" fillId="0" borderId="0" applyFont="0" applyFill="0" applyBorder="0" applyAlignment="0" applyProtection="0"/>
    <xf numFmtId="166" fontId="12" fillId="0" borderId="0" applyFont="0" applyFill="0" applyBorder="0" applyAlignment="0" applyProtection="0"/>
    <xf numFmtId="167" fontId="12" fillId="0" borderId="0" applyFont="0" applyFill="0" applyBorder="0" applyAlignment="0" applyProtection="0"/>
    <xf numFmtId="165" fontId="12" fillId="0" borderId="0" applyFont="0" applyFill="0" applyBorder="0" applyAlignment="0" applyProtection="0"/>
    <xf numFmtId="165" fontId="7" fillId="0" borderId="0" applyFont="0" applyFill="0" applyBorder="0" applyAlignment="0" applyProtection="0"/>
    <xf numFmtId="164" fontId="1" fillId="0" borderId="0" applyFont="0" applyFill="0" applyBorder="0" applyAlignment="0" applyProtection="0"/>
    <xf numFmtId="164" fontId="7" fillId="0" borderId="0" applyFont="0" applyFill="0" applyBorder="0" applyAlignment="0" applyProtection="0"/>
    <xf numFmtId="44" fontId="12" fillId="0" borderId="0" applyFont="0" applyFill="0" applyBorder="0" applyAlignment="0" applyProtection="0"/>
    <xf numFmtId="0" fontId="12" fillId="0" borderId="0"/>
    <xf numFmtId="0" fontId="7" fillId="0" borderId="0"/>
    <xf numFmtId="9" fontId="12" fillId="0" borderId="0" applyFont="0" applyFill="0" applyBorder="0" applyAlignment="0" applyProtection="0"/>
    <xf numFmtId="9" fontId="7" fillId="0" borderId="0" applyFont="0" applyFill="0" applyBorder="0" applyAlignment="0" applyProtection="0"/>
    <xf numFmtId="8" fontId="1" fillId="0" borderId="0" applyFont="0" applyFill="0" applyProtection="0"/>
    <xf numFmtId="12" fontId="1" fillId="0" borderId="0" applyFont="0" applyFill="0" applyProtection="0"/>
    <xf numFmtId="0" fontId="7" fillId="0" borderId="0"/>
    <xf numFmtId="0" fontId="1" fillId="0" borderId="0"/>
    <xf numFmtId="8" fontId="7" fillId="0" borderId="0" applyFont="0" applyFill="0" applyProtection="0"/>
    <xf numFmtId="12" fontId="7" fillId="0" borderId="0" applyFont="0" applyFill="0" applyProtection="0"/>
    <xf numFmtId="0" fontId="7" fillId="0" borderId="0"/>
  </cellStyleXfs>
  <cellXfs count="255">
    <xf numFmtId="0" fontId="0" fillId="0" borderId="0" xfId="0"/>
    <xf numFmtId="4" fontId="3" fillId="0" borderId="0" xfId="0" applyNumberFormat="1" applyFont="1"/>
    <xf numFmtId="0" fontId="3" fillId="0" borderId="0" xfId="0" applyFont="1"/>
    <xf numFmtId="164" fontId="0" fillId="0" borderId="0" xfId="0" applyNumberFormat="1"/>
    <xf numFmtId="43" fontId="0" fillId="0" borderId="0" xfId="0" applyNumberFormat="1"/>
    <xf numFmtId="0" fontId="8" fillId="0" borderId="0" xfId="0" applyFont="1" applyAlignment="1">
      <alignment vertical="center"/>
    </xf>
    <xf numFmtId="0" fontId="9" fillId="0" borderId="0" xfId="0" applyFont="1" applyAlignment="1">
      <alignment vertical="center"/>
    </xf>
    <xf numFmtId="0" fontId="9" fillId="0" borderId="0" xfId="0" applyFont="1" applyAlignment="1">
      <alignment horizontal="center" vertical="center"/>
    </xf>
    <xf numFmtId="0" fontId="5" fillId="0" borderId="0" xfId="0" applyFont="1" applyAlignment="1">
      <alignment vertical="top"/>
    </xf>
    <xf numFmtId="0" fontId="4" fillId="0" borderId="0" xfId="0" applyFont="1" applyAlignment="1">
      <alignment horizontal="right"/>
    </xf>
    <xf numFmtId="0" fontId="0" fillId="0" borderId="0" xfId="0" applyBorder="1"/>
    <xf numFmtId="0" fontId="5" fillId="0" borderId="0" xfId="0" applyFont="1" applyAlignment="1">
      <alignment horizontal="right"/>
    </xf>
    <xf numFmtId="0" fontId="0" fillId="0" borderId="1" xfId="0" applyBorder="1"/>
    <xf numFmtId="0" fontId="5" fillId="0" borderId="0" xfId="0" applyFont="1" applyAlignment="1">
      <alignment horizontal="left"/>
    </xf>
    <xf numFmtId="17" fontId="6" fillId="0" borderId="0" xfId="0" applyNumberFormat="1" applyFont="1"/>
    <xf numFmtId="0" fontId="0" fillId="0" borderId="0" xfId="0" applyAlignment="1"/>
    <xf numFmtId="0" fontId="2" fillId="0" borderId="2" xfId="0" applyFont="1" applyBorder="1" applyAlignment="1">
      <alignment horizontal="centerContinuous" vertical="center" wrapText="1"/>
    </xf>
    <xf numFmtId="0" fontId="4" fillId="0" borderId="3" xfId="0" applyFont="1" applyBorder="1" applyAlignment="1">
      <alignment horizontal="center"/>
    </xf>
    <xf numFmtId="0" fontId="2" fillId="0" borderId="4" xfId="0" applyFont="1" applyFill="1" applyBorder="1" applyAlignment="1"/>
    <xf numFmtId="0" fontId="2" fillId="0" borderId="0" xfId="0" applyFont="1" applyFill="1" applyBorder="1" applyAlignment="1"/>
    <xf numFmtId="0" fontId="2" fillId="0" borderId="5" xfId="0" applyFont="1" applyBorder="1" applyAlignment="1">
      <alignment horizontal="centerContinuous"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4" fillId="0" borderId="7" xfId="0" applyFont="1" applyBorder="1" applyAlignment="1">
      <alignment horizontal="center"/>
    </xf>
    <xf numFmtId="0" fontId="14" fillId="0" borderId="8" xfId="0" applyFont="1" applyFill="1" applyBorder="1" applyAlignment="1">
      <alignment horizontal="center"/>
    </xf>
    <xf numFmtId="0" fontId="14" fillId="0" borderId="9" xfId="0" applyFont="1" applyFill="1" applyBorder="1" applyAlignment="1">
      <alignment horizontal="center"/>
    </xf>
    <xf numFmtId="168" fontId="15" fillId="0" borderId="10" xfId="7" applyNumberFormat="1" applyFont="1" applyBorder="1" applyAlignment="1">
      <alignment horizontal="center" vertical="top"/>
    </xf>
    <xf numFmtId="0" fontId="15" fillId="0" borderId="6" xfId="0" applyFont="1" applyBorder="1" applyAlignment="1">
      <alignment horizontal="center" vertical="top" wrapText="1"/>
    </xf>
    <xf numFmtId="4" fontId="3" fillId="0" borderId="9" xfId="0" applyNumberFormat="1" applyFont="1" applyFill="1" applyBorder="1" applyAlignment="1">
      <alignment horizontal="center"/>
    </xf>
    <xf numFmtId="4" fontId="3" fillId="0" borderId="8" xfId="0" applyNumberFormat="1" applyFont="1" applyFill="1" applyBorder="1" applyAlignment="1">
      <alignment horizontal="center"/>
    </xf>
    <xf numFmtId="164" fontId="16" fillId="0" borderId="11" xfId="9" applyFont="1" applyBorder="1" applyAlignment="1">
      <alignment vertical="center"/>
    </xf>
    <xf numFmtId="164" fontId="3" fillId="0" borderId="0" xfId="9" applyFont="1"/>
    <xf numFmtId="169" fontId="3" fillId="0" borderId="0" xfId="0" applyNumberFormat="1" applyFont="1"/>
    <xf numFmtId="169" fontId="0" fillId="0" borderId="0" xfId="0" applyNumberFormat="1"/>
    <xf numFmtId="168" fontId="17" fillId="0" borderId="5" xfId="7" applyNumberFormat="1" applyFont="1" applyFill="1" applyBorder="1" applyAlignment="1">
      <alignment horizontal="center" vertical="top"/>
    </xf>
    <xf numFmtId="0" fontId="15" fillId="0" borderId="8" xfId="0" applyFont="1" applyBorder="1" applyAlignment="1">
      <alignment horizontal="center" vertical="top" wrapText="1"/>
    </xf>
    <xf numFmtId="164" fontId="16" fillId="0" borderId="7" xfId="9" applyFont="1" applyBorder="1" applyAlignment="1">
      <alignment vertical="center"/>
    </xf>
    <xf numFmtId="168" fontId="15" fillId="0" borderId="5" xfId="7" applyNumberFormat="1" applyFont="1" applyBorder="1" applyAlignment="1">
      <alignment horizontal="center" vertical="top"/>
    </xf>
    <xf numFmtId="168" fontId="6" fillId="0" borderId="12" xfId="7" applyNumberFormat="1" applyFont="1" applyBorder="1" applyAlignment="1">
      <alignment horizontal="center" vertical="top"/>
    </xf>
    <xf numFmtId="170" fontId="3" fillId="2" borderId="9" xfId="14" applyNumberFormat="1" applyFont="1" applyFill="1" applyBorder="1" applyAlignment="1">
      <alignment horizontal="center"/>
    </xf>
    <xf numFmtId="168" fontId="6" fillId="0" borderId="5" xfId="7" applyNumberFormat="1" applyFont="1" applyBorder="1" applyAlignment="1">
      <alignment horizontal="center" vertical="top"/>
    </xf>
    <xf numFmtId="4" fontId="3" fillId="0" borderId="8" xfId="0" applyNumberFormat="1" applyFont="1" applyFill="1" applyBorder="1" applyAlignment="1">
      <alignment horizontal="right"/>
    </xf>
    <xf numFmtId="0" fontId="6" fillId="0" borderId="8" xfId="0" applyFont="1" applyBorder="1" applyAlignment="1">
      <alignment horizontal="justify" vertical="top"/>
    </xf>
    <xf numFmtId="0" fontId="0" fillId="0" borderId="8" xfId="0" applyBorder="1"/>
    <xf numFmtId="165" fontId="6" fillId="0" borderId="10" xfId="7" applyFont="1" applyBorder="1" applyAlignment="1">
      <alignment horizontal="center" vertical="top"/>
    </xf>
    <xf numFmtId="9" fontId="3" fillId="0" borderId="8" xfId="14" applyFont="1" applyFill="1" applyBorder="1" applyAlignment="1">
      <alignment horizontal="center"/>
    </xf>
    <xf numFmtId="170" fontId="3" fillId="2" borderId="8" xfId="14" applyNumberFormat="1" applyFont="1" applyFill="1" applyBorder="1" applyAlignment="1">
      <alignment horizontal="center"/>
    </xf>
    <xf numFmtId="168" fontId="6" fillId="0" borderId="10" xfId="7" applyNumberFormat="1" applyFont="1" applyBorder="1" applyAlignment="1">
      <alignment horizontal="center" vertical="top"/>
    </xf>
    <xf numFmtId="0" fontId="6" fillId="0" borderId="9" xfId="0" applyFont="1" applyBorder="1" applyAlignment="1">
      <alignment horizontal="justify" vertical="top"/>
    </xf>
    <xf numFmtId="4" fontId="3" fillId="0" borderId="9" xfId="0" applyNumberFormat="1" applyFont="1" applyFill="1" applyBorder="1" applyAlignment="1">
      <alignment horizontal="right"/>
    </xf>
    <xf numFmtId="171" fontId="18" fillId="0" borderId="8" xfId="0" applyNumberFormat="1" applyFont="1" applyFill="1" applyBorder="1"/>
    <xf numFmtId="4" fontId="3" fillId="0" borderId="8" xfId="0" applyNumberFormat="1" applyFont="1" applyFill="1" applyBorder="1"/>
    <xf numFmtId="168" fontId="3" fillId="0" borderId="5" xfId="7" applyNumberFormat="1" applyFont="1" applyFill="1" applyBorder="1" applyAlignment="1">
      <alignment horizontal="center" vertical="top"/>
    </xf>
    <xf numFmtId="0" fontId="3" fillId="0" borderId="9" xfId="0" applyFont="1" applyFill="1" applyBorder="1" applyAlignment="1">
      <alignment horizontal="justify" vertical="top"/>
    </xf>
    <xf numFmtId="9" fontId="3" fillId="0" borderId="9" xfId="14" applyFont="1" applyFill="1" applyBorder="1" applyAlignment="1">
      <alignment horizontal="center"/>
    </xf>
    <xf numFmtId="0" fontId="0" fillId="0" borderId="0" xfId="0" applyFill="1"/>
    <xf numFmtId="164" fontId="3" fillId="0" borderId="0" xfId="9" applyFont="1" applyFill="1"/>
    <xf numFmtId="168" fontId="3" fillId="0" borderId="12" xfId="7" applyNumberFormat="1" applyFont="1" applyFill="1" applyBorder="1" applyAlignment="1">
      <alignment horizontal="center" vertical="top"/>
    </xf>
    <xf numFmtId="165" fontId="3" fillId="0" borderId="13" xfId="7" applyFont="1" applyFill="1" applyBorder="1" applyAlignment="1">
      <alignment horizontal="center" vertical="top"/>
    </xf>
    <xf numFmtId="0" fontId="3" fillId="0" borderId="14" xfId="0" applyFont="1" applyFill="1" applyBorder="1" applyAlignment="1">
      <alignment horizontal="justify" vertical="top"/>
    </xf>
    <xf numFmtId="4" fontId="3" fillId="0" borderId="14" xfId="0" applyNumberFormat="1" applyFont="1" applyFill="1" applyBorder="1" applyAlignment="1">
      <alignment horizontal="right"/>
    </xf>
    <xf numFmtId="165" fontId="12" fillId="0" borderId="0" xfId="7" applyFont="1" applyBorder="1" applyAlignment="1">
      <alignment horizontal="center" vertical="top"/>
    </xf>
    <xf numFmtId="0" fontId="12" fillId="0" borderId="0" xfId="0" applyFont="1" applyBorder="1"/>
    <xf numFmtId="0" fontId="5" fillId="0" borderId="0" xfId="0" applyFont="1" applyBorder="1" applyAlignment="1">
      <alignment horizontal="right"/>
    </xf>
    <xf numFmtId="4" fontId="3" fillId="0" borderId="0" xfId="0" applyNumberFormat="1" applyFont="1" applyBorder="1"/>
    <xf numFmtId="4" fontId="19" fillId="0" borderId="0" xfId="0" applyNumberFormat="1" applyFont="1" applyBorder="1"/>
    <xf numFmtId="165" fontId="12" fillId="0" borderId="15" xfId="7" applyFont="1" applyBorder="1" applyAlignment="1">
      <alignment horizontal="center" vertical="top"/>
    </xf>
    <xf numFmtId="0" fontId="12" fillId="0" borderId="16" xfId="0" applyFont="1" applyBorder="1"/>
    <xf numFmtId="0" fontId="4" fillId="0" borderId="16" xfId="0" applyFont="1" applyBorder="1" applyAlignment="1">
      <alignment horizontal="right"/>
    </xf>
    <xf numFmtId="0" fontId="5" fillId="0" borderId="16" xfId="0" applyFont="1" applyBorder="1" applyAlignment="1"/>
    <xf numFmtId="4" fontId="20" fillId="0" borderId="17" xfId="0" applyNumberFormat="1" applyFont="1" applyBorder="1"/>
    <xf numFmtId="164" fontId="21" fillId="0" borderId="18" xfId="9" applyFont="1" applyBorder="1"/>
    <xf numFmtId="165" fontId="12" fillId="0" borderId="19" xfId="7" applyFont="1" applyBorder="1" applyAlignment="1">
      <alignment horizontal="center" vertical="top"/>
    </xf>
    <xf numFmtId="0" fontId="12" fillId="0" borderId="20" xfId="0" applyFont="1" applyBorder="1"/>
    <xf numFmtId="0" fontId="4" fillId="0" borderId="21" xfId="0" applyFont="1" applyBorder="1" applyAlignment="1">
      <alignment horizontal="right"/>
    </xf>
    <xf numFmtId="4" fontId="20" fillId="0" borderId="22" xfId="0" applyNumberFormat="1" applyFont="1" applyBorder="1"/>
    <xf numFmtId="4" fontId="20" fillId="0" borderId="9" xfId="0" applyNumberFormat="1" applyFont="1" applyBorder="1"/>
    <xf numFmtId="4" fontId="3" fillId="0" borderId="23" xfId="0" applyNumberFormat="1" applyFont="1" applyBorder="1"/>
    <xf numFmtId="0" fontId="0" fillId="0" borderId="4" xfId="0" applyBorder="1"/>
    <xf numFmtId="0" fontId="22" fillId="0" borderId="24" xfId="0" applyFont="1" applyBorder="1"/>
    <xf numFmtId="9" fontId="23" fillId="0" borderId="8" xfId="14" applyNumberFormat="1" applyFont="1" applyBorder="1" applyAlignment="1">
      <alignment horizontal="center"/>
    </xf>
    <xf numFmtId="0" fontId="22" fillId="0" borderId="25" xfId="0" applyFont="1" applyBorder="1"/>
    <xf numFmtId="10" fontId="24" fillId="0" borderId="8" xfId="14" applyNumberFormat="1" applyFont="1" applyBorder="1" applyAlignment="1">
      <alignment horizontal="center"/>
    </xf>
    <xf numFmtId="10" fontId="3" fillId="0" borderId="26" xfId="14" applyNumberFormat="1" applyFont="1" applyBorder="1"/>
    <xf numFmtId="10" fontId="3" fillId="0" borderId="0" xfId="14" applyNumberFormat="1" applyFont="1" applyBorder="1"/>
    <xf numFmtId="10" fontId="19" fillId="0" borderId="0" xfId="14" applyNumberFormat="1" applyFont="1" applyBorder="1"/>
    <xf numFmtId="0" fontId="0" fillId="0" borderId="27" xfId="0" applyBorder="1"/>
    <xf numFmtId="0" fontId="0" fillId="0" borderId="28" xfId="0" applyBorder="1"/>
    <xf numFmtId="10" fontId="3" fillId="0" borderId="28" xfId="14" applyNumberFormat="1" applyFont="1" applyBorder="1"/>
    <xf numFmtId="10" fontId="19" fillId="0" borderId="28" xfId="14" applyNumberFormat="1" applyFont="1" applyBorder="1"/>
    <xf numFmtId="10" fontId="3" fillId="0" borderId="29" xfId="14" applyNumberFormat="1" applyFont="1" applyBorder="1"/>
    <xf numFmtId="0" fontId="3" fillId="2" borderId="9" xfId="14" applyNumberFormat="1" applyFont="1" applyFill="1" applyBorder="1" applyAlignment="1">
      <alignment horizontal="center"/>
    </xf>
    <xf numFmtId="0" fontId="25" fillId="0" borderId="0" xfId="0" applyFont="1" applyAlignment="1">
      <alignment vertical="center"/>
    </xf>
    <xf numFmtId="0" fontId="0" fillId="0" borderId="0" xfId="0" applyAlignment="1">
      <alignment vertical="center"/>
    </xf>
    <xf numFmtId="0" fontId="0" fillId="0" borderId="0" xfId="0" applyFill="1" applyBorder="1" applyAlignment="1">
      <alignment vertical="center"/>
    </xf>
    <xf numFmtId="0" fontId="0" fillId="5" borderId="0" xfId="0" applyFill="1" applyBorder="1" applyAlignment="1">
      <alignment vertical="center"/>
    </xf>
    <xf numFmtId="0" fontId="0" fillId="5" borderId="0" xfId="0" applyFill="1" applyAlignment="1">
      <alignment vertical="center"/>
    </xf>
    <xf numFmtId="4" fontId="0" fillId="0" borderId="0" xfId="0" applyNumberFormat="1" applyAlignment="1">
      <alignment vertical="center"/>
    </xf>
    <xf numFmtId="44" fontId="0" fillId="0" borderId="0" xfId="0" applyNumberFormat="1" applyAlignment="1">
      <alignment vertical="center"/>
    </xf>
    <xf numFmtId="0" fontId="2" fillId="5" borderId="0" xfId="0" applyFont="1" applyFill="1" applyBorder="1" applyAlignment="1">
      <alignment vertical="center"/>
    </xf>
    <xf numFmtId="44" fontId="28" fillId="5" borderId="0" xfId="0" applyNumberFormat="1" applyFont="1" applyFill="1" applyBorder="1" applyAlignment="1">
      <alignment vertical="center"/>
    </xf>
    <xf numFmtId="0" fontId="2" fillId="0" borderId="0" xfId="0" applyFont="1" applyAlignment="1">
      <alignment vertical="center"/>
    </xf>
    <xf numFmtId="0" fontId="11" fillId="0" borderId="0" xfId="0" applyFont="1" applyAlignment="1">
      <alignment horizontal="center" vertical="center"/>
    </xf>
    <xf numFmtId="0" fontId="0" fillId="0" borderId="0" xfId="0" applyAlignment="1">
      <alignment horizontal="center" vertical="center"/>
    </xf>
    <xf numFmtId="0" fontId="26" fillId="0" borderId="0" xfId="0" applyFont="1" applyAlignment="1">
      <alignment vertical="center"/>
    </xf>
    <xf numFmtId="0" fontId="7" fillId="0" borderId="31" xfId="0" applyFont="1" applyFill="1" applyBorder="1" applyAlignment="1">
      <alignment horizontal="justify" vertical="top"/>
    </xf>
    <xf numFmtId="0" fontId="7" fillId="0" borderId="0" xfId="0" applyFont="1" applyAlignment="1">
      <alignment vertical="center"/>
    </xf>
    <xf numFmtId="44" fontId="7" fillId="0" borderId="0" xfId="0" applyNumberFormat="1" applyFont="1" applyAlignment="1">
      <alignment vertical="center"/>
    </xf>
    <xf numFmtId="0" fontId="29" fillId="0" borderId="0" xfId="0" applyFont="1" applyAlignment="1">
      <alignment vertical="center"/>
    </xf>
    <xf numFmtId="44" fontId="30" fillId="0" borderId="0" xfId="0" applyNumberFormat="1" applyFont="1" applyAlignment="1">
      <alignment vertical="center"/>
    </xf>
    <xf numFmtId="0" fontId="0" fillId="0" borderId="0" xfId="0" applyFill="1" applyAlignment="1">
      <alignment vertical="center"/>
    </xf>
    <xf numFmtId="44" fontId="0" fillId="0" borderId="0" xfId="0" applyNumberFormat="1" applyFill="1" applyBorder="1" applyAlignment="1">
      <alignment vertical="center"/>
    </xf>
    <xf numFmtId="44" fontId="0" fillId="0" borderId="0" xfId="0" applyNumberFormat="1" applyFill="1" applyAlignment="1">
      <alignment vertical="center"/>
    </xf>
    <xf numFmtId="15" fontId="0" fillId="0" borderId="0" xfId="0" applyNumberFormat="1" applyFill="1" applyBorder="1" applyAlignment="1">
      <alignment vertical="center"/>
    </xf>
    <xf numFmtId="4" fontId="0" fillId="0" borderId="0" xfId="0" applyNumberFormat="1" applyFill="1" applyBorder="1" applyAlignment="1">
      <alignment vertical="center"/>
    </xf>
    <xf numFmtId="0" fontId="7" fillId="0" borderId="0" xfId="0" applyFont="1" applyFill="1" applyBorder="1" applyAlignment="1">
      <alignment vertical="center"/>
    </xf>
    <xf numFmtId="0" fontId="7" fillId="0" borderId="0" xfId="0" applyFont="1" applyFill="1" applyAlignment="1">
      <alignment vertical="center"/>
    </xf>
    <xf numFmtId="0" fontId="25" fillId="0" borderId="0" xfId="0" applyFont="1" applyAlignment="1">
      <alignment horizontal="center" vertical="center"/>
    </xf>
    <xf numFmtId="0" fontId="0" fillId="0" borderId="0" xfId="0" applyFill="1" applyBorder="1" applyAlignment="1">
      <alignment horizontal="center" vertical="center"/>
    </xf>
    <xf numFmtId="0" fontId="0" fillId="5" borderId="0" xfId="0" applyFill="1" applyAlignment="1">
      <alignment horizontal="center" vertical="center"/>
    </xf>
    <xf numFmtId="0" fontId="0" fillId="5" borderId="0" xfId="0" applyFill="1" applyBorder="1" applyAlignment="1">
      <alignment horizontal="center" vertical="center"/>
    </xf>
    <xf numFmtId="4" fontId="0" fillId="5" borderId="0" xfId="0" applyNumberFormat="1" applyFill="1" applyBorder="1" applyAlignment="1">
      <alignment horizontal="center" vertical="center"/>
    </xf>
    <xf numFmtId="44" fontId="0" fillId="0" borderId="0" xfId="0" applyNumberFormat="1" applyFill="1" applyBorder="1" applyAlignment="1">
      <alignment horizontal="center" vertical="center"/>
    </xf>
    <xf numFmtId="44" fontId="0" fillId="0" borderId="0" xfId="0" applyNumberFormat="1" applyFill="1" applyAlignment="1">
      <alignment horizontal="center" vertical="center"/>
    </xf>
    <xf numFmtId="4" fontId="0" fillId="0" borderId="0" xfId="0" applyNumberFormat="1" applyFill="1" applyBorder="1" applyAlignment="1">
      <alignment horizontal="center" vertical="center"/>
    </xf>
    <xf numFmtId="2" fontId="0" fillId="0" borderId="0" xfId="0" applyNumberFormat="1" applyFill="1" applyBorder="1" applyAlignment="1">
      <alignment horizontal="center" vertical="center"/>
    </xf>
    <xf numFmtId="0" fontId="31" fillId="5" borderId="0" xfId="0" applyFont="1" applyFill="1" applyBorder="1" applyAlignment="1">
      <alignment horizontal="center" vertical="center"/>
    </xf>
    <xf numFmtId="0" fontId="7" fillId="0" borderId="0" xfId="0" applyFont="1" applyFill="1" applyAlignment="1">
      <alignment horizontal="center" vertical="center"/>
    </xf>
    <xf numFmtId="4" fontId="0" fillId="0" borderId="0" xfId="0" applyNumberFormat="1" applyFill="1" applyAlignment="1">
      <alignment horizontal="center" vertical="center"/>
    </xf>
    <xf numFmtId="0" fontId="0" fillId="0" borderId="0" xfId="0" applyFill="1" applyAlignment="1">
      <alignment horizontal="center" vertical="center"/>
    </xf>
    <xf numFmtId="44" fontId="27" fillId="5" borderId="0" xfId="0" applyNumberFormat="1" applyFont="1" applyFill="1" applyBorder="1" applyAlignment="1">
      <alignment horizontal="center" vertical="center"/>
    </xf>
    <xf numFmtId="0" fontId="2" fillId="0" borderId="0" xfId="0" applyFont="1" applyAlignment="1">
      <alignment horizontal="center" vertical="center"/>
    </xf>
    <xf numFmtId="44" fontId="13" fillId="0" borderId="0" xfId="0" applyNumberFormat="1" applyFont="1" applyAlignment="1">
      <alignment vertical="center"/>
    </xf>
    <xf numFmtId="0" fontId="13" fillId="0" borderId="0" xfId="0" applyFont="1" applyAlignment="1">
      <alignment horizontal="center" vertical="center"/>
    </xf>
    <xf numFmtId="0" fontId="13" fillId="0" borderId="0" xfId="0" applyFont="1" applyAlignment="1">
      <alignment vertical="center"/>
    </xf>
    <xf numFmtId="44" fontId="11" fillId="0" borderId="0" xfId="0" applyNumberFormat="1" applyFont="1" applyAlignment="1">
      <alignment vertical="center"/>
    </xf>
    <xf numFmtId="15" fontId="13" fillId="0" borderId="0" xfId="0" applyNumberFormat="1" applyFont="1" applyAlignment="1">
      <alignment horizontal="center" vertical="center"/>
    </xf>
    <xf numFmtId="0" fontId="7" fillId="0" borderId="31" xfId="0" applyFont="1" applyFill="1" applyBorder="1" applyAlignment="1">
      <alignment horizontal="justify" vertical="top" wrapText="1"/>
    </xf>
    <xf numFmtId="0" fontId="4" fillId="5" borderId="31" xfId="0" applyNumberFormat="1" applyFont="1" applyFill="1" applyBorder="1" applyAlignment="1" applyProtection="1">
      <alignment horizontal="center" vertical="center"/>
    </xf>
    <xf numFmtId="4" fontId="4" fillId="5" borderId="31" xfId="0" applyNumberFormat="1" applyFont="1" applyFill="1" applyBorder="1" applyAlignment="1" applyProtection="1">
      <alignment horizontal="center" vertical="center"/>
    </xf>
    <xf numFmtId="44" fontId="4" fillId="5" borderId="31" xfId="0" applyNumberFormat="1" applyFont="1" applyFill="1" applyBorder="1" applyAlignment="1" applyProtection="1">
      <alignment horizontal="center" vertical="center"/>
    </xf>
    <xf numFmtId="172" fontId="33" fillId="5" borderId="0" xfId="0" applyNumberFormat="1" applyFont="1" applyFill="1" applyBorder="1" applyAlignment="1" applyProtection="1">
      <alignment horizontal="center" vertical="center"/>
    </xf>
    <xf numFmtId="4" fontId="33" fillId="5" borderId="0" xfId="0" applyNumberFormat="1" applyFont="1" applyFill="1" applyBorder="1" applyAlignment="1" applyProtection="1">
      <alignment horizontal="center" vertical="center"/>
    </xf>
    <xf numFmtId="44" fontId="33" fillId="5" borderId="0" xfId="0" applyNumberFormat="1" applyFont="1" applyFill="1" applyBorder="1" applyAlignment="1" applyProtection="1">
      <alignment horizontal="center" vertical="center"/>
    </xf>
    <xf numFmtId="0" fontId="7" fillId="0" borderId="49" xfId="0" applyFont="1" applyFill="1" applyBorder="1" applyAlignment="1">
      <alignment horizontal="center" vertical="center" wrapText="1"/>
    </xf>
    <xf numFmtId="44" fontId="13" fillId="0" borderId="31" xfId="0" applyNumberFormat="1" applyFont="1" applyFill="1" applyBorder="1" applyAlignment="1" applyProtection="1">
      <alignment horizontal="center" vertical="top"/>
    </xf>
    <xf numFmtId="0" fontId="7" fillId="0" borderId="31" xfId="0" applyFont="1" applyBorder="1" applyAlignment="1">
      <alignment horizontal="center" vertical="top"/>
    </xf>
    <xf numFmtId="0" fontId="33" fillId="8" borderId="31" xfId="0" applyFont="1" applyFill="1" applyBorder="1" applyAlignment="1">
      <alignment horizontal="justify" vertical="top" wrapText="1"/>
    </xf>
    <xf numFmtId="44" fontId="33" fillId="8" borderId="31" xfId="0" applyNumberFormat="1" applyFont="1" applyFill="1" applyBorder="1" applyAlignment="1">
      <alignment horizontal="justify" vertical="top" wrapText="1"/>
    </xf>
    <xf numFmtId="0" fontId="7" fillId="0" borderId="31" xfId="0" applyFont="1" applyFill="1" applyBorder="1" applyAlignment="1">
      <alignment horizontal="center" vertical="top"/>
    </xf>
    <xf numFmtId="0" fontId="7" fillId="0" borderId="31" xfId="0" applyFont="1" applyFill="1" applyBorder="1" applyAlignment="1">
      <alignment horizontal="center" vertical="top" wrapText="1"/>
    </xf>
    <xf numFmtId="172" fontId="35" fillId="9" borderId="31" xfId="0" applyNumberFormat="1" applyFont="1" applyFill="1" applyBorder="1" applyAlignment="1" applyProtection="1">
      <alignment vertical="top"/>
    </xf>
    <xf numFmtId="172" fontId="35" fillId="9" borderId="31" xfId="0" applyNumberFormat="1" applyFont="1" applyFill="1" applyBorder="1" applyAlignment="1" applyProtection="1">
      <alignment horizontal="right" vertical="top"/>
    </xf>
    <xf numFmtId="44" fontId="35" fillId="9" borderId="31" xfId="0" applyNumberFormat="1" applyFont="1" applyFill="1" applyBorder="1" applyAlignment="1" applyProtection="1">
      <alignment vertical="top"/>
    </xf>
    <xf numFmtId="172" fontId="33" fillId="5" borderId="31" xfId="0" applyNumberFormat="1" applyFont="1" applyFill="1" applyBorder="1" applyAlignment="1" applyProtection="1">
      <alignment horizontal="center" vertical="top"/>
    </xf>
    <xf numFmtId="4" fontId="33" fillId="5" borderId="31" xfId="0" applyNumberFormat="1" applyFont="1" applyFill="1" applyBorder="1" applyAlignment="1" applyProtection="1">
      <alignment horizontal="center" vertical="top"/>
    </xf>
    <xf numFmtId="44" fontId="33" fillId="5" borderId="31" xfId="0" applyNumberFormat="1" applyFont="1" applyFill="1" applyBorder="1" applyAlignment="1" applyProtection="1">
      <alignment horizontal="center" vertical="top"/>
    </xf>
    <xf numFmtId="172" fontId="35" fillId="10" borderId="31" xfId="0" applyNumberFormat="1" applyFont="1" applyFill="1" applyBorder="1" applyAlignment="1" applyProtection="1">
      <alignment vertical="top"/>
    </xf>
    <xf numFmtId="172" fontId="35" fillId="10" borderId="31" xfId="0" applyNumberFormat="1" applyFont="1" applyFill="1" applyBorder="1" applyAlignment="1" applyProtection="1">
      <alignment horizontal="right" vertical="top"/>
    </xf>
    <xf numFmtId="44" fontId="35" fillId="10" borderId="31" xfId="0" applyNumberFormat="1" applyFont="1" applyFill="1" applyBorder="1" applyAlignment="1" applyProtection="1">
      <alignment vertical="top"/>
    </xf>
    <xf numFmtId="172" fontId="35" fillId="11" borderId="31" xfId="0" applyNumberFormat="1" applyFont="1" applyFill="1" applyBorder="1" applyAlignment="1" applyProtection="1">
      <alignment vertical="top"/>
    </xf>
    <xf numFmtId="172" fontId="35" fillId="11" borderId="31" xfId="0" applyNumberFormat="1" applyFont="1" applyFill="1" applyBorder="1" applyAlignment="1" applyProtection="1">
      <alignment horizontal="right" vertical="top"/>
    </xf>
    <xf numFmtId="44" fontId="35" fillId="11" borderId="31" xfId="0" applyNumberFormat="1" applyFont="1" applyFill="1" applyBorder="1" applyAlignment="1" applyProtection="1">
      <alignment vertical="top"/>
    </xf>
    <xf numFmtId="3" fontId="0" fillId="0" borderId="0" xfId="0" applyNumberFormat="1" applyFill="1" applyAlignment="1">
      <alignment vertical="center"/>
    </xf>
    <xf numFmtId="0" fontId="41" fillId="8" borderId="31" xfId="0" applyFont="1" applyFill="1" applyBorder="1" applyAlignment="1">
      <alignment horizontal="center" vertical="top" wrapText="1"/>
    </xf>
    <xf numFmtId="0" fontId="41" fillId="8" borderId="31" xfId="0" applyFont="1" applyFill="1" applyBorder="1" applyAlignment="1">
      <alignment horizontal="justify" vertical="top" wrapText="1"/>
    </xf>
    <xf numFmtId="4" fontId="41" fillId="8" borderId="31" xfId="0" applyNumberFormat="1" applyFont="1" applyFill="1" applyBorder="1" applyAlignment="1">
      <alignment horizontal="justify" vertical="top" wrapText="1"/>
    </xf>
    <xf numFmtId="44" fontId="41" fillId="8" borderId="31" xfId="0" applyNumberFormat="1" applyFont="1" applyFill="1" applyBorder="1" applyAlignment="1">
      <alignment horizontal="justify" vertical="top" wrapText="1"/>
    </xf>
    <xf numFmtId="4" fontId="7" fillId="0" borderId="31" xfId="0" applyNumberFormat="1" applyFont="1" applyFill="1" applyBorder="1" applyAlignment="1">
      <alignment horizontal="center" vertical="top" wrapText="1"/>
    </xf>
    <xf numFmtId="44" fontId="7" fillId="0" borderId="31" xfId="0" applyNumberFormat="1" applyFont="1" applyFill="1" applyBorder="1" applyAlignment="1">
      <alignment horizontal="center" vertical="top"/>
    </xf>
    <xf numFmtId="44" fontId="42" fillId="0" borderId="31" xfId="8" applyNumberFormat="1" applyFont="1" applyFill="1" applyBorder="1" applyAlignment="1">
      <alignment horizontal="center" vertical="top"/>
    </xf>
    <xf numFmtId="4" fontId="7" fillId="0" borderId="31" xfId="0" applyNumberFormat="1" applyFont="1" applyFill="1" applyBorder="1" applyAlignment="1">
      <alignment horizontal="center" vertical="top"/>
    </xf>
    <xf numFmtId="44" fontId="13" fillId="0" borderId="31" xfId="9" applyNumberFormat="1" applyFont="1" applyFill="1" applyBorder="1" applyAlignment="1">
      <alignment horizontal="center" vertical="top"/>
    </xf>
    <xf numFmtId="172" fontId="33" fillId="5" borderId="34" xfId="0" applyNumberFormat="1" applyFont="1" applyFill="1" applyBorder="1" applyAlignment="1" applyProtection="1">
      <alignment horizontal="center" vertical="top"/>
    </xf>
    <xf numFmtId="4" fontId="33" fillId="5" borderId="34" xfId="0" applyNumberFormat="1" applyFont="1" applyFill="1" applyBorder="1" applyAlignment="1" applyProtection="1">
      <alignment horizontal="center" vertical="top"/>
    </xf>
    <xf numFmtId="44" fontId="33" fillId="5" borderId="34" xfId="0" applyNumberFormat="1" applyFont="1" applyFill="1" applyBorder="1" applyAlignment="1" applyProtection="1">
      <alignment horizontal="center" vertical="top"/>
    </xf>
    <xf numFmtId="0" fontId="34" fillId="7" borderId="56" xfId="0" applyFont="1" applyFill="1" applyBorder="1" applyAlignment="1">
      <alignment vertical="top" wrapText="1"/>
    </xf>
    <xf numFmtId="0" fontId="34" fillId="7" borderId="57" xfId="0" applyFont="1" applyFill="1" applyBorder="1" applyAlignment="1">
      <alignment vertical="top" wrapText="1"/>
    </xf>
    <xf numFmtId="0" fontId="36" fillId="7" borderId="57" xfId="0" applyFont="1" applyFill="1" applyBorder="1" applyAlignment="1">
      <alignment horizontal="right" vertical="top"/>
    </xf>
    <xf numFmtId="44" fontId="36" fillId="7" borderId="58" xfId="0" applyNumberFormat="1" applyFont="1" applyFill="1" applyBorder="1" applyAlignment="1">
      <alignment vertical="top" wrapText="1"/>
    </xf>
    <xf numFmtId="44" fontId="33" fillId="6" borderId="31" xfId="0" applyNumberFormat="1" applyFont="1" applyFill="1" applyBorder="1" applyAlignment="1">
      <alignment vertical="top"/>
    </xf>
    <xf numFmtId="44" fontId="37" fillId="5" borderId="31" xfId="8" applyNumberFormat="1" applyFont="1" applyFill="1" applyBorder="1" applyAlignment="1">
      <alignment horizontal="right" vertical="top" wrapText="1"/>
    </xf>
    <xf numFmtId="44" fontId="2" fillId="0" borderId="0" xfId="0" applyNumberFormat="1" applyFont="1" applyAlignment="1">
      <alignment vertical="center"/>
    </xf>
    <xf numFmtId="39" fontId="43" fillId="0" borderId="8" xfId="0" applyNumberFormat="1" applyFont="1" applyFill="1" applyBorder="1" applyAlignment="1" applyProtection="1">
      <alignment horizontal="justify" vertical="center"/>
    </xf>
    <xf numFmtId="172" fontId="35" fillId="12" borderId="31" xfId="0" applyNumberFormat="1" applyFont="1" applyFill="1" applyBorder="1" applyAlignment="1" applyProtection="1">
      <alignment vertical="top" wrapText="1"/>
    </xf>
    <xf numFmtId="172" fontId="35" fillId="12" borderId="31" xfId="0" applyNumberFormat="1" applyFont="1" applyFill="1" applyBorder="1" applyAlignment="1" applyProtection="1">
      <alignment horizontal="right" vertical="top"/>
    </xf>
    <xf numFmtId="44" fontId="35" fillId="12" borderId="31" xfId="0" applyNumberFormat="1" applyFont="1" applyFill="1" applyBorder="1" applyAlignment="1" applyProtection="1">
      <alignment vertical="top"/>
    </xf>
    <xf numFmtId="44" fontId="7" fillId="0" borderId="31" xfId="9" applyNumberFormat="1" applyFont="1" applyFill="1" applyBorder="1" applyAlignment="1">
      <alignment horizontal="center" vertical="top"/>
    </xf>
    <xf numFmtId="44" fontId="45" fillId="8" borderId="31" xfId="0" applyNumberFormat="1" applyFont="1" applyFill="1" applyBorder="1" applyAlignment="1">
      <alignment horizontal="justify" vertical="top" wrapText="1"/>
    </xf>
    <xf numFmtId="0" fontId="2" fillId="0" borderId="33" xfId="0" applyFont="1" applyBorder="1" applyAlignment="1" applyProtection="1">
      <alignment horizontal="justify" vertical="center"/>
    </xf>
    <xf numFmtId="0" fontId="2" fillId="0" borderId="52" xfId="0" applyFont="1" applyFill="1" applyBorder="1" applyAlignment="1">
      <alignment horizontal="justify" vertical="center" wrapText="1"/>
    </xf>
    <xf numFmtId="0" fontId="7" fillId="0" borderId="8" xfId="0" applyFont="1" applyFill="1" applyBorder="1" applyAlignment="1">
      <alignment horizontal="justify" vertical="center" wrapText="1"/>
    </xf>
    <xf numFmtId="0" fontId="7" fillId="0" borderId="53" xfId="0" applyFont="1" applyFill="1" applyBorder="1" applyAlignment="1">
      <alignment horizontal="justify" vertical="center" wrapText="1"/>
    </xf>
    <xf numFmtId="0" fontId="28" fillId="0" borderId="44" xfId="0" applyNumberFormat="1" applyFont="1" applyBorder="1" applyAlignment="1">
      <alignment horizontal="center" vertical="center" wrapText="1"/>
    </xf>
    <xf numFmtId="0" fontId="28" fillId="0" borderId="37" xfId="0" applyNumberFormat="1" applyFont="1" applyBorder="1" applyAlignment="1">
      <alignment horizontal="center" vertical="center" wrapText="1"/>
    </xf>
    <xf numFmtId="0" fontId="28" fillId="0" borderId="45" xfId="0" applyNumberFormat="1" applyFont="1" applyBorder="1" applyAlignment="1">
      <alignment horizontal="center" vertical="center" wrapText="1"/>
    </xf>
    <xf numFmtId="0" fontId="28" fillId="0" borderId="46" xfId="0" applyFont="1" applyBorder="1" applyAlignment="1">
      <alignment horizontal="center" vertical="center"/>
    </xf>
    <xf numFmtId="0" fontId="28" fillId="0" borderId="0" xfId="0" applyFont="1" applyBorder="1" applyAlignment="1">
      <alignment horizontal="center" vertical="center"/>
    </xf>
    <xf numFmtId="0" fontId="28" fillId="0" borderId="47" xfId="0" applyFont="1" applyBorder="1" applyAlignment="1">
      <alignment horizontal="center" vertical="center"/>
    </xf>
    <xf numFmtId="0" fontId="7" fillId="0" borderId="46" xfId="0" applyFont="1" applyFill="1" applyBorder="1" applyAlignment="1">
      <alignment horizontal="right" vertical="center" wrapText="1"/>
    </xf>
    <xf numFmtId="0" fontId="7" fillId="0" borderId="0" xfId="0" applyFont="1" applyFill="1" applyBorder="1" applyAlignment="1">
      <alignment horizontal="right" vertical="center"/>
    </xf>
    <xf numFmtId="0" fontId="7" fillId="0" borderId="47" xfId="0" applyFont="1" applyFill="1" applyBorder="1" applyAlignment="1">
      <alignment horizontal="right" vertical="center"/>
    </xf>
    <xf numFmtId="0" fontId="39" fillId="0" borderId="48" xfId="0" applyFont="1" applyFill="1" applyBorder="1" applyAlignment="1">
      <alignment horizontal="center" vertical="center" wrapText="1"/>
    </xf>
    <xf numFmtId="0" fontId="39" fillId="0" borderId="28" xfId="0" applyFont="1" applyFill="1" applyBorder="1" applyAlignment="1">
      <alignment horizontal="center" vertical="center" wrapText="1"/>
    </xf>
    <xf numFmtId="0" fontId="40" fillId="7" borderId="50" xfId="0" applyFont="1" applyFill="1" applyBorder="1" applyAlignment="1">
      <alignment horizontal="center" vertical="center" wrapText="1"/>
    </xf>
    <xf numFmtId="0" fontId="40" fillId="7" borderId="17" xfId="0" applyFont="1" applyFill="1" applyBorder="1" applyAlignment="1">
      <alignment horizontal="center" vertical="center" wrapText="1"/>
    </xf>
    <xf numFmtId="0" fontId="40" fillId="7" borderId="51" xfId="0" applyFont="1" applyFill="1" applyBorder="1" applyAlignment="1">
      <alignment horizontal="center" vertical="center" wrapText="1"/>
    </xf>
    <xf numFmtId="172" fontId="35" fillId="12" borderId="31" xfId="0" applyNumberFormat="1" applyFont="1" applyFill="1" applyBorder="1" applyAlignment="1" applyProtection="1">
      <alignment horizontal="center" vertical="top"/>
    </xf>
    <xf numFmtId="0" fontId="35" fillId="0" borderId="46" xfId="0" applyFont="1" applyBorder="1" applyAlignment="1">
      <alignment horizontal="center" vertical="top" wrapText="1"/>
    </xf>
    <xf numFmtId="0" fontId="35" fillId="0" borderId="0" xfId="0" applyFont="1" applyBorder="1" applyAlignment="1">
      <alignment horizontal="center" vertical="top" wrapText="1"/>
    </xf>
    <xf numFmtId="0" fontId="35" fillId="0" borderId="59" xfId="0" applyFont="1" applyBorder="1" applyAlignment="1">
      <alignment horizontal="center" vertical="top" wrapText="1"/>
    </xf>
    <xf numFmtId="0" fontId="35" fillId="0" borderId="30" xfId="0" applyFont="1" applyBorder="1" applyAlignment="1">
      <alignment horizontal="center" vertical="top" wrapText="1"/>
    </xf>
    <xf numFmtId="0" fontId="38" fillId="5" borderId="31" xfId="0" applyFont="1" applyFill="1" applyBorder="1" applyAlignment="1">
      <alignment horizontal="right" vertical="top" wrapText="1"/>
    </xf>
    <xf numFmtId="164" fontId="38" fillId="5" borderId="31" xfId="8" applyFont="1" applyFill="1" applyBorder="1" applyAlignment="1">
      <alignment horizontal="right" vertical="top" wrapText="1"/>
    </xf>
    <xf numFmtId="0" fontId="40" fillId="7" borderId="52" xfId="0" applyFont="1" applyFill="1" applyBorder="1" applyAlignment="1">
      <alignment horizontal="center" vertical="center" wrapText="1"/>
    </xf>
    <xf numFmtId="0" fontId="40" fillId="7" borderId="8" xfId="0" applyFont="1" applyFill="1" applyBorder="1" applyAlignment="1">
      <alignment horizontal="center" vertical="center" wrapText="1"/>
    </xf>
    <xf numFmtId="0" fontId="40" fillId="7" borderId="53" xfId="0" applyFont="1" applyFill="1" applyBorder="1" applyAlignment="1">
      <alignment horizontal="center" vertical="center" wrapText="1"/>
    </xf>
    <xf numFmtId="0" fontId="7" fillId="0" borderId="54" xfId="0" applyFont="1" applyFill="1" applyBorder="1" applyAlignment="1">
      <alignment horizontal="justify" vertical="center" wrapText="1"/>
    </xf>
    <xf numFmtId="0" fontId="7" fillId="0" borderId="9" xfId="0" applyFont="1" applyFill="1" applyBorder="1" applyAlignment="1">
      <alignment horizontal="justify" vertical="center" wrapText="1"/>
    </xf>
    <xf numFmtId="0" fontId="7" fillId="0" borderId="55" xfId="0" applyFont="1" applyFill="1" applyBorder="1" applyAlignment="1">
      <alignment horizontal="justify" vertical="center" wrapText="1"/>
    </xf>
    <xf numFmtId="172" fontId="35" fillId="9" borderId="31" xfId="0" applyNumberFormat="1" applyFont="1" applyFill="1" applyBorder="1" applyAlignment="1" applyProtection="1">
      <alignment horizontal="center" vertical="top"/>
    </xf>
    <xf numFmtId="172" fontId="35" fillId="10" borderId="31" xfId="0" applyNumberFormat="1" applyFont="1" applyFill="1" applyBorder="1" applyAlignment="1" applyProtection="1">
      <alignment horizontal="center" vertical="top"/>
    </xf>
    <xf numFmtId="172" fontId="35" fillId="11" borderId="31" xfId="0" applyNumberFormat="1" applyFont="1" applyFill="1" applyBorder="1" applyAlignment="1" applyProtection="1">
      <alignment horizontal="center" vertical="top"/>
    </xf>
    <xf numFmtId="0" fontId="6" fillId="0" borderId="39" xfId="0" applyFont="1" applyBorder="1" applyAlignment="1">
      <alignment horizontal="left" vertical="top" wrapText="1"/>
    </xf>
    <xf numFmtId="0" fontId="6" fillId="0" borderId="35" xfId="0" applyFont="1" applyBorder="1" applyAlignment="1">
      <alignment horizontal="left" vertical="top" wrapText="1"/>
    </xf>
    <xf numFmtId="0" fontId="6" fillId="0" borderId="36" xfId="0" applyFont="1" applyBorder="1" applyAlignment="1">
      <alignment horizontal="left" vertical="top" wrapText="1"/>
    </xf>
    <xf numFmtId="0" fontId="6" fillId="0" borderId="24" xfId="0" applyFont="1" applyBorder="1" applyAlignment="1">
      <alignment horizontal="left" vertical="top" wrapText="1"/>
    </xf>
    <xf numFmtId="0" fontId="6" fillId="0" borderId="20" xfId="0" applyFont="1" applyBorder="1" applyAlignment="1">
      <alignment horizontal="left" vertical="top" wrapText="1"/>
    </xf>
    <xf numFmtId="0" fontId="6" fillId="0" borderId="32" xfId="0" applyFont="1" applyBorder="1" applyAlignment="1">
      <alignment horizontal="left" vertical="top" wrapText="1"/>
    </xf>
    <xf numFmtId="164" fontId="3" fillId="0" borderId="40" xfId="9" applyFont="1" applyBorder="1" applyAlignment="1">
      <alignment vertical="center"/>
    </xf>
    <xf numFmtId="164" fontId="3" fillId="0" borderId="11" xfId="9" applyFont="1" applyBorder="1" applyAlignment="1">
      <alignment vertical="center"/>
    </xf>
    <xf numFmtId="0" fontId="10" fillId="0" borderId="0" xfId="0" applyFont="1" applyAlignment="1">
      <alignment horizontal="center" vertical="center"/>
    </xf>
    <xf numFmtId="0" fontId="0" fillId="0" borderId="0" xfId="0" applyAlignment="1">
      <alignment horizontal="center" wrapText="1"/>
    </xf>
    <xf numFmtId="0" fontId="2" fillId="0" borderId="38" xfId="0" applyFont="1" applyBorder="1" applyAlignment="1">
      <alignment horizontal="center" vertical="center" wrapText="1"/>
    </xf>
    <xf numFmtId="0" fontId="2" fillId="0" borderId="42" xfId="0" applyFont="1" applyBorder="1" applyAlignment="1">
      <alignment horizontal="center" vertical="center" wrapText="1"/>
    </xf>
    <xf numFmtId="0" fontId="2" fillId="3" borderId="43" xfId="0" applyFont="1" applyFill="1" applyBorder="1" applyAlignment="1">
      <alignment horizontal="center"/>
    </xf>
    <xf numFmtId="0" fontId="2" fillId="3" borderId="38" xfId="0" applyFont="1" applyFill="1" applyBorder="1" applyAlignment="1">
      <alignment horizontal="center"/>
    </xf>
    <xf numFmtId="0" fontId="14" fillId="4" borderId="25" xfId="0" applyFont="1" applyFill="1" applyBorder="1" applyAlignment="1">
      <alignment horizontal="center"/>
    </xf>
    <xf numFmtId="0" fontId="14" fillId="4" borderId="1" xfId="0" applyFont="1" applyFill="1" applyBorder="1" applyAlignment="1">
      <alignment horizontal="center"/>
    </xf>
    <xf numFmtId="0" fontId="0" fillId="0" borderId="8" xfId="0" applyBorder="1" applyAlignment="1">
      <alignment horizontal="center" vertical="center" wrapText="1"/>
    </xf>
    <xf numFmtId="0" fontId="15" fillId="0" borderId="24" xfId="0" applyFont="1" applyBorder="1" applyAlignment="1">
      <alignment horizontal="center" vertical="top" wrapText="1"/>
    </xf>
    <xf numFmtId="0" fontId="15" fillId="0" borderId="20" xfId="0" applyFont="1" applyBorder="1" applyAlignment="1">
      <alignment horizontal="center" vertical="top" wrapText="1"/>
    </xf>
    <xf numFmtId="0" fontId="15" fillId="0" borderId="32" xfId="0" applyFont="1" applyBorder="1" applyAlignment="1">
      <alignment horizontal="center" vertical="top" wrapText="1"/>
    </xf>
    <xf numFmtId="0" fontId="5" fillId="0" borderId="39" xfId="0" applyFont="1" applyBorder="1" applyAlignment="1">
      <alignment horizontal="left" vertical="top" wrapText="1"/>
    </xf>
    <xf numFmtId="0" fontId="5" fillId="0" borderId="35" xfId="0" applyFont="1" applyBorder="1" applyAlignment="1">
      <alignment horizontal="left" vertical="top" wrapText="1"/>
    </xf>
    <xf numFmtId="0" fontId="5" fillId="0" borderId="36" xfId="0" applyFont="1" applyBorder="1" applyAlignment="1">
      <alignment horizontal="left" vertical="top" wrapText="1"/>
    </xf>
    <xf numFmtId="0" fontId="5" fillId="0" borderId="24" xfId="0" applyFont="1" applyBorder="1" applyAlignment="1">
      <alignment horizontal="left" vertical="top" wrapText="1"/>
    </xf>
    <xf numFmtId="0" fontId="5" fillId="0" borderId="20" xfId="0" applyFont="1" applyBorder="1" applyAlignment="1">
      <alignment horizontal="left" vertical="top" wrapText="1"/>
    </xf>
    <xf numFmtId="0" fontId="5" fillId="0" borderId="32" xfId="0" applyFont="1" applyBorder="1" applyAlignment="1">
      <alignment horizontal="left" vertical="top" wrapText="1"/>
    </xf>
    <xf numFmtId="0" fontId="6" fillId="0" borderId="8" xfId="0" applyFont="1" applyBorder="1" applyAlignment="1">
      <alignment horizontal="justify" vertical="top"/>
    </xf>
    <xf numFmtId="0" fontId="3" fillId="0" borderId="8" xfId="0" applyFont="1" applyFill="1" applyBorder="1" applyAlignment="1">
      <alignment horizontal="justify" vertical="top"/>
    </xf>
    <xf numFmtId="164" fontId="3" fillId="0" borderId="40" xfId="9" applyFont="1" applyFill="1" applyBorder="1" applyAlignment="1">
      <alignment vertical="center"/>
    </xf>
    <xf numFmtId="164" fontId="3" fillId="0" borderId="11" xfId="9" applyFont="1" applyFill="1" applyBorder="1" applyAlignment="1">
      <alignment vertical="center"/>
    </xf>
    <xf numFmtId="0" fontId="3" fillId="0" borderId="14" xfId="0" applyFont="1" applyFill="1" applyBorder="1" applyAlignment="1">
      <alignment horizontal="justify" vertical="top"/>
    </xf>
    <xf numFmtId="164" fontId="3" fillId="0" borderId="41" xfId="9" applyFont="1" applyFill="1" applyBorder="1" applyAlignment="1">
      <alignment vertical="center"/>
    </xf>
  </cellXfs>
  <cellStyles count="22">
    <cellStyle name="Millares 2" xfId="1"/>
    <cellStyle name="Millares 3" xfId="2"/>
    <cellStyle name="Millares 3 2" xfId="3"/>
    <cellStyle name="Millares 4" xfId="4"/>
    <cellStyle name="Millares 5" xfId="5"/>
    <cellStyle name="Millares 6" xfId="6"/>
    <cellStyle name="Millares 7" xfId="7"/>
    <cellStyle name="Millares 8" xfId="15"/>
    <cellStyle name="Millares 9" xfId="19"/>
    <cellStyle name="Moneda" xfId="8" builtinId="4"/>
    <cellStyle name="Moneda 2" xfId="9"/>
    <cellStyle name="Moneda 3" xfId="10"/>
    <cellStyle name="Moneda 4" xfId="16"/>
    <cellStyle name="Moneda 5" xfId="20"/>
    <cellStyle name="Normal" xfId="0" builtinId="0"/>
    <cellStyle name="Normal 2" xfId="11"/>
    <cellStyle name="Normal 2 2" xfId="17"/>
    <cellStyle name="Normal 3" xfId="12"/>
    <cellStyle name="Normal 3 2" xfId="18"/>
    <cellStyle name="Normal 3 2 2" xfId="21"/>
    <cellStyle name="Porcentual 2" xfId="13"/>
    <cellStyle name="Porcentual 3" xfId="14"/>
  </cellStyles>
  <dxfs count="0"/>
  <tableStyles count="0" defaultTableStyle="TableStyleMedium9" defaultPivotStyle="PivotStyleLight16"/>
  <colors>
    <mruColors>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sharedStrings" Target="sharedStrings.xml"/><Relationship Id="rId5" Type="http://schemas.openxmlformats.org/officeDocument/2006/relationships/externalLink" Target="externalLinks/externalLink3.xml"/><Relationship Id="rId10" Type="http://schemas.openxmlformats.org/officeDocument/2006/relationships/styles" Target="styles.xml"/><Relationship Id="rId4" Type="http://schemas.openxmlformats.org/officeDocument/2006/relationships/externalLink" Target="externalLinks/externalLink2.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xdr:from>
      <xdr:col>0</xdr:col>
      <xdr:colOff>70593</xdr:colOff>
      <xdr:row>0</xdr:row>
      <xdr:rowOff>64992</xdr:rowOff>
    </xdr:from>
    <xdr:to>
      <xdr:col>1</xdr:col>
      <xdr:colOff>205252</xdr:colOff>
      <xdr:row>3</xdr:row>
      <xdr:rowOff>237316</xdr:rowOff>
    </xdr:to>
    <xdr:pic>
      <xdr:nvPicPr>
        <xdr:cNvPr id="2" name="Imagen 10">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41351" r="50589" b="46295"/>
        <a:stretch>
          <a:fillRect/>
        </a:stretch>
      </xdr:blipFill>
      <xdr:spPr bwMode="auto">
        <a:xfrm>
          <a:off x="70593" y="64992"/>
          <a:ext cx="706159" cy="11152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104775</xdr:colOff>
      <xdr:row>37</xdr:row>
      <xdr:rowOff>85724</xdr:rowOff>
    </xdr:from>
    <xdr:to>
      <xdr:col>7</xdr:col>
      <xdr:colOff>371475</xdr:colOff>
      <xdr:row>39</xdr:row>
      <xdr:rowOff>161924</xdr:rowOff>
    </xdr:to>
    <xdr:sp macro="" textlink="">
      <xdr:nvSpPr>
        <xdr:cNvPr id="2" name="Text Box 13">
          <a:extLst>
            <a:ext uri="{FF2B5EF4-FFF2-40B4-BE49-F238E27FC236}">
              <a16:creationId xmlns:a16="http://schemas.microsoft.com/office/drawing/2014/main" id="{00000000-0008-0000-0900-000002000000}"/>
            </a:ext>
          </a:extLst>
        </xdr:cNvPr>
        <xdr:cNvSpPr txBox="1">
          <a:spLocks noChangeArrowheads="1"/>
        </xdr:cNvSpPr>
      </xdr:nvSpPr>
      <xdr:spPr bwMode="auto">
        <a:xfrm>
          <a:off x="104775" y="7238999"/>
          <a:ext cx="5543550" cy="400050"/>
        </a:xfrm>
        <a:prstGeom prst="rect">
          <a:avLst/>
        </a:prstGeom>
        <a:noFill/>
        <a:ln w="9525">
          <a:noFill/>
          <a:miter lim="800000"/>
          <a:headEnd/>
          <a:tailEnd/>
        </a:ln>
      </xdr:spPr>
      <xdr:txBody>
        <a:bodyPr vertOverflow="clip" wrap="square" lIns="27432" tIns="22860" rIns="0" bIns="0" anchor="t" upright="1"/>
        <a:lstStyle/>
        <a:p>
          <a:pPr algn="l" rtl="0">
            <a:defRPr sz="1000"/>
          </a:pPr>
          <a:r>
            <a:rPr lang="es-MX" sz="1000" b="0" i="0" strike="noStrike">
              <a:solidFill>
                <a:srgbClr val="000000"/>
              </a:solidFill>
              <a:latin typeface="Arial"/>
              <a:cs typeface="Arial"/>
            </a:rPr>
            <a:t>OBSERVACIONES: LOS MONTOS ESTÁN CON I.V.A.</a:t>
          </a:r>
        </a:p>
        <a:p>
          <a:pPr algn="l" rtl="0">
            <a:defRPr sz="1000"/>
          </a:pPr>
          <a:endParaRPr lang="es-MX" sz="1000" b="0" i="0" strike="noStrike">
            <a:solidFill>
              <a:srgbClr val="000000"/>
            </a:solidFill>
            <a:latin typeface="Arial"/>
            <a:cs typeface="Arial"/>
          </a:endParaRPr>
        </a:p>
      </xdr:txBody>
    </xdr:sp>
    <xdr:clientData/>
  </xdr:twoCellAnchor>
  <xdr:twoCellAnchor>
    <xdr:from>
      <xdr:col>2</xdr:col>
      <xdr:colOff>561975</xdr:colOff>
      <xdr:row>0</xdr:row>
      <xdr:rowOff>104775</xdr:rowOff>
    </xdr:from>
    <xdr:to>
      <xdr:col>10</xdr:col>
      <xdr:colOff>809625</xdr:colOff>
      <xdr:row>2</xdr:row>
      <xdr:rowOff>209550</xdr:rowOff>
    </xdr:to>
    <xdr:sp macro="" textlink="">
      <xdr:nvSpPr>
        <xdr:cNvPr id="4" name="Text Box 5">
          <a:extLst>
            <a:ext uri="{FF2B5EF4-FFF2-40B4-BE49-F238E27FC236}">
              <a16:creationId xmlns:a16="http://schemas.microsoft.com/office/drawing/2014/main" id="{00000000-0008-0000-0900-000004000000}"/>
            </a:ext>
          </a:extLst>
        </xdr:cNvPr>
        <xdr:cNvSpPr txBox="1">
          <a:spLocks noChangeArrowheads="1"/>
        </xdr:cNvSpPr>
      </xdr:nvSpPr>
      <xdr:spPr bwMode="auto">
        <a:xfrm>
          <a:off x="1638300" y="104775"/>
          <a:ext cx="6829425" cy="581025"/>
        </a:xfrm>
        <a:prstGeom prst="rect">
          <a:avLst/>
        </a:prstGeom>
        <a:noFill/>
        <a:ln w="19050">
          <a:noFill/>
          <a:miter lim="800000"/>
          <a:headEnd/>
          <a:tailEnd/>
        </a:ln>
      </xdr:spPr>
      <xdr:txBody>
        <a:bodyPr vertOverflow="clip" wrap="square" lIns="36576" tIns="27432" rIns="36576" bIns="0" anchor="t" upright="1"/>
        <a:lstStyle/>
        <a:p>
          <a:pPr algn="ctr" rtl="0">
            <a:defRPr sz="1000"/>
          </a:pPr>
          <a:r>
            <a:rPr lang="es-MX" sz="1400" b="1" i="0" u="none" strike="noStrike" baseline="0">
              <a:solidFill>
                <a:srgbClr val="000000"/>
              </a:solidFill>
              <a:latin typeface="Tahoma"/>
              <a:ea typeface="Tahoma"/>
              <a:cs typeface="Tahoma"/>
            </a:rPr>
            <a:t>ORGANISMO OPERADOR MUNICIPAL DEL SISTEMA DE AGUA POTABLE, ALCANTARILLADO Y SANEAMIENTO  DE LOS CABOS</a:t>
          </a:r>
        </a:p>
      </xdr:txBody>
    </xdr:sp>
    <xdr:clientData/>
  </xdr:twoCellAnchor>
  <xdr:twoCellAnchor editAs="oneCell">
    <xdr:from>
      <xdr:col>0</xdr:col>
      <xdr:colOff>228600</xdr:colOff>
      <xdr:row>0</xdr:row>
      <xdr:rowOff>142875</xdr:rowOff>
    </xdr:from>
    <xdr:to>
      <xdr:col>2</xdr:col>
      <xdr:colOff>438150</xdr:colOff>
      <xdr:row>4</xdr:row>
      <xdr:rowOff>76200</xdr:rowOff>
    </xdr:to>
    <xdr:pic>
      <xdr:nvPicPr>
        <xdr:cNvPr id="25635" name="Picture 377">
          <a:extLst>
            <a:ext uri="{FF2B5EF4-FFF2-40B4-BE49-F238E27FC236}">
              <a16:creationId xmlns:a16="http://schemas.microsoft.com/office/drawing/2014/main" id="{00000000-0008-0000-0900-0000236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4217" t="12097" r="26328" b="15323"/>
        <a:stretch>
          <a:fillRect/>
        </a:stretch>
      </xdr:blipFill>
      <xdr:spPr bwMode="auto">
        <a:xfrm>
          <a:off x="228600" y="142875"/>
          <a:ext cx="1285875" cy="85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TERRACERIAS%20CYO/O%20B%20R%20A%20S%20%20%20E%20N%20%20%20P%20R%20O%20C%20E%20S%20O/VIALIDADES%20LOS%20CABOS%202016/Nueva%20carpeta/OBRAS/best%20buy/PRESUPUESTO_BEST_BUY_MUNDO_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A:\pase\concurso%20publico%202001%20recursos%20propios\LIC%2006%20Guadalupe%20victoria%20fco%20i%20madero%20a%20ignacio%20ramirez\RV%20OBRAS%20LIC%2006.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Jose%20Abel%20Moreno\Generador%20Villas%20Ellite%20IV_0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TERRACERIAS%20CYO/O%20B%20R%20A%20S%20%20%20E%20N%20%20%20P%20R%20O%20C%20E%20S%20O/VIALIDADES%20LOS%20CABOS%202016/Users/Consisa7/Desktop/O%20B%20R%20A%20S%20%20%20%20E%20N%20%20%20%20P%20R%20O%20C%20E%20S%20O/MISIONES/Users/GUSTAVO/Desktop/PRESUPUESTO%20TEPIC2.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TERRACERIAS%20CYO/O%20B%20R%20A%20S%20%20%20E%20N%20%20%20P%20R%20O%20C%20E%20S%20O/VIALIDADES%20LOS%20CABOS%202016/Users/fausto/Documents/O%20B%20R%20A%20S_%20I%20B%20S/MISION%20SAPI%20SA%20DE%20CV/U%20R%20B%20-%201%20R%20A%20-%20E%20T%20A%20P%20A/REPORTE%20DE%20VOLUMENES/Semana%2021/URB-1ERA%20ETAPA-ESTIMACION%202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TERRACERIAS%20CYO/O%20B%20R%20A%20S%20%20%20E%20N%20%20%20P%20R%20O%20C%20E%20S%20O/VIALIDADES%20LOS%20CABOS%202016/1.-PSUR%20RIO%202011%20Gen%20Autorizado%20Alcantarillado%20y%20Descargas%20Etapa%20I%20Parte%20II%20(17Oct201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EN"/>
      <sheetName val="PRESUPUESTO"/>
      <sheetName val="ANALISIS DE PRECIOS"/>
      <sheetName val="CUADRILLA"/>
    </sheetNames>
    <sheetDataSet>
      <sheetData sheetId="0"/>
      <sheetData sheetId="1"/>
      <sheetData sheetId="2">
        <row r="12">
          <cell r="J12">
            <v>0.05</v>
          </cell>
          <cell r="K12">
            <v>0.05</v>
          </cell>
          <cell r="M12">
            <v>0.05</v>
          </cell>
          <cell r="N12">
            <v>0.05</v>
          </cell>
        </row>
      </sheetData>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DATOS"/>
      <sheetName val="RELCONCU"/>
      <sheetName val="REGP01"/>
      <sheetName val="REC_PAQUETE"/>
      <sheetName val="CCALIF"/>
      <sheetName val="REC GARANTIA"/>
      <sheetName val="REVIS"/>
      <sheetName val="REVIS (2)"/>
      <sheetName val="REVIS (4)"/>
      <sheetName val="DICTAMEN"/>
      <sheetName val="by Martin Lopez E 55765 25918"/>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liminares"/>
      <sheetName val="Plataformas"/>
      <sheetName val="Vialidades"/>
      <sheetName val="Guarniciones y Banquetas"/>
      <sheetName val="DrenajeA"/>
      <sheetName val="DrenajeB"/>
      <sheetName val="DescargaA"/>
      <sheetName val="DescargaB"/>
    </sheetNames>
    <sheetDataSet>
      <sheetData sheetId="0" refreshError="1"/>
      <sheetData sheetId="1" refreshError="1"/>
      <sheetData sheetId="2" refreshError="1"/>
      <sheetData sheetId="3" refreshError="1"/>
      <sheetData sheetId="4" refreshError="1"/>
      <sheetData sheetId="5" refreshError="1">
        <row r="13">
          <cell r="B13">
            <v>0.1</v>
          </cell>
        </row>
        <row r="14">
          <cell r="B14">
            <v>0.3</v>
          </cell>
        </row>
      </sheetData>
      <sheetData sheetId="6" refreshError="1"/>
      <sheetData sheetId="7"/>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EN"/>
      <sheetName val="PRESUPUESTO "/>
      <sheetName val="ANALISIS DE PRECIOS"/>
      <sheetName val="CUADRILLA"/>
    </sheetNames>
    <sheetDataSet>
      <sheetData sheetId="0" refreshError="1"/>
      <sheetData sheetId="1" refreshError="1"/>
      <sheetData sheetId="2" refreshError="1"/>
      <sheetData sheetId="3">
        <row r="22">
          <cell r="J22">
            <v>2164.6856522857142</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S1"/>
      <sheetName val="V-01 "/>
      <sheetName val="V-02"/>
      <sheetName val="V-03"/>
      <sheetName val="REPORTE AJUSTE"/>
      <sheetName val="BLVD. PERLA DEL GOLFO"/>
      <sheetName val="BAHIA SANTA MARIA"/>
    </sheetNames>
    <sheetDataSet>
      <sheetData sheetId="0" refreshError="1"/>
      <sheetData sheetId="1" refreshError="1"/>
      <sheetData sheetId="2" refreshError="1"/>
      <sheetData sheetId="3" refreshError="1"/>
      <sheetData sheetId="4" refreshError="1"/>
      <sheetData sheetId="5" refreshError="1">
        <row r="8">
          <cell r="C8">
            <v>0.2</v>
          </cell>
        </row>
        <row r="9">
          <cell r="C9">
            <v>0.05</v>
          </cell>
        </row>
      </sheetData>
      <sheetData sheetId="6"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lcantarillado"/>
      <sheetName val="Anexo Alcantarillado"/>
      <sheetName val="Pozos de Visita"/>
      <sheetName val="Descargas Sanitarias"/>
      <sheetName val="Anexo Descarga San"/>
    </sheetNames>
    <sheetDataSet>
      <sheetData sheetId="0"/>
      <sheetData sheetId="1"/>
      <sheetData sheetId="2" refreshError="1"/>
      <sheetData sheetId="3" refreshError="1"/>
      <sheetData sheetId="4">
        <row r="13">
          <cell r="Q13">
            <v>0.37</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S154"/>
  <sheetViews>
    <sheetView tabSelected="1" zoomScaleNormal="100" zoomScaleSheetLayoutView="53" workbookViewId="0">
      <selection activeCell="B115" sqref="B115"/>
    </sheetView>
  </sheetViews>
  <sheetFormatPr baseColWidth="10" defaultColWidth="11.42578125" defaultRowHeight="12.75" outlineLevelRow="2" x14ac:dyDescent="0.2"/>
  <cols>
    <col min="1" max="1" width="8.5703125" style="93" customWidth="1"/>
    <col min="2" max="2" width="71.42578125" style="93" customWidth="1"/>
    <col min="3" max="3" width="10.28515625" style="93" customWidth="1"/>
    <col min="4" max="4" width="12.28515625" style="97" bestFit="1" customWidth="1"/>
    <col min="5" max="5" width="15.5703125" style="98" customWidth="1"/>
    <col min="6" max="6" width="24.42578125" style="98" customWidth="1"/>
    <col min="7" max="7" width="15.140625" style="103" customWidth="1"/>
    <col min="8" max="8" width="0" style="93" hidden="1" customWidth="1"/>
    <col min="9" max="9" width="12.28515625" style="93" bestFit="1" customWidth="1"/>
    <col min="10" max="10" width="22.140625" style="93" bestFit="1" customWidth="1"/>
    <col min="11" max="11" width="16.28515625" style="93" bestFit="1" customWidth="1"/>
    <col min="12" max="12" width="20.85546875" style="93" customWidth="1"/>
    <col min="13" max="13" width="18.5703125" style="93" customWidth="1"/>
    <col min="14" max="16384" width="11.42578125" style="93"/>
  </cols>
  <sheetData>
    <row r="1" spans="1:253" s="92" customFormat="1" ht="24.75" customHeight="1" x14ac:dyDescent="0.2">
      <c r="A1" s="193" t="s">
        <v>112</v>
      </c>
      <c r="B1" s="194"/>
      <c r="C1" s="194"/>
      <c r="D1" s="194"/>
      <c r="E1" s="194"/>
      <c r="F1" s="195"/>
      <c r="G1" s="117"/>
    </row>
    <row r="2" spans="1:253" s="92" customFormat="1" ht="24.75" customHeight="1" x14ac:dyDescent="0.2">
      <c r="A2" s="196" t="s">
        <v>113</v>
      </c>
      <c r="B2" s="197"/>
      <c r="C2" s="197"/>
      <c r="D2" s="197"/>
      <c r="E2" s="197"/>
      <c r="F2" s="198"/>
      <c r="G2" s="117"/>
    </row>
    <row r="3" spans="1:253" s="92" customFormat="1" ht="24.75" customHeight="1" x14ac:dyDescent="0.2">
      <c r="A3" s="199" t="s">
        <v>215</v>
      </c>
      <c r="B3" s="200"/>
      <c r="C3" s="200"/>
      <c r="D3" s="200"/>
      <c r="E3" s="200"/>
      <c r="F3" s="201"/>
      <c r="G3" s="117"/>
    </row>
    <row r="4" spans="1:253" ht="24.75" customHeight="1" thickBot="1" x14ac:dyDescent="0.25">
      <c r="A4" s="202" t="s">
        <v>214</v>
      </c>
      <c r="B4" s="203"/>
      <c r="C4" s="203"/>
      <c r="D4" s="203"/>
      <c r="E4" s="203"/>
      <c r="F4" s="144" t="s">
        <v>216</v>
      </c>
    </row>
    <row r="5" spans="1:253" s="96" customFormat="1" ht="16.5" customHeight="1" x14ac:dyDescent="0.2">
      <c r="A5" s="204" t="s">
        <v>30</v>
      </c>
      <c r="B5" s="205"/>
      <c r="C5" s="205"/>
      <c r="D5" s="205"/>
      <c r="E5" s="205"/>
      <c r="F5" s="206"/>
      <c r="G5" s="118"/>
      <c r="H5" s="94"/>
      <c r="I5" s="94"/>
      <c r="J5" s="94"/>
      <c r="K5" s="94"/>
      <c r="L5" s="94"/>
      <c r="M5" s="94"/>
      <c r="N5" s="94"/>
      <c r="O5" s="94"/>
      <c r="P5" s="94"/>
      <c r="Q5" s="94"/>
      <c r="R5" s="94"/>
      <c r="S5" s="94"/>
      <c r="T5" s="94"/>
      <c r="U5" s="94"/>
      <c r="V5" s="94"/>
      <c r="W5" s="94"/>
      <c r="X5" s="94"/>
      <c r="Y5" s="94"/>
      <c r="Z5" s="94"/>
      <c r="AA5" s="94"/>
      <c r="AB5" s="94"/>
      <c r="AC5" s="94"/>
      <c r="AD5" s="94"/>
      <c r="AE5" s="94"/>
      <c r="AF5" s="94"/>
      <c r="AG5" s="94"/>
      <c r="AH5" s="94"/>
      <c r="AI5" s="94"/>
      <c r="AJ5" s="94"/>
      <c r="AK5" s="94"/>
      <c r="AL5" s="94"/>
      <c r="AM5" s="94"/>
      <c r="AN5" s="94"/>
      <c r="AO5" s="94"/>
      <c r="AP5" s="94"/>
      <c r="AQ5" s="94"/>
      <c r="AR5" s="94"/>
      <c r="AS5" s="94"/>
      <c r="AT5" s="94"/>
      <c r="AU5" s="95"/>
      <c r="AV5" s="95"/>
      <c r="AW5" s="95"/>
      <c r="AX5" s="95"/>
      <c r="AY5" s="95"/>
      <c r="AZ5" s="95"/>
      <c r="BA5" s="95"/>
      <c r="BB5" s="95"/>
      <c r="BC5" s="95"/>
      <c r="BD5" s="95"/>
      <c r="BE5" s="95"/>
      <c r="BF5" s="95"/>
      <c r="BG5" s="95"/>
      <c r="BH5" s="95"/>
      <c r="BI5" s="95"/>
      <c r="BJ5" s="95"/>
      <c r="BK5" s="95"/>
      <c r="BL5" s="95"/>
      <c r="BM5" s="95"/>
      <c r="BN5" s="95"/>
      <c r="BO5" s="95"/>
      <c r="BP5" s="95"/>
      <c r="BQ5" s="95"/>
      <c r="BR5" s="95"/>
      <c r="BS5" s="95"/>
      <c r="BT5" s="95"/>
      <c r="BU5" s="95"/>
      <c r="BV5" s="95"/>
      <c r="BW5" s="95"/>
      <c r="BX5" s="95"/>
      <c r="BY5" s="95"/>
      <c r="BZ5" s="95"/>
      <c r="CA5" s="95"/>
      <c r="CB5" s="95"/>
      <c r="CC5" s="95"/>
      <c r="CD5" s="95"/>
      <c r="CE5" s="95"/>
      <c r="CF5" s="95"/>
      <c r="CG5" s="95"/>
      <c r="CH5" s="95"/>
      <c r="CI5" s="95"/>
      <c r="CJ5" s="95"/>
      <c r="CK5" s="95"/>
      <c r="CL5" s="95"/>
      <c r="CM5" s="95"/>
      <c r="CN5" s="95"/>
      <c r="CO5" s="95"/>
      <c r="CP5" s="95"/>
      <c r="CQ5" s="95"/>
      <c r="CR5" s="95"/>
      <c r="CS5" s="95"/>
      <c r="CT5" s="95"/>
      <c r="CU5" s="95"/>
      <c r="CV5" s="95"/>
      <c r="CW5" s="95"/>
      <c r="CX5" s="95"/>
      <c r="CY5" s="95"/>
      <c r="CZ5" s="95"/>
      <c r="DA5" s="95"/>
      <c r="DB5" s="95"/>
      <c r="DC5" s="95"/>
      <c r="DD5" s="95"/>
      <c r="DE5" s="95"/>
      <c r="DF5" s="95"/>
      <c r="DG5" s="95"/>
      <c r="DH5" s="95"/>
      <c r="DI5" s="95"/>
      <c r="DJ5" s="95"/>
      <c r="DK5" s="95"/>
      <c r="DL5" s="95"/>
      <c r="DM5" s="95"/>
    </row>
    <row r="6" spans="1:253" s="96" customFormat="1" ht="33" customHeight="1" collapsed="1" x14ac:dyDescent="0.2">
      <c r="A6" s="190" t="s">
        <v>189</v>
      </c>
      <c r="B6" s="191"/>
      <c r="C6" s="191"/>
      <c r="D6" s="191"/>
      <c r="E6" s="191"/>
      <c r="F6" s="192"/>
      <c r="G6" s="119"/>
    </row>
    <row r="7" spans="1:253" s="96" customFormat="1" ht="15.75" customHeight="1" x14ac:dyDescent="0.2">
      <c r="A7" s="214" t="s">
        <v>31</v>
      </c>
      <c r="B7" s="215"/>
      <c r="C7" s="215"/>
      <c r="D7" s="215"/>
      <c r="E7" s="215"/>
      <c r="F7" s="216"/>
      <c r="G7" s="119"/>
    </row>
    <row r="8" spans="1:253" s="96" customFormat="1" ht="33" customHeight="1" x14ac:dyDescent="0.2">
      <c r="A8" s="217" t="s">
        <v>217</v>
      </c>
      <c r="B8" s="218"/>
      <c r="C8" s="218"/>
      <c r="D8" s="218"/>
      <c r="E8" s="218"/>
      <c r="F8" s="219"/>
      <c r="G8" s="119"/>
    </row>
    <row r="9" spans="1:253" s="96" customFormat="1" ht="14.25" customHeight="1" x14ac:dyDescent="0.2">
      <c r="A9" s="138" t="s">
        <v>3</v>
      </c>
      <c r="B9" s="138" t="s">
        <v>32</v>
      </c>
      <c r="C9" s="138" t="s">
        <v>33</v>
      </c>
      <c r="D9" s="139" t="s">
        <v>34</v>
      </c>
      <c r="E9" s="140" t="s">
        <v>35</v>
      </c>
      <c r="F9" s="140" t="s">
        <v>0</v>
      </c>
      <c r="G9" s="119"/>
    </row>
    <row r="10" spans="1:253" s="96" customFormat="1" ht="5.0999999999999996" customHeight="1" x14ac:dyDescent="0.2">
      <c r="A10" s="141"/>
      <c r="B10" s="141"/>
      <c r="C10" s="141"/>
      <c r="D10" s="142"/>
      <c r="E10" s="143"/>
      <c r="F10" s="143"/>
      <c r="G10" s="120"/>
      <c r="H10" s="95"/>
      <c r="I10" s="95"/>
      <c r="J10" s="95"/>
      <c r="K10" s="95"/>
      <c r="L10" s="95"/>
      <c r="M10" s="95"/>
      <c r="N10" s="95"/>
      <c r="O10" s="95"/>
      <c r="P10" s="95"/>
      <c r="Q10" s="95"/>
      <c r="R10" s="95"/>
      <c r="S10" s="95"/>
      <c r="T10" s="95"/>
      <c r="U10" s="95"/>
      <c r="V10" s="95"/>
      <c r="W10" s="95"/>
      <c r="X10" s="95"/>
      <c r="Y10" s="95"/>
      <c r="Z10" s="95"/>
      <c r="AA10" s="95"/>
      <c r="AB10" s="95"/>
      <c r="AC10" s="95"/>
      <c r="AD10" s="95"/>
      <c r="AE10" s="95"/>
      <c r="AF10" s="95"/>
      <c r="AG10" s="95"/>
      <c r="AH10" s="95"/>
      <c r="AI10" s="95"/>
      <c r="AJ10" s="95"/>
      <c r="AK10" s="95"/>
      <c r="AL10" s="95"/>
      <c r="AM10" s="95"/>
      <c r="AN10" s="95"/>
      <c r="AO10" s="95"/>
      <c r="AP10" s="95"/>
      <c r="AQ10" s="95"/>
      <c r="AR10" s="95"/>
      <c r="AS10" s="95"/>
      <c r="AT10" s="95"/>
      <c r="AU10" s="95"/>
      <c r="AV10" s="95"/>
      <c r="AW10" s="95"/>
      <c r="AX10" s="95"/>
      <c r="AY10" s="95"/>
      <c r="AZ10" s="95"/>
      <c r="BA10" s="95"/>
      <c r="BB10" s="95"/>
      <c r="BC10" s="95"/>
      <c r="BD10" s="95"/>
      <c r="BE10" s="95"/>
      <c r="BF10" s="95"/>
      <c r="BG10" s="95"/>
      <c r="BH10" s="95"/>
      <c r="BI10" s="95"/>
      <c r="BJ10" s="95"/>
      <c r="BK10" s="95"/>
      <c r="BL10" s="95"/>
      <c r="BM10" s="95"/>
      <c r="BN10" s="95"/>
      <c r="BO10" s="95"/>
      <c r="BP10" s="95"/>
      <c r="BQ10" s="95"/>
      <c r="BR10" s="95"/>
      <c r="BS10" s="95"/>
      <c r="BT10" s="95"/>
      <c r="BU10" s="95"/>
      <c r="BV10" s="95"/>
      <c r="BW10" s="95"/>
      <c r="BX10" s="95"/>
      <c r="BY10" s="95"/>
      <c r="BZ10" s="95"/>
      <c r="CA10" s="95"/>
      <c r="CB10" s="95"/>
      <c r="CC10" s="95"/>
      <c r="CD10" s="95"/>
      <c r="CE10" s="95"/>
      <c r="CF10" s="95"/>
      <c r="CG10" s="95"/>
      <c r="CH10" s="95"/>
      <c r="CI10" s="95"/>
      <c r="CJ10" s="95"/>
      <c r="CK10" s="95"/>
      <c r="CL10" s="95"/>
      <c r="CM10" s="95"/>
      <c r="CN10" s="95"/>
      <c r="CO10" s="95"/>
      <c r="CP10" s="95"/>
      <c r="CQ10" s="95"/>
      <c r="CR10" s="95"/>
      <c r="CS10" s="95"/>
      <c r="CT10" s="95"/>
      <c r="CU10" s="95"/>
      <c r="CV10" s="95"/>
      <c r="CW10" s="95"/>
      <c r="CX10" s="95"/>
      <c r="CY10" s="95"/>
      <c r="CZ10" s="95"/>
      <c r="DA10" s="95"/>
      <c r="DB10" s="95"/>
      <c r="DC10" s="95"/>
      <c r="DD10" s="95"/>
      <c r="DE10" s="95"/>
      <c r="DF10" s="95"/>
      <c r="DG10" s="95"/>
      <c r="DH10" s="95"/>
      <c r="DI10" s="95"/>
      <c r="DJ10" s="95"/>
      <c r="DK10" s="95"/>
      <c r="DL10" s="95"/>
      <c r="DM10" s="95"/>
    </row>
    <row r="11" spans="1:253" s="96" customFormat="1" ht="21" x14ac:dyDescent="0.2">
      <c r="A11" s="220" t="s">
        <v>9</v>
      </c>
      <c r="B11" s="220"/>
      <c r="C11" s="220"/>
      <c r="D11" s="220"/>
      <c r="E11" s="220"/>
      <c r="F11" s="220"/>
      <c r="G11" s="118"/>
      <c r="H11" s="94"/>
      <c r="I11" s="94"/>
      <c r="J11" s="94"/>
      <c r="K11" s="94"/>
      <c r="L11" s="94"/>
      <c r="M11" s="94"/>
      <c r="N11" s="94"/>
      <c r="O11" s="94"/>
      <c r="P11" s="94"/>
      <c r="Q11" s="94"/>
      <c r="R11" s="94"/>
      <c r="S11" s="94"/>
      <c r="T11" s="94"/>
      <c r="U11" s="94"/>
      <c r="V11" s="94"/>
      <c r="W11" s="94"/>
      <c r="X11" s="94"/>
      <c r="Y11" s="94"/>
      <c r="Z11" s="94"/>
      <c r="AA11" s="94"/>
      <c r="AB11" s="94"/>
      <c r="AC11" s="94"/>
      <c r="AD11" s="94"/>
      <c r="AE11" s="94"/>
      <c r="AF11" s="94"/>
      <c r="AG11" s="94"/>
      <c r="AH11" s="94"/>
      <c r="AI11" s="94"/>
      <c r="AJ11" s="94"/>
      <c r="AK11" s="94"/>
      <c r="AL11" s="94"/>
      <c r="AM11" s="94"/>
      <c r="AN11" s="94"/>
      <c r="AO11" s="94"/>
      <c r="AP11" s="94"/>
      <c r="AQ11" s="94"/>
      <c r="AR11" s="94"/>
      <c r="AS11" s="94"/>
      <c r="AT11" s="94"/>
      <c r="AU11" s="95"/>
      <c r="AV11" s="95"/>
      <c r="AW11" s="95"/>
      <c r="AX11" s="95"/>
      <c r="AY11" s="95"/>
      <c r="AZ11" s="95"/>
      <c r="BA11" s="95"/>
      <c r="BB11" s="95"/>
      <c r="BC11" s="95"/>
      <c r="BD11" s="95"/>
      <c r="BE11" s="95"/>
      <c r="BF11" s="95"/>
      <c r="BG11" s="95"/>
      <c r="BH11" s="95"/>
      <c r="BI11" s="95"/>
      <c r="BJ11" s="95"/>
      <c r="BK11" s="95"/>
      <c r="BL11" s="95"/>
      <c r="BM11" s="95"/>
      <c r="BN11" s="95"/>
      <c r="BO11" s="95"/>
      <c r="BP11" s="95"/>
      <c r="BQ11" s="95"/>
      <c r="BR11" s="95"/>
      <c r="BS11" s="95"/>
      <c r="BT11" s="95"/>
      <c r="BU11" s="95"/>
      <c r="BV11" s="95"/>
      <c r="BW11" s="95"/>
      <c r="BX11" s="95"/>
      <c r="BY11" s="95"/>
      <c r="BZ11" s="95"/>
      <c r="CA11" s="95"/>
      <c r="CB11" s="95"/>
      <c r="CC11" s="95"/>
      <c r="CD11" s="95"/>
      <c r="CE11" s="95"/>
      <c r="CF11" s="95"/>
      <c r="CG11" s="95"/>
      <c r="CH11" s="95"/>
      <c r="CI11" s="95"/>
      <c r="CJ11" s="95"/>
      <c r="CK11" s="95"/>
      <c r="CL11" s="95"/>
      <c r="CM11" s="95"/>
      <c r="CN11" s="95"/>
      <c r="CO11" s="95"/>
      <c r="CP11" s="95"/>
      <c r="CQ11" s="95"/>
      <c r="CR11" s="95"/>
      <c r="CS11" s="95"/>
      <c r="CT11" s="95"/>
      <c r="CU11" s="95"/>
      <c r="CV11" s="95"/>
      <c r="CW11" s="95"/>
      <c r="CX11" s="95"/>
      <c r="CY11" s="95"/>
      <c r="CZ11" s="95"/>
      <c r="DA11" s="95"/>
      <c r="DB11" s="95"/>
      <c r="DC11" s="95"/>
      <c r="DD11" s="95"/>
      <c r="DE11" s="95"/>
      <c r="DF11" s="95"/>
      <c r="DG11" s="95"/>
      <c r="DH11" s="95"/>
      <c r="DI11" s="95"/>
      <c r="DJ11" s="95"/>
      <c r="DK11" s="95"/>
      <c r="DL11" s="95"/>
      <c r="DM11" s="95"/>
    </row>
    <row r="12" spans="1:253" ht="18.75" x14ac:dyDescent="0.2">
      <c r="A12" s="164"/>
      <c r="B12" s="147" t="s">
        <v>38</v>
      </c>
      <c r="C12" s="165"/>
      <c r="D12" s="166"/>
      <c r="E12" s="167"/>
      <c r="F12" s="148">
        <v>0</v>
      </c>
    </row>
    <row r="13" spans="1:253" s="96" customFormat="1" ht="116.25" customHeight="1" outlineLevel="1" x14ac:dyDescent="0.2">
      <c r="A13" s="146" t="s">
        <v>39</v>
      </c>
      <c r="B13" s="105" t="s">
        <v>108</v>
      </c>
      <c r="C13" s="150" t="s">
        <v>40</v>
      </c>
      <c r="D13" s="168">
        <v>1085.2</v>
      </c>
      <c r="E13" s="169"/>
      <c r="F13" s="170">
        <v>0</v>
      </c>
      <c r="G13" s="118"/>
      <c r="H13" s="94"/>
      <c r="I13" s="94"/>
      <c r="J13" s="94"/>
      <c r="K13" s="94"/>
      <c r="L13" s="94"/>
      <c r="M13" s="94"/>
      <c r="N13" s="94"/>
      <c r="O13" s="94"/>
      <c r="P13" s="94"/>
      <c r="Q13" s="94"/>
      <c r="R13" s="94"/>
      <c r="S13" s="94"/>
      <c r="T13" s="94"/>
      <c r="U13" s="94"/>
      <c r="V13" s="94"/>
      <c r="W13" s="94"/>
      <c r="X13" s="94"/>
      <c r="Y13" s="94"/>
      <c r="Z13" s="94"/>
      <c r="AA13" s="94"/>
      <c r="AB13" s="94"/>
      <c r="AC13" s="94"/>
      <c r="AD13" s="94"/>
      <c r="AE13" s="94"/>
      <c r="AF13" s="94"/>
      <c r="AG13" s="94"/>
      <c r="AH13" s="94"/>
      <c r="AI13" s="94"/>
      <c r="AJ13" s="94"/>
      <c r="AK13" s="94"/>
      <c r="AL13" s="94"/>
      <c r="AM13" s="94"/>
      <c r="AN13" s="94"/>
      <c r="AO13" s="94"/>
      <c r="AP13" s="94"/>
      <c r="AQ13" s="94"/>
      <c r="AR13" s="94"/>
      <c r="AS13" s="94"/>
      <c r="AT13" s="94"/>
      <c r="AU13" s="95"/>
      <c r="AV13" s="95"/>
      <c r="AW13" s="95"/>
      <c r="AX13" s="95"/>
      <c r="AY13" s="95"/>
      <c r="AZ13" s="95"/>
      <c r="BA13" s="95"/>
      <c r="BB13" s="95"/>
      <c r="BC13" s="95"/>
      <c r="BD13" s="95"/>
      <c r="BE13" s="95"/>
      <c r="BF13" s="95"/>
      <c r="BG13" s="95"/>
      <c r="BH13" s="95"/>
      <c r="BI13" s="95"/>
      <c r="BJ13" s="95"/>
      <c r="BK13" s="95"/>
      <c r="BL13" s="95"/>
      <c r="BM13" s="95"/>
      <c r="BN13" s="95"/>
      <c r="BO13" s="95"/>
      <c r="BP13" s="95"/>
      <c r="BQ13" s="95"/>
      <c r="BR13" s="95"/>
      <c r="BS13" s="95"/>
      <c r="BT13" s="95"/>
      <c r="BU13" s="95"/>
      <c r="BV13" s="95"/>
      <c r="BW13" s="95"/>
      <c r="BX13" s="95"/>
      <c r="BY13" s="95"/>
      <c r="BZ13" s="95"/>
      <c r="CA13" s="95"/>
      <c r="CB13" s="95"/>
      <c r="CC13" s="95"/>
      <c r="CD13" s="95"/>
      <c r="CE13" s="95"/>
      <c r="CF13" s="95"/>
      <c r="CG13" s="95"/>
      <c r="CH13" s="95"/>
      <c r="CI13" s="95"/>
      <c r="CJ13" s="95"/>
      <c r="CK13" s="95"/>
      <c r="CL13" s="95"/>
      <c r="CM13" s="95"/>
      <c r="CN13" s="95"/>
      <c r="CO13" s="95"/>
      <c r="CP13" s="95"/>
      <c r="CQ13" s="95"/>
      <c r="CR13" s="95"/>
      <c r="CS13" s="95"/>
      <c r="CT13" s="95"/>
      <c r="CU13" s="95"/>
      <c r="CV13" s="95"/>
      <c r="CW13" s="95"/>
      <c r="CX13" s="95"/>
      <c r="CY13" s="95"/>
      <c r="CZ13" s="95"/>
      <c r="DA13" s="95"/>
      <c r="DB13" s="95"/>
      <c r="DC13" s="95"/>
      <c r="DD13" s="95"/>
      <c r="DE13" s="95"/>
      <c r="DF13" s="95"/>
      <c r="DG13" s="95"/>
      <c r="DH13" s="95"/>
      <c r="DI13" s="95"/>
      <c r="DJ13" s="95"/>
      <c r="DK13" s="95"/>
      <c r="DL13" s="95"/>
      <c r="DM13" s="95"/>
    </row>
    <row r="14" spans="1:253" s="95" customFormat="1" ht="109.5" customHeight="1" outlineLevel="1" x14ac:dyDescent="0.2">
      <c r="A14" s="146" t="s">
        <v>41</v>
      </c>
      <c r="B14" s="105" t="s">
        <v>109</v>
      </c>
      <c r="C14" s="149" t="s">
        <v>40</v>
      </c>
      <c r="D14" s="171">
        <v>217.04</v>
      </c>
      <c r="E14" s="187"/>
      <c r="F14" s="172">
        <v>0</v>
      </c>
      <c r="G14" s="125"/>
      <c r="I14" s="108"/>
      <c r="DQ14" s="96"/>
      <c r="DR14" s="96"/>
      <c r="DS14" s="96"/>
      <c r="DT14" s="96"/>
      <c r="DU14" s="96"/>
      <c r="DV14" s="96"/>
      <c r="DW14" s="96"/>
      <c r="DX14" s="96"/>
      <c r="DY14" s="96"/>
      <c r="DZ14" s="96"/>
      <c r="EA14" s="96"/>
      <c r="EB14" s="96"/>
      <c r="EC14" s="96"/>
      <c r="ED14" s="96"/>
      <c r="EE14" s="96"/>
      <c r="EF14" s="96"/>
      <c r="EG14" s="96"/>
      <c r="EH14" s="96"/>
      <c r="EI14" s="96"/>
      <c r="EJ14" s="96"/>
      <c r="EK14" s="96"/>
      <c r="EL14" s="96"/>
      <c r="EM14" s="96"/>
      <c r="EN14" s="96"/>
      <c r="EO14" s="96"/>
      <c r="EP14" s="96"/>
      <c r="EQ14" s="96"/>
      <c r="ER14" s="96"/>
      <c r="ES14" s="96"/>
      <c r="ET14" s="96"/>
      <c r="EU14" s="96"/>
      <c r="EV14" s="96"/>
      <c r="EW14" s="96"/>
      <c r="EX14" s="96"/>
      <c r="EY14" s="96"/>
      <c r="EZ14" s="96"/>
      <c r="FA14" s="96"/>
      <c r="FB14" s="96"/>
      <c r="FC14" s="96"/>
      <c r="FD14" s="96"/>
      <c r="FE14" s="96"/>
      <c r="FF14" s="96"/>
      <c r="FG14" s="96"/>
      <c r="FH14" s="96"/>
      <c r="FI14" s="96"/>
      <c r="FJ14" s="96"/>
      <c r="FK14" s="96"/>
      <c r="FL14" s="96"/>
      <c r="FM14" s="96"/>
      <c r="FN14" s="96"/>
      <c r="FO14" s="96"/>
      <c r="FP14" s="96"/>
      <c r="FQ14" s="96"/>
      <c r="FR14" s="96"/>
      <c r="FS14" s="96"/>
      <c r="FT14" s="96"/>
      <c r="FU14" s="96"/>
      <c r="FV14" s="96"/>
      <c r="FW14" s="96"/>
      <c r="FX14" s="96"/>
      <c r="FY14" s="96"/>
      <c r="FZ14" s="96"/>
      <c r="GA14" s="96"/>
      <c r="GB14" s="96"/>
      <c r="GC14" s="96"/>
      <c r="GD14" s="96"/>
      <c r="GE14" s="96"/>
      <c r="GF14" s="96"/>
      <c r="GG14" s="96"/>
      <c r="GH14" s="96"/>
      <c r="GI14" s="96"/>
      <c r="GJ14" s="96"/>
      <c r="GK14" s="96"/>
      <c r="GL14" s="96"/>
      <c r="GM14" s="96"/>
      <c r="GN14" s="96"/>
      <c r="GO14" s="96"/>
      <c r="GP14" s="96"/>
      <c r="GQ14" s="96"/>
      <c r="GR14" s="96"/>
      <c r="GS14" s="96"/>
      <c r="GT14" s="96"/>
      <c r="GU14" s="96"/>
      <c r="GV14" s="96"/>
      <c r="GW14" s="96"/>
      <c r="GX14" s="96"/>
      <c r="GY14" s="96"/>
      <c r="GZ14" s="96"/>
      <c r="HA14" s="96"/>
      <c r="HB14" s="96"/>
      <c r="HC14" s="96"/>
      <c r="HD14" s="96"/>
      <c r="HE14" s="96"/>
      <c r="HF14" s="96"/>
      <c r="HG14" s="96"/>
      <c r="HH14" s="96"/>
      <c r="HI14" s="96"/>
      <c r="HJ14" s="96"/>
      <c r="HK14" s="96"/>
      <c r="HL14" s="96"/>
      <c r="HM14" s="96"/>
      <c r="HN14" s="96"/>
      <c r="HO14" s="96"/>
      <c r="HP14" s="96"/>
      <c r="HQ14" s="96"/>
      <c r="HR14" s="96"/>
      <c r="HS14" s="96"/>
      <c r="HT14" s="96"/>
      <c r="HU14" s="96"/>
      <c r="HV14" s="96"/>
      <c r="HW14" s="96"/>
      <c r="HX14" s="96"/>
      <c r="HY14" s="96"/>
      <c r="HZ14" s="96"/>
      <c r="IA14" s="96"/>
      <c r="IB14" s="96"/>
      <c r="IC14" s="96"/>
      <c r="ID14" s="96"/>
      <c r="IE14" s="96"/>
      <c r="IF14" s="96"/>
      <c r="IG14" s="96"/>
      <c r="IH14" s="96"/>
      <c r="II14" s="96"/>
      <c r="IJ14" s="96"/>
      <c r="IK14" s="96"/>
      <c r="IL14" s="96"/>
      <c r="IM14" s="96"/>
      <c r="IN14" s="96"/>
      <c r="IO14" s="96"/>
      <c r="IP14" s="96"/>
      <c r="IQ14" s="96"/>
      <c r="IR14" s="96"/>
      <c r="IS14" s="96"/>
    </row>
    <row r="15" spans="1:253" s="95" customFormat="1" ht="115.5" customHeight="1" outlineLevel="1" x14ac:dyDescent="0.2">
      <c r="A15" s="146" t="s">
        <v>135</v>
      </c>
      <c r="B15" s="105" t="s">
        <v>138</v>
      </c>
      <c r="C15" s="149" t="s">
        <v>40</v>
      </c>
      <c r="D15" s="171">
        <v>217.04</v>
      </c>
      <c r="E15" s="187"/>
      <c r="F15" s="172">
        <v>0</v>
      </c>
      <c r="G15" s="120"/>
      <c r="DQ15" s="96"/>
      <c r="DR15" s="96"/>
      <c r="DS15" s="96"/>
      <c r="DT15" s="96"/>
      <c r="DU15" s="96"/>
      <c r="DV15" s="96"/>
      <c r="DW15" s="96"/>
      <c r="DX15" s="96"/>
      <c r="DY15" s="96"/>
      <c r="DZ15" s="96"/>
      <c r="EA15" s="96"/>
      <c r="EB15" s="96"/>
      <c r="EC15" s="96"/>
      <c r="ED15" s="96"/>
      <c r="EE15" s="96"/>
      <c r="EF15" s="96"/>
      <c r="EG15" s="96"/>
      <c r="EH15" s="96"/>
      <c r="EI15" s="96"/>
      <c r="EJ15" s="96"/>
      <c r="EK15" s="96"/>
      <c r="EL15" s="96"/>
      <c r="EM15" s="96"/>
      <c r="EN15" s="96"/>
      <c r="EO15" s="96"/>
      <c r="EP15" s="96"/>
      <c r="EQ15" s="96"/>
      <c r="ER15" s="96"/>
      <c r="ES15" s="96"/>
      <c r="ET15" s="96"/>
      <c r="EU15" s="96"/>
      <c r="EV15" s="96"/>
      <c r="EW15" s="96"/>
      <c r="EX15" s="96"/>
      <c r="EY15" s="96"/>
      <c r="EZ15" s="96"/>
      <c r="FA15" s="96"/>
      <c r="FB15" s="96"/>
      <c r="FC15" s="96"/>
      <c r="FD15" s="96"/>
      <c r="FE15" s="96"/>
      <c r="FF15" s="96"/>
      <c r="FG15" s="96"/>
      <c r="FH15" s="96"/>
      <c r="FI15" s="96"/>
      <c r="FJ15" s="96"/>
      <c r="FK15" s="96"/>
      <c r="FL15" s="96"/>
      <c r="FM15" s="96"/>
      <c r="FN15" s="96"/>
      <c r="FO15" s="96"/>
      <c r="FP15" s="96"/>
      <c r="FQ15" s="96"/>
      <c r="FR15" s="96"/>
      <c r="FS15" s="96"/>
      <c r="FT15" s="96"/>
      <c r="FU15" s="96"/>
      <c r="FV15" s="96"/>
      <c r="FW15" s="96"/>
      <c r="FX15" s="96"/>
      <c r="FY15" s="96"/>
      <c r="FZ15" s="96"/>
      <c r="GA15" s="96"/>
      <c r="GB15" s="96"/>
      <c r="GC15" s="96"/>
      <c r="GD15" s="96"/>
      <c r="GE15" s="96"/>
      <c r="GF15" s="96"/>
      <c r="GG15" s="96"/>
      <c r="GH15" s="96"/>
      <c r="GI15" s="96"/>
      <c r="GJ15" s="96"/>
      <c r="GK15" s="96"/>
      <c r="GL15" s="96"/>
      <c r="GM15" s="96"/>
      <c r="GN15" s="96"/>
      <c r="GO15" s="96"/>
      <c r="GP15" s="96"/>
      <c r="GQ15" s="96"/>
      <c r="GR15" s="96"/>
      <c r="GS15" s="96"/>
      <c r="GT15" s="96"/>
      <c r="GU15" s="96"/>
      <c r="GV15" s="96"/>
      <c r="GW15" s="96"/>
      <c r="GX15" s="96"/>
      <c r="GY15" s="96"/>
      <c r="GZ15" s="96"/>
      <c r="HA15" s="96"/>
      <c r="HB15" s="96"/>
      <c r="HC15" s="96"/>
      <c r="HD15" s="96"/>
      <c r="HE15" s="96"/>
      <c r="HF15" s="96"/>
      <c r="HG15" s="96"/>
      <c r="HH15" s="96"/>
      <c r="HI15" s="96"/>
      <c r="HJ15" s="96"/>
      <c r="HK15" s="96"/>
      <c r="HL15" s="96"/>
      <c r="HM15" s="96"/>
      <c r="HN15" s="96"/>
      <c r="HO15" s="96"/>
      <c r="HP15" s="96"/>
      <c r="HQ15" s="96"/>
      <c r="HR15" s="96"/>
      <c r="HS15" s="96"/>
      <c r="HT15" s="96"/>
      <c r="HU15" s="96"/>
      <c r="HV15" s="96"/>
      <c r="HW15" s="96"/>
      <c r="HX15" s="96"/>
      <c r="HY15" s="96"/>
      <c r="HZ15" s="96"/>
      <c r="IA15" s="96"/>
      <c r="IB15" s="96"/>
      <c r="IC15" s="96"/>
      <c r="ID15" s="96"/>
      <c r="IE15" s="96"/>
      <c r="IF15" s="96"/>
      <c r="IG15" s="96"/>
      <c r="IH15" s="96"/>
      <c r="II15" s="96"/>
      <c r="IJ15" s="96"/>
      <c r="IK15" s="96"/>
      <c r="IL15" s="96"/>
      <c r="IM15" s="96"/>
      <c r="IN15" s="96"/>
      <c r="IO15" s="96"/>
      <c r="IP15" s="96"/>
      <c r="IQ15" s="96"/>
      <c r="IR15" s="96"/>
      <c r="IS15" s="96"/>
    </row>
    <row r="16" spans="1:253" s="95" customFormat="1" ht="76.5" customHeight="1" outlineLevel="1" x14ac:dyDescent="0.2">
      <c r="A16" s="146" t="s">
        <v>42</v>
      </c>
      <c r="B16" s="105" t="s">
        <v>218</v>
      </c>
      <c r="C16" s="149" t="s">
        <v>40</v>
      </c>
      <c r="D16" s="171">
        <v>59.63</v>
      </c>
      <c r="E16" s="187"/>
      <c r="F16" s="172">
        <v>0</v>
      </c>
      <c r="G16" s="120"/>
      <c r="DQ16" s="96"/>
      <c r="DR16" s="96"/>
      <c r="DS16" s="96"/>
      <c r="DT16" s="96"/>
      <c r="DU16" s="96"/>
      <c r="DV16" s="96"/>
      <c r="DW16" s="96"/>
      <c r="DX16" s="96"/>
      <c r="DY16" s="96"/>
      <c r="DZ16" s="96"/>
      <c r="EA16" s="96"/>
      <c r="EB16" s="96"/>
      <c r="EC16" s="96"/>
      <c r="ED16" s="96"/>
      <c r="EE16" s="96"/>
      <c r="EF16" s="96"/>
      <c r="EG16" s="96"/>
      <c r="EH16" s="96"/>
      <c r="EI16" s="96"/>
      <c r="EJ16" s="96"/>
      <c r="EK16" s="96"/>
      <c r="EL16" s="96"/>
      <c r="EM16" s="96"/>
      <c r="EN16" s="96"/>
      <c r="EO16" s="96"/>
      <c r="EP16" s="96"/>
      <c r="EQ16" s="96"/>
      <c r="ER16" s="96"/>
      <c r="ES16" s="96"/>
      <c r="ET16" s="96"/>
      <c r="EU16" s="96"/>
      <c r="EV16" s="96"/>
      <c r="EW16" s="96"/>
      <c r="EX16" s="96"/>
      <c r="EY16" s="96"/>
      <c r="EZ16" s="96"/>
      <c r="FA16" s="96"/>
      <c r="FB16" s="96"/>
      <c r="FC16" s="96"/>
      <c r="FD16" s="96"/>
      <c r="FE16" s="96"/>
      <c r="FF16" s="96"/>
      <c r="FG16" s="96"/>
      <c r="FH16" s="96"/>
      <c r="FI16" s="96"/>
      <c r="FJ16" s="96"/>
      <c r="FK16" s="96"/>
      <c r="FL16" s="96"/>
      <c r="FM16" s="96"/>
      <c r="FN16" s="96"/>
      <c r="FO16" s="96"/>
      <c r="FP16" s="96"/>
      <c r="FQ16" s="96"/>
      <c r="FR16" s="96"/>
      <c r="FS16" s="96"/>
      <c r="FT16" s="96"/>
      <c r="FU16" s="96"/>
      <c r="FV16" s="96"/>
      <c r="FW16" s="96"/>
      <c r="FX16" s="96"/>
      <c r="FY16" s="96"/>
      <c r="FZ16" s="96"/>
      <c r="GA16" s="96"/>
      <c r="GB16" s="96"/>
      <c r="GC16" s="96"/>
      <c r="GD16" s="96"/>
      <c r="GE16" s="96"/>
      <c r="GF16" s="96"/>
      <c r="GG16" s="96"/>
      <c r="GH16" s="96"/>
      <c r="GI16" s="96"/>
      <c r="GJ16" s="96"/>
      <c r="GK16" s="96"/>
      <c r="GL16" s="96"/>
      <c r="GM16" s="96"/>
      <c r="GN16" s="96"/>
      <c r="GO16" s="96"/>
      <c r="GP16" s="96"/>
      <c r="GQ16" s="96"/>
      <c r="GR16" s="96"/>
      <c r="GS16" s="96"/>
      <c r="GT16" s="96"/>
      <c r="GU16" s="96"/>
      <c r="GV16" s="96"/>
      <c r="GW16" s="96"/>
      <c r="GX16" s="96"/>
      <c r="GY16" s="96"/>
      <c r="GZ16" s="96"/>
      <c r="HA16" s="96"/>
      <c r="HB16" s="96"/>
      <c r="HC16" s="96"/>
      <c r="HD16" s="96"/>
      <c r="HE16" s="96"/>
      <c r="HF16" s="96"/>
      <c r="HG16" s="96"/>
      <c r="HH16" s="96"/>
      <c r="HI16" s="96"/>
      <c r="HJ16" s="96"/>
      <c r="HK16" s="96"/>
      <c r="HL16" s="96"/>
      <c r="HM16" s="96"/>
      <c r="HN16" s="96"/>
      <c r="HO16" s="96"/>
      <c r="HP16" s="96"/>
      <c r="HQ16" s="96"/>
      <c r="HR16" s="96"/>
      <c r="HS16" s="96"/>
      <c r="HT16" s="96"/>
      <c r="HU16" s="96"/>
      <c r="HV16" s="96"/>
      <c r="HW16" s="96"/>
      <c r="HX16" s="96"/>
      <c r="HY16" s="96"/>
      <c r="HZ16" s="96"/>
      <c r="IA16" s="96"/>
      <c r="IB16" s="96"/>
      <c r="IC16" s="96"/>
      <c r="ID16" s="96"/>
      <c r="IE16" s="96"/>
      <c r="IF16" s="96"/>
      <c r="IG16" s="96"/>
      <c r="IH16" s="96"/>
      <c r="II16" s="96"/>
      <c r="IJ16" s="96"/>
      <c r="IK16" s="96"/>
      <c r="IL16" s="96"/>
      <c r="IM16" s="96"/>
      <c r="IN16" s="96"/>
      <c r="IO16" s="96"/>
      <c r="IP16" s="96"/>
      <c r="IQ16" s="96"/>
      <c r="IR16" s="96"/>
      <c r="IS16" s="96"/>
    </row>
    <row r="17" spans="1:253" s="95" customFormat="1" ht="82.5" customHeight="1" outlineLevel="1" x14ac:dyDescent="0.2">
      <c r="A17" s="146" t="s">
        <v>163</v>
      </c>
      <c r="B17" s="105" t="s">
        <v>164</v>
      </c>
      <c r="C17" s="149" t="s">
        <v>40</v>
      </c>
      <c r="D17" s="171">
        <v>368.12</v>
      </c>
      <c r="E17" s="187"/>
      <c r="F17" s="172">
        <v>0</v>
      </c>
      <c r="G17" s="120"/>
      <c r="DQ17" s="96"/>
      <c r="DR17" s="96"/>
      <c r="DS17" s="96"/>
      <c r="DT17" s="96"/>
      <c r="DU17" s="96"/>
      <c r="DV17" s="96"/>
      <c r="DW17" s="96"/>
      <c r="DX17" s="96"/>
      <c r="DY17" s="96"/>
      <c r="DZ17" s="96"/>
      <c r="EA17" s="96"/>
      <c r="EB17" s="96"/>
      <c r="EC17" s="96"/>
      <c r="ED17" s="96"/>
      <c r="EE17" s="96"/>
      <c r="EF17" s="96"/>
      <c r="EG17" s="96"/>
      <c r="EH17" s="96"/>
      <c r="EI17" s="96"/>
      <c r="EJ17" s="96"/>
      <c r="EK17" s="96"/>
      <c r="EL17" s="96"/>
      <c r="EM17" s="96"/>
      <c r="EN17" s="96"/>
      <c r="EO17" s="96"/>
      <c r="EP17" s="96"/>
      <c r="EQ17" s="96"/>
      <c r="ER17" s="96"/>
      <c r="ES17" s="96"/>
      <c r="ET17" s="96"/>
      <c r="EU17" s="96"/>
      <c r="EV17" s="96"/>
      <c r="EW17" s="96"/>
      <c r="EX17" s="96"/>
      <c r="EY17" s="96"/>
      <c r="EZ17" s="96"/>
      <c r="FA17" s="96"/>
      <c r="FB17" s="96"/>
      <c r="FC17" s="96"/>
      <c r="FD17" s="96"/>
      <c r="FE17" s="96"/>
      <c r="FF17" s="96"/>
      <c r="FG17" s="96"/>
      <c r="FH17" s="96"/>
      <c r="FI17" s="96"/>
      <c r="FJ17" s="96"/>
      <c r="FK17" s="96"/>
      <c r="FL17" s="96"/>
      <c r="FM17" s="96"/>
      <c r="FN17" s="96"/>
      <c r="FO17" s="96"/>
      <c r="FP17" s="96"/>
      <c r="FQ17" s="96"/>
      <c r="FR17" s="96"/>
      <c r="FS17" s="96"/>
      <c r="FT17" s="96"/>
      <c r="FU17" s="96"/>
      <c r="FV17" s="96"/>
      <c r="FW17" s="96"/>
      <c r="FX17" s="96"/>
      <c r="FY17" s="96"/>
      <c r="FZ17" s="96"/>
      <c r="GA17" s="96"/>
      <c r="GB17" s="96"/>
      <c r="GC17" s="96"/>
      <c r="GD17" s="96"/>
      <c r="GE17" s="96"/>
      <c r="GF17" s="96"/>
      <c r="GG17" s="96"/>
      <c r="GH17" s="96"/>
      <c r="GI17" s="96"/>
      <c r="GJ17" s="96"/>
      <c r="GK17" s="96"/>
      <c r="GL17" s="96"/>
      <c r="GM17" s="96"/>
      <c r="GN17" s="96"/>
      <c r="GO17" s="96"/>
      <c r="GP17" s="96"/>
      <c r="GQ17" s="96"/>
      <c r="GR17" s="96"/>
      <c r="GS17" s="96"/>
      <c r="GT17" s="96"/>
      <c r="GU17" s="96"/>
      <c r="GV17" s="96"/>
      <c r="GW17" s="96"/>
      <c r="GX17" s="96"/>
      <c r="GY17" s="96"/>
      <c r="GZ17" s="96"/>
      <c r="HA17" s="96"/>
      <c r="HB17" s="96"/>
      <c r="HC17" s="96"/>
      <c r="HD17" s="96"/>
      <c r="HE17" s="96"/>
      <c r="HF17" s="96"/>
      <c r="HG17" s="96"/>
      <c r="HH17" s="96"/>
      <c r="HI17" s="96"/>
      <c r="HJ17" s="96"/>
      <c r="HK17" s="96"/>
      <c r="HL17" s="96"/>
      <c r="HM17" s="96"/>
      <c r="HN17" s="96"/>
      <c r="HO17" s="96"/>
      <c r="HP17" s="96"/>
      <c r="HQ17" s="96"/>
      <c r="HR17" s="96"/>
      <c r="HS17" s="96"/>
      <c r="HT17" s="96"/>
      <c r="HU17" s="96"/>
      <c r="HV17" s="96"/>
      <c r="HW17" s="96"/>
      <c r="HX17" s="96"/>
      <c r="HY17" s="96"/>
      <c r="HZ17" s="96"/>
      <c r="IA17" s="96"/>
      <c r="IB17" s="96"/>
      <c r="IC17" s="96"/>
      <c r="ID17" s="96"/>
      <c r="IE17" s="96"/>
      <c r="IF17" s="96"/>
      <c r="IG17" s="96"/>
      <c r="IH17" s="96"/>
      <c r="II17" s="96"/>
      <c r="IJ17" s="96"/>
      <c r="IK17" s="96"/>
      <c r="IL17" s="96"/>
      <c r="IM17" s="96"/>
      <c r="IN17" s="96"/>
      <c r="IO17" s="96"/>
      <c r="IP17" s="96"/>
      <c r="IQ17" s="96"/>
      <c r="IR17" s="96"/>
      <c r="IS17" s="96"/>
    </row>
    <row r="18" spans="1:253" s="95" customFormat="1" ht="81.75" customHeight="1" outlineLevel="1" x14ac:dyDescent="0.2">
      <c r="A18" s="146" t="s">
        <v>43</v>
      </c>
      <c r="B18" s="105" t="s">
        <v>139</v>
      </c>
      <c r="C18" s="149" t="s">
        <v>40</v>
      </c>
      <c r="D18" s="171">
        <v>657.44</v>
      </c>
      <c r="E18" s="187"/>
      <c r="F18" s="172">
        <v>0</v>
      </c>
      <c r="G18" s="120"/>
      <c r="DQ18" s="96"/>
      <c r="DR18" s="96"/>
      <c r="DS18" s="96"/>
      <c r="DT18" s="96"/>
      <c r="DU18" s="96"/>
      <c r="DV18" s="96"/>
      <c r="DW18" s="96"/>
      <c r="DX18" s="96"/>
      <c r="DY18" s="96"/>
      <c r="DZ18" s="96"/>
      <c r="EA18" s="96"/>
      <c r="EB18" s="96"/>
      <c r="EC18" s="96"/>
      <c r="ED18" s="96"/>
      <c r="EE18" s="96"/>
      <c r="EF18" s="96"/>
      <c r="EG18" s="96"/>
      <c r="EH18" s="96"/>
      <c r="EI18" s="96"/>
      <c r="EJ18" s="96"/>
      <c r="EK18" s="96"/>
      <c r="EL18" s="96"/>
      <c r="EM18" s="96"/>
      <c r="EN18" s="96"/>
      <c r="EO18" s="96"/>
      <c r="EP18" s="96"/>
      <c r="EQ18" s="96"/>
      <c r="ER18" s="96"/>
      <c r="ES18" s="96"/>
      <c r="ET18" s="96"/>
      <c r="EU18" s="96"/>
      <c r="EV18" s="96"/>
      <c r="EW18" s="96"/>
      <c r="EX18" s="96"/>
      <c r="EY18" s="96"/>
      <c r="EZ18" s="96"/>
      <c r="FA18" s="96"/>
      <c r="FB18" s="96"/>
      <c r="FC18" s="96"/>
      <c r="FD18" s="96"/>
      <c r="FE18" s="96"/>
      <c r="FF18" s="96"/>
      <c r="FG18" s="96"/>
      <c r="FH18" s="96"/>
      <c r="FI18" s="96"/>
      <c r="FJ18" s="96"/>
      <c r="FK18" s="96"/>
      <c r="FL18" s="96"/>
      <c r="FM18" s="96"/>
      <c r="FN18" s="96"/>
      <c r="FO18" s="96"/>
      <c r="FP18" s="96"/>
      <c r="FQ18" s="96"/>
      <c r="FR18" s="96"/>
      <c r="FS18" s="96"/>
      <c r="FT18" s="96"/>
      <c r="FU18" s="96"/>
      <c r="FV18" s="96"/>
      <c r="FW18" s="96"/>
      <c r="FX18" s="96"/>
      <c r="FY18" s="96"/>
      <c r="FZ18" s="96"/>
      <c r="GA18" s="96"/>
      <c r="GB18" s="96"/>
      <c r="GC18" s="96"/>
      <c r="GD18" s="96"/>
      <c r="GE18" s="96"/>
      <c r="GF18" s="96"/>
      <c r="GG18" s="96"/>
      <c r="GH18" s="96"/>
      <c r="GI18" s="96"/>
      <c r="GJ18" s="96"/>
      <c r="GK18" s="96"/>
      <c r="GL18" s="96"/>
      <c r="GM18" s="96"/>
      <c r="GN18" s="96"/>
      <c r="GO18" s="96"/>
      <c r="GP18" s="96"/>
      <c r="GQ18" s="96"/>
      <c r="GR18" s="96"/>
      <c r="GS18" s="96"/>
      <c r="GT18" s="96"/>
      <c r="GU18" s="96"/>
      <c r="GV18" s="96"/>
      <c r="GW18" s="96"/>
      <c r="GX18" s="96"/>
      <c r="GY18" s="96"/>
      <c r="GZ18" s="96"/>
      <c r="HA18" s="96"/>
      <c r="HB18" s="96"/>
      <c r="HC18" s="96"/>
      <c r="HD18" s="96"/>
      <c r="HE18" s="96"/>
      <c r="HF18" s="96"/>
      <c r="HG18" s="96"/>
      <c r="HH18" s="96"/>
      <c r="HI18" s="96"/>
      <c r="HJ18" s="96"/>
      <c r="HK18" s="96"/>
      <c r="HL18" s="96"/>
      <c r="HM18" s="96"/>
      <c r="HN18" s="96"/>
      <c r="HO18" s="96"/>
      <c r="HP18" s="96"/>
      <c r="HQ18" s="96"/>
      <c r="HR18" s="96"/>
      <c r="HS18" s="96"/>
      <c r="HT18" s="96"/>
      <c r="HU18" s="96"/>
      <c r="HV18" s="96"/>
      <c r="HW18" s="96"/>
      <c r="HX18" s="96"/>
      <c r="HY18" s="96"/>
      <c r="HZ18" s="96"/>
      <c r="IA18" s="96"/>
      <c r="IB18" s="96"/>
      <c r="IC18" s="96"/>
      <c r="ID18" s="96"/>
      <c r="IE18" s="96"/>
      <c r="IF18" s="96"/>
      <c r="IG18" s="96"/>
      <c r="IH18" s="96"/>
      <c r="II18" s="96"/>
      <c r="IJ18" s="96"/>
      <c r="IK18" s="96"/>
      <c r="IL18" s="96"/>
      <c r="IM18" s="96"/>
      <c r="IN18" s="96"/>
      <c r="IO18" s="96"/>
      <c r="IP18" s="96"/>
      <c r="IQ18" s="96"/>
      <c r="IR18" s="96"/>
      <c r="IS18" s="96"/>
    </row>
    <row r="19" spans="1:253" s="95" customFormat="1" ht="87.75" customHeight="1" outlineLevel="1" x14ac:dyDescent="0.2">
      <c r="A19" s="146" t="s">
        <v>44</v>
      </c>
      <c r="B19" s="105" t="s">
        <v>110</v>
      </c>
      <c r="C19" s="149" t="s">
        <v>2</v>
      </c>
      <c r="D19" s="171">
        <v>4</v>
      </c>
      <c r="E19" s="187"/>
      <c r="F19" s="172">
        <v>0</v>
      </c>
      <c r="G19" s="120"/>
      <c r="DQ19" s="96"/>
      <c r="DR19" s="96"/>
      <c r="DS19" s="96"/>
      <c r="DT19" s="96"/>
      <c r="DU19" s="96"/>
      <c r="DV19" s="96"/>
      <c r="DW19" s="96"/>
      <c r="DX19" s="96"/>
      <c r="DY19" s="96"/>
      <c r="DZ19" s="96"/>
      <c r="EA19" s="96"/>
      <c r="EB19" s="96"/>
      <c r="EC19" s="96"/>
      <c r="ED19" s="96"/>
      <c r="EE19" s="96"/>
      <c r="EF19" s="96"/>
      <c r="EG19" s="96"/>
      <c r="EH19" s="96"/>
      <c r="EI19" s="96"/>
      <c r="EJ19" s="96"/>
      <c r="EK19" s="96"/>
      <c r="EL19" s="96"/>
      <c r="EM19" s="96"/>
      <c r="EN19" s="96"/>
      <c r="EO19" s="96"/>
      <c r="EP19" s="96"/>
      <c r="EQ19" s="96"/>
      <c r="ER19" s="96"/>
      <c r="ES19" s="96"/>
      <c r="ET19" s="96"/>
      <c r="EU19" s="96"/>
      <c r="EV19" s="96"/>
      <c r="EW19" s="96"/>
      <c r="EX19" s="96"/>
      <c r="EY19" s="96"/>
      <c r="EZ19" s="96"/>
      <c r="FA19" s="96"/>
      <c r="FB19" s="96"/>
      <c r="FC19" s="96"/>
      <c r="FD19" s="96"/>
      <c r="FE19" s="96"/>
      <c r="FF19" s="96"/>
      <c r="FG19" s="96"/>
      <c r="FH19" s="96"/>
      <c r="FI19" s="96"/>
      <c r="FJ19" s="96"/>
      <c r="FK19" s="96"/>
      <c r="FL19" s="96"/>
      <c r="FM19" s="96"/>
      <c r="FN19" s="96"/>
      <c r="FO19" s="96"/>
      <c r="FP19" s="96"/>
      <c r="FQ19" s="96"/>
      <c r="FR19" s="96"/>
      <c r="FS19" s="96"/>
      <c r="FT19" s="96"/>
      <c r="FU19" s="96"/>
      <c r="FV19" s="96"/>
      <c r="FW19" s="96"/>
      <c r="FX19" s="96"/>
      <c r="FY19" s="96"/>
      <c r="FZ19" s="96"/>
      <c r="GA19" s="96"/>
      <c r="GB19" s="96"/>
      <c r="GC19" s="96"/>
      <c r="GD19" s="96"/>
      <c r="GE19" s="96"/>
      <c r="GF19" s="96"/>
      <c r="GG19" s="96"/>
      <c r="GH19" s="96"/>
      <c r="GI19" s="96"/>
      <c r="GJ19" s="96"/>
      <c r="GK19" s="96"/>
      <c r="GL19" s="96"/>
      <c r="GM19" s="96"/>
      <c r="GN19" s="96"/>
      <c r="GO19" s="96"/>
      <c r="GP19" s="96"/>
      <c r="GQ19" s="96"/>
      <c r="GR19" s="96"/>
      <c r="GS19" s="96"/>
      <c r="GT19" s="96"/>
      <c r="GU19" s="96"/>
      <c r="GV19" s="96"/>
      <c r="GW19" s="96"/>
      <c r="GX19" s="96"/>
      <c r="GY19" s="96"/>
      <c r="GZ19" s="96"/>
      <c r="HA19" s="96"/>
      <c r="HB19" s="96"/>
      <c r="HC19" s="96"/>
      <c r="HD19" s="96"/>
      <c r="HE19" s="96"/>
      <c r="HF19" s="96"/>
      <c r="HG19" s="96"/>
      <c r="HH19" s="96"/>
      <c r="HI19" s="96"/>
      <c r="HJ19" s="96"/>
      <c r="HK19" s="96"/>
      <c r="HL19" s="96"/>
      <c r="HM19" s="96"/>
      <c r="HN19" s="96"/>
      <c r="HO19" s="96"/>
      <c r="HP19" s="96"/>
      <c r="HQ19" s="96"/>
      <c r="HR19" s="96"/>
      <c r="HS19" s="96"/>
      <c r="HT19" s="96"/>
      <c r="HU19" s="96"/>
      <c r="HV19" s="96"/>
      <c r="HW19" s="96"/>
      <c r="HX19" s="96"/>
      <c r="HY19" s="96"/>
      <c r="HZ19" s="96"/>
      <c r="IA19" s="96"/>
      <c r="IB19" s="96"/>
      <c r="IC19" s="96"/>
      <c r="ID19" s="96"/>
      <c r="IE19" s="96"/>
      <c r="IF19" s="96"/>
      <c r="IG19" s="96"/>
      <c r="IH19" s="96"/>
      <c r="II19" s="96"/>
      <c r="IJ19" s="96"/>
      <c r="IK19" s="96"/>
      <c r="IL19" s="96"/>
      <c r="IM19" s="96"/>
      <c r="IN19" s="96"/>
      <c r="IO19" s="96"/>
      <c r="IP19" s="96"/>
      <c r="IQ19" s="96"/>
      <c r="IR19" s="96"/>
      <c r="IS19" s="96"/>
    </row>
    <row r="20" spans="1:253" s="95" customFormat="1" ht="52.5" customHeight="1" outlineLevel="1" x14ac:dyDescent="0.2">
      <c r="A20" s="149" t="s">
        <v>45</v>
      </c>
      <c r="B20" s="105" t="s">
        <v>219</v>
      </c>
      <c r="C20" s="149" t="s">
        <v>40</v>
      </c>
      <c r="D20" s="171">
        <v>1085.2</v>
      </c>
      <c r="E20" s="187"/>
      <c r="F20" s="172">
        <v>0</v>
      </c>
      <c r="G20" s="121"/>
      <c r="DQ20" s="96"/>
      <c r="DR20" s="96"/>
      <c r="DS20" s="96"/>
      <c r="DT20" s="96"/>
      <c r="DU20" s="96"/>
      <c r="DV20" s="96"/>
      <c r="DW20" s="96"/>
      <c r="DX20" s="96"/>
      <c r="DY20" s="96"/>
      <c r="DZ20" s="96"/>
      <c r="EA20" s="96"/>
      <c r="EB20" s="96"/>
      <c r="EC20" s="96"/>
      <c r="ED20" s="96"/>
      <c r="EE20" s="96"/>
      <c r="EF20" s="96"/>
      <c r="EG20" s="96"/>
      <c r="EH20" s="96"/>
      <c r="EI20" s="96"/>
      <c r="EJ20" s="96"/>
      <c r="EK20" s="96"/>
      <c r="EL20" s="96"/>
      <c r="EM20" s="96"/>
      <c r="EN20" s="96"/>
      <c r="EO20" s="96"/>
      <c r="EP20" s="96"/>
      <c r="EQ20" s="96"/>
      <c r="ER20" s="96"/>
      <c r="ES20" s="96"/>
      <c r="ET20" s="96"/>
      <c r="EU20" s="96"/>
      <c r="EV20" s="96"/>
      <c r="EW20" s="96"/>
      <c r="EX20" s="96"/>
      <c r="EY20" s="96"/>
      <c r="EZ20" s="96"/>
      <c r="FA20" s="96"/>
      <c r="FB20" s="96"/>
      <c r="FC20" s="96"/>
      <c r="FD20" s="96"/>
      <c r="FE20" s="96"/>
      <c r="FF20" s="96"/>
      <c r="FG20" s="96"/>
      <c r="FH20" s="96"/>
      <c r="FI20" s="96"/>
      <c r="FJ20" s="96"/>
      <c r="FK20" s="96"/>
      <c r="FL20" s="96"/>
      <c r="FM20" s="96"/>
      <c r="FN20" s="96"/>
      <c r="FO20" s="96"/>
      <c r="FP20" s="96"/>
      <c r="FQ20" s="96"/>
      <c r="FR20" s="96"/>
      <c r="FS20" s="96"/>
      <c r="FT20" s="96"/>
      <c r="FU20" s="96"/>
      <c r="FV20" s="96"/>
      <c r="FW20" s="96"/>
      <c r="FX20" s="96"/>
      <c r="FY20" s="96"/>
      <c r="FZ20" s="96"/>
      <c r="GA20" s="96"/>
      <c r="GB20" s="96"/>
      <c r="GC20" s="96"/>
      <c r="GD20" s="96"/>
      <c r="GE20" s="96"/>
      <c r="GF20" s="96"/>
      <c r="GG20" s="96"/>
      <c r="GH20" s="96"/>
      <c r="GI20" s="96"/>
      <c r="GJ20" s="96"/>
      <c r="GK20" s="96"/>
      <c r="GL20" s="96"/>
      <c r="GM20" s="96"/>
      <c r="GN20" s="96"/>
      <c r="GO20" s="96"/>
      <c r="GP20" s="96"/>
      <c r="GQ20" s="96"/>
      <c r="GR20" s="96"/>
      <c r="GS20" s="96"/>
      <c r="GT20" s="96"/>
      <c r="GU20" s="96"/>
      <c r="GV20" s="96"/>
      <c r="GW20" s="96"/>
      <c r="GX20" s="96"/>
      <c r="GY20" s="96"/>
      <c r="GZ20" s="96"/>
      <c r="HA20" s="96"/>
      <c r="HB20" s="96"/>
      <c r="HC20" s="96"/>
      <c r="HD20" s="96"/>
      <c r="HE20" s="96"/>
      <c r="HF20" s="96"/>
      <c r="HG20" s="96"/>
      <c r="HH20" s="96"/>
      <c r="HI20" s="96"/>
      <c r="HJ20" s="96"/>
      <c r="HK20" s="96"/>
      <c r="HL20" s="96"/>
      <c r="HM20" s="96"/>
      <c r="HN20" s="96"/>
      <c r="HO20" s="96"/>
      <c r="HP20" s="96"/>
      <c r="HQ20" s="96"/>
      <c r="HR20" s="96"/>
      <c r="HS20" s="96"/>
      <c r="HT20" s="96"/>
      <c r="HU20" s="96"/>
      <c r="HV20" s="96"/>
      <c r="HW20" s="96"/>
      <c r="HX20" s="96"/>
      <c r="HY20" s="96"/>
      <c r="HZ20" s="96"/>
      <c r="IA20" s="96"/>
      <c r="IB20" s="96"/>
      <c r="IC20" s="96"/>
      <c r="ID20" s="96"/>
      <c r="IE20" s="96"/>
      <c r="IF20" s="96"/>
      <c r="IG20" s="96"/>
      <c r="IH20" s="96"/>
      <c r="II20" s="96"/>
      <c r="IJ20" s="96"/>
      <c r="IK20" s="96"/>
      <c r="IL20" s="96"/>
      <c r="IM20" s="96"/>
      <c r="IN20" s="96"/>
      <c r="IO20" s="96"/>
      <c r="IP20" s="96"/>
      <c r="IQ20" s="96"/>
      <c r="IR20" s="96"/>
      <c r="IS20" s="96"/>
    </row>
    <row r="21" spans="1:253" ht="18.75" x14ac:dyDescent="0.2">
      <c r="A21" s="164"/>
      <c r="B21" s="147" t="s">
        <v>46</v>
      </c>
      <c r="C21" s="165"/>
      <c r="D21" s="166"/>
      <c r="E21" s="188"/>
      <c r="F21" s="148">
        <v>0</v>
      </c>
    </row>
    <row r="22" spans="1:253" s="95" customFormat="1" ht="54" customHeight="1" outlineLevel="2" x14ac:dyDescent="0.2">
      <c r="A22" s="146" t="s">
        <v>47</v>
      </c>
      <c r="B22" s="105" t="s">
        <v>140</v>
      </c>
      <c r="C22" s="150" t="s">
        <v>1</v>
      </c>
      <c r="D22" s="168">
        <v>745.33</v>
      </c>
      <c r="E22" s="169"/>
      <c r="F22" s="145">
        <v>0</v>
      </c>
      <c r="G22" s="120"/>
      <c r="DQ22" s="96"/>
      <c r="DR22" s="96"/>
      <c r="DS22" s="96"/>
      <c r="DT22" s="96"/>
      <c r="DU22" s="96"/>
      <c r="DV22" s="96"/>
      <c r="DW22" s="96"/>
      <c r="DX22" s="96"/>
      <c r="DY22" s="96"/>
      <c r="DZ22" s="96"/>
      <c r="EA22" s="96"/>
      <c r="EB22" s="96"/>
      <c r="EC22" s="96"/>
      <c r="ED22" s="96"/>
      <c r="EE22" s="96"/>
      <c r="EF22" s="96"/>
      <c r="EG22" s="96"/>
      <c r="EH22" s="96"/>
      <c r="EI22" s="96"/>
      <c r="EJ22" s="96"/>
      <c r="EK22" s="96"/>
      <c r="EL22" s="96"/>
      <c r="EM22" s="96"/>
      <c r="EN22" s="96"/>
      <c r="EO22" s="96"/>
      <c r="EP22" s="96"/>
      <c r="EQ22" s="96"/>
      <c r="ER22" s="96"/>
      <c r="ES22" s="96"/>
      <c r="ET22" s="96"/>
      <c r="EU22" s="96"/>
      <c r="EV22" s="96"/>
      <c r="EW22" s="96"/>
      <c r="EX22" s="96"/>
      <c r="EY22" s="96"/>
      <c r="EZ22" s="96"/>
      <c r="FA22" s="96"/>
      <c r="FB22" s="96"/>
      <c r="FC22" s="96"/>
      <c r="FD22" s="96"/>
      <c r="FE22" s="96"/>
      <c r="FF22" s="96"/>
      <c r="FG22" s="96"/>
      <c r="FH22" s="96"/>
      <c r="FI22" s="96"/>
      <c r="FJ22" s="96"/>
      <c r="FK22" s="96"/>
      <c r="FL22" s="96"/>
      <c r="FM22" s="96"/>
      <c r="FN22" s="96"/>
      <c r="FO22" s="96"/>
      <c r="FP22" s="96"/>
      <c r="FQ22" s="96"/>
      <c r="FR22" s="96"/>
      <c r="FS22" s="96"/>
      <c r="FT22" s="96"/>
      <c r="FU22" s="96"/>
      <c r="FV22" s="96"/>
      <c r="FW22" s="96"/>
      <c r="FX22" s="96"/>
      <c r="FY22" s="96"/>
      <c r="FZ22" s="96"/>
      <c r="GA22" s="96"/>
      <c r="GB22" s="96"/>
      <c r="GC22" s="96"/>
      <c r="GD22" s="96"/>
      <c r="GE22" s="96"/>
      <c r="GF22" s="96"/>
      <c r="GG22" s="96"/>
      <c r="GH22" s="96"/>
      <c r="GI22" s="96"/>
      <c r="GJ22" s="96"/>
      <c r="GK22" s="96"/>
      <c r="GL22" s="96"/>
      <c r="GM22" s="96"/>
      <c r="GN22" s="96"/>
      <c r="GO22" s="96"/>
      <c r="GP22" s="96"/>
      <c r="GQ22" s="96"/>
      <c r="GR22" s="96"/>
      <c r="GS22" s="96"/>
      <c r="GT22" s="96"/>
      <c r="GU22" s="96"/>
      <c r="GV22" s="96"/>
      <c r="GW22" s="96"/>
      <c r="GX22" s="96"/>
      <c r="GY22" s="96"/>
      <c r="GZ22" s="96"/>
      <c r="HA22" s="96"/>
      <c r="HB22" s="96"/>
      <c r="HC22" s="96"/>
      <c r="HD22" s="96"/>
      <c r="HE22" s="96"/>
      <c r="HF22" s="96"/>
      <c r="HG22" s="96"/>
      <c r="HH22" s="96"/>
      <c r="HI22" s="96"/>
      <c r="HJ22" s="96"/>
      <c r="HK22" s="96"/>
      <c r="HL22" s="96"/>
      <c r="HM22" s="96"/>
      <c r="HN22" s="96"/>
      <c r="HO22" s="96"/>
      <c r="HP22" s="96"/>
      <c r="HQ22" s="96"/>
      <c r="HR22" s="96"/>
      <c r="HS22" s="96"/>
      <c r="HT22" s="96"/>
      <c r="HU22" s="96"/>
      <c r="HV22" s="96"/>
      <c r="HW22" s="96"/>
      <c r="HX22" s="96"/>
      <c r="HY22" s="96"/>
      <c r="HZ22" s="96"/>
      <c r="IA22" s="96"/>
      <c r="IB22" s="96"/>
      <c r="IC22" s="96"/>
      <c r="ID22" s="96"/>
      <c r="IE22" s="96"/>
      <c r="IF22" s="96"/>
      <c r="IG22" s="96"/>
      <c r="IH22" s="96"/>
      <c r="II22" s="96"/>
      <c r="IJ22" s="96"/>
      <c r="IK22" s="96"/>
      <c r="IL22" s="96"/>
      <c r="IM22" s="96"/>
      <c r="IN22" s="96"/>
      <c r="IO22" s="96"/>
      <c r="IP22" s="96"/>
      <c r="IQ22" s="96"/>
      <c r="IR22" s="96"/>
      <c r="IS22" s="96"/>
    </row>
    <row r="23" spans="1:253" s="95" customFormat="1" ht="66.75" customHeight="1" outlineLevel="2" x14ac:dyDescent="0.2">
      <c r="A23" s="149" t="s">
        <v>48</v>
      </c>
      <c r="B23" s="137" t="s">
        <v>141</v>
      </c>
      <c r="C23" s="149" t="s">
        <v>2</v>
      </c>
      <c r="D23" s="171">
        <v>15</v>
      </c>
      <c r="E23" s="169"/>
      <c r="F23" s="172">
        <v>0</v>
      </c>
      <c r="G23" s="120"/>
      <c r="DQ23" s="96"/>
      <c r="DR23" s="96"/>
      <c r="DS23" s="96"/>
      <c r="DT23" s="96"/>
      <c r="DU23" s="96"/>
      <c r="DV23" s="96"/>
      <c r="DW23" s="96"/>
      <c r="DX23" s="96"/>
      <c r="DY23" s="96"/>
      <c r="DZ23" s="96"/>
      <c r="EA23" s="96"/>
      <c r="EB23" s="96"/>
      <c r="EC23" s="96"/>
      <c r="ED23" s="96"/>
      <c r="EE23" s="96"/>
      <c r="EF23" s="96"/>
      <c r="EG23" s="96"/>
      <c r="EH23" s="96"/>
      <c r="EI23" s="96"/>
      <c r="EJ23" s="96"/>
      <c r="EK23" s="96"/>
      <c r="EL23" s="96"/>
      <c r="EM23" s="96"/>
      <c r="EN23" s="96"/>
      <c r="EO23" s="96"/>
      <c r="EP23" s="96"/>
      <c r="EQ23" s="96"/>
      <c r="ER23" s="96"/>
      <c r="ES23" s="96"/>
      <c r="ET23" s="96"/>
      <c r="EU23" s="96"/>
      <c r="EV23" s="96"/>
      <c r="EW23" s="96"/>
      <c r="EX23" s="96"/>
      <c r="EY23" s="96"/>
      <c r="EZ23" s="96"/>
      <c r="FA23" s="96"/>
      <c r="FB23" s="96"/>
      <c r="FC23" s="96"/>
      <c r="FD23" s="96"/>
      <c r="FE23" s="96"/>
      <c r="FF23" s="96"/>
      <c r="FG23" s="96"/>
      <c r="FH23" s="96"/>
      <c r="FI23" s="96"/>
      <c r="FJ23" s="96"/>
      <c r="FK23" s="96"/>
      <c r="FL23" s="96"/>
      <c r="FM23" s="96"/>
      <c r="FN23" s="96"/>
      <c r="FO23" s="96"/>
      <c r="FP23" s="96"/>
      <c r="FQ23" s="96"/>
      <c r="FR23" s="96"/>
      <c r="FS23" s="96"/>
      <c r="FT23" s="96"/>
      <c r="FU23" s="96"/>
      <c r="FV23" s="96"/>
      <c r="FW23" s="96"/>
      <c r="FX23" s="96"/>
      <c r="FY23" s="96"/>
      <c r="FZ23" s="96"/>
      <c r="GA23" s="96"/>
      <c r="GB23" s="96"/>
      <c r="GC23" s="96"/>
      <c r="GD23" s="96"/>
      <c r="GE23" s="96"/>
      <c r="GF23" s="96"/>
      <c r="GG23" s="96"/>
      <c r="GH23" s="96"/>
      <c r="GI23" s="96"/>
      <c r="GJ23" s="96"/>
      <c r="GK23" s="96"/>
      <c r="GL23" s="96"/>
      <c r="GM23" s="96"/>
      <c r="GN23" s="96"/>
      <c r="GO23" s="96"/>
      <c r="GP23" s="96"/>
      <c r="GQ23" s="96"/>
      <c r="GR23" s="96"/>
      <c r="GS23" s="96"/>
      <c r="GT23" s="96"/>
      <c r="GU23" s="96"/>
      <c r="GV23" s="96"/>
      <c r="GW23" s="96"/>
      <c r="GX23" s="96"/>
      <c r="GY23" s="96"/>
      <c r="GZ23" s="96"/>
      <c r="HA23" s="96"/>
      <c r="HB23" s="96"/>
      <c r="HC23" s="96"/>
      <c r="HD23" s="96"/>
      <c r="HE23" s="96"/>
      <c r="HF23" s="96"/>
      <c r="HG23" s="96"/>
      <c r="HH23" s="96"/>
      <c r="HI23" s="96"/>
      <c r="HJ23" s="96"/>
      <c r="HK23" s="96"/>
      <c r="HL23" s="96"/>
      <c r="HM23" s="96"/>
      <c r="HN23" s="96"/>
      <c r="HO23" s="96"/>
      <c r="HP23" s="96"/>
      <c r="HQ23" s="96"/>
      <c r="HR23" s="96"/>
      <c r="HS23" s="96"/>
      <c r="HT23" s="96"/>
      <c r="HU23" s="96"/>
      <c r="HV23" s="96"/>
      <c r="HW23" s="96"/>
      <c r="HX23" s="96"/>
      <c r="HY23" s="96"/>
      <c r="HZ23" s="96"/>
      <c r="IA23" s="96"/>
      <c r="IB23" s="96"/>
      <c r="IC23" s="96"/>
      <c r="ID23" s="96"/>
      <c r="IE23" s="96"/>
      <c r="IF23" s="96"/>
      <c r="IG23" s="96"/>
      <c r="IH23" s="96"/>
      <c r="II23" s="96"/>
      <c r="IJ23" s="96"/>
      <c r="IK23" s="96"/>
      <c r="IL23" s="96"/>
      <c r="IM23" s="96"/>
      <c r="IN23" s="96"/>
      <c r="IO23" s="96"/>
      <c r="IP23" s="96"/>
      <c r="IQ23" s="96"/>
      <c r="IR23" s="96"/>
      <c r="IS23" s="96"/>
    </row>
    <row r="24" spans="1:253" s="95" customFormat="1" ht="41.25" customHeight="1" outlineLevel="2" x14ac:dyDescent="0.2">
      <c r="A24" s="149" t="s">
        <v>49</v>
      </c>
      <c r="B24" s="105" t="s">
        <v>142</v>
      </c>
      <c r="C24" s="150" t="s">
        <v>2</v>
      </c>
      <c r="D24" s="168">
        <v>3</v>
      </c>
      <c r="E24" s="169"/>
      <c r="F24" s="145">
        <v>0</v>
      </c>
      <c r="G24" s="120"/>
      <c r="DQ24" s="96"/>
      <c r="DR24" s="96"/>
      <c r="DS24" s="96"/>
      <c r="DT24" s="96"/>
      <c r="DU24" s="96"/>
      <c r="DV24" s="96"/>
      <c r="DW24" s="96"/>
      <c r="DX24" s="96"/>
      <c r="DY24" s="96"/>
      <c r="DZ24" s="96"/>
      <c r="EA24" s="96"/>
      <c r="EB24" s="96"/>
      <c r="EC24" s="96"/>
      <c r="ED24" s="96"/>
      <c r="EE24" s="96"/>
      <c r="EF24" s="96"/>
      <c r="EG24" s="96"/>
      <c r="EH24" s="96"/>
      <c r="EI24" s="96"/>
      <c r="EJ24" s="96"/>
      <c r="EK24" s="96"/>
      <c r="EL24" s="96"/>
      <c r="EM24" s="96"/>
      <c r="EN24" s="96"/>
      <c r="EO24" s="96"/>
      <c r="EP24" s="96"/>
      <c r="EQ24" s="96"/>
      <c r="ER24" s="96"/>
      <c r="ES24" s="96"/>
      <c r="ET24" s="96"/>
      <c r="EU24" s="96"/>
      <c r="EV24" s="96"/>
      <c r="EW24" s="96"/>
      <c r="EX24" s="96"/>
      <c r="EY24" s="96"/>
      <c r="EZ24" s="96"/>
      <c r="FA24" s="96"/>
      <c r="FB24" s="96"/>
      <c r="FC24" s="96"/>
      <c r="FD24" s="96"/>
      <c r="FE24" s="96"/>
      <c r="FF24" s="96"/>
      <c r="FG24" s="96"/>
      <c r="FH24" s="96"/>
      <c r="FI24" s="96"/>
      <c r="FJ24" s="96"/>
      <c r="FK24" s="96"/>
      <c r="FL24" s="96"/>
      <c r="FM24" s="96"/>
      <c r="FN24" s="96"/>
      <c r="FO24" s="96"/>
      <c r="FP24" s="96"/>
      <c r="FQ24" s="96"/>
      <c r="FR24" s="96"/>
      <c r="FS24" s="96"/>
      <c r="FT24" s="96"/>
      <c r="FU24" s="96"/>
      <c r="FV24" s="96"/>
      <c r="FW24" s="96"/>
      <c r="FX24" s="96"/>
      <c r="FY24" s="96"/>
      <c r="FZ24" s="96"/>
      <c r="GA24" s="96"/>
      <c r="GB24" s="96"/>
      <c r="GC24" s="96"/>
      <c r="GD24" s="96"/>
      <c r="GE24" s="96"/>
      <c r="GF24" s="96"/>
      <c r="GG24" s="96"/>
      <c r="GH24" s="96"/>
      <c r="GI24" s="96"/>
      <c r="GJ24" s="96"/>
      <c r="GK24" s="96"/>
      <c r="GL24" s="96"/>
      <c r="GM24" s="96"/>
      <c r="GN24" s="96"/>
      <c r="GO24" s="96"/>
      <c r="GP24" s="96"/>
      <c r="GQ24" s="96"/>
      <c r="GR24" s="96"/>
      <c r="GS24" s="96"/>
      <c r="GT24" s="96"/>
      <c r="GU24" s="96"/>
      <c r="GV24" s="96"/>
      <c r="GW24" s="96"/>
      <c r="GX24" s="96"/>
      <c r="GY24" s="96"/>
      <c r="GZ24" s="96"/>
      <c r="HA24" s="96"/>
      <c r="HB24" s="96"/>
      <c r="HC24" s="96"/>
      <c r="HD24" s="96"/>
      <c r="HE24" s="96"/>
      <c r="HF24" s="96"/>
      <c r="HG24" s="96"/>
      <c r="HH24" s="96"/>
      <c r="HI24" s="96"/>
      <c r="HJ24" s="96"/>
      <c r="HK24" s="96"/>
      <c r="HL24" s="96"/>
      <c r="HM24" s="96"/>
      <c r="HN24" s="96"/>
      <c r="HO24" s="96"/>
      <c r="HP24" s="96"/>
      <c r="HQ24" s="96"/>
      <c r="HR24" s="96"/>
      <c r="HS24" s="96"/>
      <c r="HT24" s="96"/>
      <c r="HU24" s="96"/>
      <c r="HV24" s="96"/>
      <c r="HW24" s="96"/>
      <c r="HX24" s="96"/>
      <c r="HY24" s="96"/>
      <c r="HZ24" s="96"/>
      <c r="IA24" s="96"/>
      <c r="IB24" s="96"/>
      <c r="IC24" s="96"/>
      <c r="ID24" s="96"/>
      <c r="IE24" s="96"/>
      <c r="IF24" s="96"/>
      <c r="IG24" s="96"/>
      <c r="IH24" s="96"/>
      <c r="II24" s="96"/>
      <c r="IJ24" s="96"/>
      <c r="IK24" s="96"/>
      <c r="IL24" s="96"/>
      <c r="IM24" s="96"/>
      <c r="IN24" s="96"/>
      <c r="IO24" s="96"/>
      <c r="IP24" s="96"/>
      <c r="IQ24" s="96"/>
      <c r="IR24" s="96"/>
      <c r="IS24" s="96"/>
    </row>
    <row r="25" spans="1:253" s="95" customFormat="1" ht="42.75" customHeight="1" outlineLevel="2" x14ac:dyDescent="0.2">
      <c r="A25" s="149" t="s">
        <v>172</v>
      </c>
      <c r="B25" s="105" t="s">
        <v>174</v>
      </c>
      <c r="C25" s="150" t="s">
        <v>2</v>
      </c>
      <c r="D25" s="168">
        <v>4</v>
      </c>
      <c r="E25" s="169"/>
      <c r="F25" s="145">
        <v>0</v>
      </c>
      <c r="G25" s="120"/>
      <c r="DQ25" s="96"/>
      <c r="DR25" s="96"/>
      <c r="DS25" s="96"/>
      <c r="DT25" s="96"/>
      <c r="DU25" s="96"/>
      <c r="DV25" s="96"/>
      <c r="DW25" s="96"/>
      <c r="DX25" s="96"/>
      <c r="DY25" s="96"/>
      <c r="DZ25" s="96"/>
      <c r="EA25" s="96"/>
      <c r="EB25" s="96"/>
      <c r="EC25" s="96"/>
      <c r="ED25" s="96"/>
      <c r="EE25" s="96"/>
      <c r="EF25" s="96"/>
      <c r="EG25" s="96"/>
      <c r="EH25" s="96"/>
      <c r="EI25" s="96"/>
      <c r="EJ25" s="96"/>
      <c r="EK25" s="96"/>
      <c r="EL25" s="96"/>
      <c r="EM25" s="96"/>
      <c r="EN25" s="96"/>
      <c r="EO25" s="96"/>
      <c r="EP25" s="96"/>
      <c r="EQ25" s="96"/>
      <c r="ER25" s="96"/>
      <c r="ES25" s="96"/>
      <c r="ET25" s="96"/>
      <c r="EU25" s="96"/>
      <c r="EV25" s="96"/>
      <c r="EW25" s="96"/>
      <c r="EX25" s="96"/>
      <c r="EY25" s="96"/>
      <c r="EZ25" s="96"/>
      <c r="FA25" s="96"/>
      <c r="FB25" s="96"/>
      <c r="FC25" s="96"/>
      <c r="FD25" s="96"/>
      <c r="FE25" s="96"/>
      <c r="FF25" s="96"/>
      <c r="FG25" s="96"/>
      <c r="FH25" s="96"/>
      <c r="FI25" s="96"/>
      <c r="FJ25" s="96"/>
      <c r="FK25" s="96"/>
      <c r="FL25" s="96"/>
      <c r="FM25" s="96"/>
      <c r="FN25" s="96"/>
      <c r="FO25" s="96"/>
      <c r="FP25" s="96"/>
      <c r="FQ25" s="96"/>
      <c r="FR25" s="96"/>
      <c r="FS25" s="96"/>
      <c r="FT25" s="96"/>
      <c r="FU25" s="96"/>
      <c r="FV25" s="96"/>
      <c r="FW25" s="96"/>
      <c r="FX25" s="96"/>
      <c r="FY25" s="96"/>
      <c r="FZ25" s="96"/>
      <c r="GA25" s="96"/>
      <c r="GB25" s="96"/>
      <c r="GC25" s="96"/>
      <c r="GD25" s="96"/>
      <c r="GE25" s="96"/>
      <c r="GF25" s="96"/>
      <c r="GG25" s="96"/>
      <c r="GH25" s="96"/>
      <c r="GI25" s="96"/>
      <c r="GJ25" s="96"/>
      <c r="GK25" s="96"/>
      <c r="GL25" s="96"/>
      <c r="GM25" s="96"/>
      <c r="GN25" s="96"/>
      <c r="GO25" s="96"/>
      <c r="GP25" s="96"/>
      <c r="GQ25" s="96"/>
      <c r="GR25" s="96"/>
      <c r="GS25" s="96"/>
      <c r="GT25" s="96"/>
      <c r="GU25" s="96"/>
      <c r="GV25" s="96"/>
      <c r="GW25" s="96"/>
      <c r="GX25" s="96"/>
      <c r="GY25" s="96"/>
      <c r="GZ25" s="96"/>
      <c r="HA25" s="96"/>
      <c r="HB25" s="96"/>
      <c r="HC25" s="96"/>
      <c r="HD25" s="96"/>
      <c r="HE25" s="96"/>
      <c r="HF25" s="96"/>
      <c r="HG25" s="96"/>
      <c r="HH25" s="96"/>
      <c r="HI25" s="96"/>
      <c r="HJ25" s="96"/>
      <c r="HK25" s="96"/>
      <c r="HL25" s="96"/>
      <c r="HM25" s="96"/>
      <c r="HN25" s="96"/>
      <c r="HO25" s="96"/>
      <c r="HP25" s="96"/>
      <c r="HQ25" s="96"/>
      <c r="HR25" s="96"/>
      <c r="HS25" s="96"/>
      <c r="HT25" s="96"/>
      <c r="HU25" s="96"/>
      <c r="HV25" s="96"/>
      <c r="HW25" s="96"/>
      <c r="HX25" s="96"/>
      <c r="HY25" s="96"/>
      <c r="HZ25" s="96"/>
      <c r="IA25" s="96"/>
      <c r="IB25" s="96"/>
      <c r="IC25" s="96"/>
      <c r="ID25" s="96"/>
      <c r="IE25" s="96"/>
      <c r="IF25" s="96"/>
      <c r="IG25" s="96"/>
      <c r="IH25" s="96"/>
      <c r="II25" s="96"/>
      <c r="IJ25" s="96"/>
      <c r="IK25" s="96"/>
      <c r="IL25" s="96"/>
      <c r="IM25" s="96"/>
      <c r="IN25" s="96"/>
      <c r="IO25" s="96"/>
      <c r="IP25" s="96"/>
      <c r="IQ25" s="96"/>
      <c r="IR25" s="96"/>
      <c r="IS25" s="96"/>
    </row>
    <row r="26" spans="1:253" s="95" customFormat="1" ht="42.75" customHeight="1" outlineLevel="2" x14ac:dyDescent="0.2">
      <c r="A26" s="149" t="s">
        <v>193</v>
      </c>
      <c r="B26" s="105" t="s">
        <v>194</v>
      </c>
      <c r="C26" s="150" t="s">
        <v>2</v>
      </c>
      <c r="D26" s="168">
        <v>8</v>
      </c>
      <c r="E26" s="169"/>
      <c r="F26" s="145">
        <v>0</v>
      </c>
      <c r="G26" s="120"/>
      <c r="DQ26" s="96"/>
      <c r="DR26" s="96"/>
      <c r="DS26" s="96"/>
      <c r="DT26" s="96"/>
      <c r="DU26" s="96"/>
      <c r="DV26" s="96"/>
      <c r="DW26" s="96"/>
      <c r="DX26" s="96"/>
      <c r="DY26" s="96"/>
      <c r="DZ26" s="96"/>
      <c r="EA26" s="96"/>
      <c r="EB26" s="96"/>
      <c r="EC26" s="96"/>
      <c r="ED26" s="96"/>
      <c r="EE26" s="96"/>
      <c r="EF26" s="96"/>
      <c r="EG26" s="96"/>
      <c r="EH26" s="96"/>
      <c r="EI26" s="96"/>
      <c r="EJ26" s="96"/>
      <c r="EK26" s="96"/>
      <c r="EL26" s="96"/>
      <c r="EM26" s="96"/>
      <c r="EN26" s="96"/>
      <c r="EO26" s="96"/>
      <c r="EP26" s="96"/>
      <c r="EQ26" s="96"/>
      <c r="ER26" s="96"/>
      <c r="ES26" s="96"/>
      <c r="ET26" s="96"/>
      <c r="EU26" s="96"/>
      <c r="EV26" s="96"/>
      <c r="EW26" s="96"/>
      <c r="EX26" s="96"/>
      <c r="EY26" s="96"/>
      <c r="EZ26" s="96"/>
      <c r="FA26" s="96"/>
      <c r="FB26" s="96"/>
      <c r="FC26" s="96"/>
      <c r="FD26" s="96"/>
      <c r="FE26" s="96"/>
      <c r="FF26" s="96"/>
      <c r="FG26" s="96"/>
      <c r="FH26" s="96"/>
      <c r="FI26" s="96"/>
      <c r="FJ26" s="96"/>
      <c r="FK26" s="96"/>
      <c r="FL26" s="96"/>
      <c r="FM26" s="96"/>
      <c r="FN26" s="96"/>
      <c r="FO26" s="96"/>
      <c r="FP26" s="96"/>
      <c r="FQ26" s="96"/>
      <c r="FR26" s="96"/>
      <c r="FS26" s="96"/>
      <c r="FT26" s="96"/>
      <c r="FU26" s="96"/>
      <c r="FV26" s="96"/>
      <c r="FW26" s="96"/>
      <c r="FX26" s="96"/>
      <c r="FY26" s="96"/>
      <c r="FZ26" s="96"/>
      <c r="GA26" s="96"/>
      <c r="GB26" s="96"/>
      <c r="GC26" s="96"/>
      <c r="GD26" s="96"/>
      <c r="GE26" s="96"/>
      <c r="GF26" s="96"/>
      <c r="GG26" s="96"/>
      <c r="GH26" s="96"/>
      <c r="GI26" s="96"/>
      <c r="GJ26" s="96"/>
      <c r="GK26" s="96"/>
      <c r="GL26" s="96"/>
      <c r="GM26" s="96"/>
      <c r="GN26" s="96"/>
      <c r="GO26" s="96"/>
      <c r="GP26" s="96"/>
      <c r="GQ26" s="96"/>
      <c r="GR26" s="96"/>
      <c r="GS26" s="96"/>
      <c r="GT26" s="96"/>
      <c r="GU26" s="96"/>
      <c r="GV26" s="96"/>
      <c r="GW26" s="96"/>
      <c r="GX26" s="96"/>
      <c r="GY26" s="96"/>
      <c r="GZ26" s="96"/>
      <c r="HA26" s="96"/>
      <c r="HB26" s="96"/>
      <c r="HC26" s="96"/>
      <c r="HD26" s="96"/>
      <c r="HE26" s="96"/>
      <c r="HF26" s="96"/>
      <c r="HG26" s="96"/>
      <c r="HH26" s="96"/>
      <c r="HI26" s="96"/>
      <c r="HJ26" s="96"/>
      <c r="HK26" s="96"/>
      <c r="HL26" s="96"/>
      <c r="HM26" s="96"/>
      <c r="HN26" s="96"/>
      <c r="HO26" s="96"/>
      <c r="HP26" s="96"/>
      <c r="HQ26" s="96"/>
      <c r="HR26" s="96"/>
      <c r="HS26" s="96"/>
      <c r="HT26" s="96"/>
      <c r="HU26" s="96"/>
      <c r="HV26" s="96"/>
      <c r="HW26" s="96"/>
      <c r="HX26" s="96"/>
      <c r="HY26" s="96"/>
      <c r="HZ26" s="96"/>
      <c r="IA26" s="96"/>
      <c r="IB26" s="96"/>
      <c r="IC26" s="96"/>
      <c r="ID26" s="96"/>
      <c r="IE26" s="96"/>
      <c r="IF26" s="96"/>
      <c r="IG26" s="96"/>
      <c r="IH26" s="96"/>
      <c r="II26" s="96"/>
      <c r="IJ26" s="96"/>
      <c r="IK26" s="96"/>
      <c r="IL26" s="96"/>
      <c r="IM26" s="96"/>
      <c r="IN26" s="96"/>
      <c r="IO26" s="96"/>
      <c r="IP26" s="96"/>
      <c r="IQ26" s="96"/>
      <c r="IR26" s="96"/>
      <c r="IS26" s="96"/>
    </row>
    <row r="27" spans="1:253" s="95" customFormat="1" ht="41.25" customHeight="1" outlineLevel="2" x14ac:dyDescent="0.2">
      <c r="A27" s="149" t="s">
        <v>192</v>
      </c>
      <c r="B27" s="105" t="s">
        <v>173</v>
      </c>
      <c r="C27" s="150" t="s">
        <v>2</v>
      </c>
      <c r="D27" s="168">
        <v>2</v>
      </c>
      <c r="E27" s="169"/>
      <c r="F27" s="145">
        <v>0</v>
      </c>
      <c r="G27" s="120"/>
      <c r="DQ27" s="96"/>
      <c r="DR27" s="96"/>
      <c r="DS27" s="96"/>
      <c r="DT27" s="96"/>
      <c r="DU27" s="96"/>
      <c r="DV27" s="96"/>
      <c r="DW27" s="96"/>
      <c r="DX27" s="96"/>
      <c r="DY27" s="96"/>
      <c r="DZ27" s="96"/>
      <c r="EA27" s="96"/>
      <c r="EB27" s="96"/>
      <c r="EC27" s="96"/>
      <c r="ED27" s="96"/>
      <c r="EE27" s="96"/>
      <c r="EF27" s="96"/>
      <c r="EG27" s="96"/>
      <c r="EH27" s="96"/>
      <c r="EI27" s="96"/>
      <c r="EJ27" s="96"/>
      <c r="EK27" s="96"/>
      <c r="EL27" s="96"/>
      <c r="EM27" s="96"/>
      <c r="EN27" s="96"/>
      <c r="EO27" s="96"/>
      <c r="EP27" s="96"/>
      <c r="EQ27" s="96"/>
      <c r="ER27" s="96"/>
      <c r="ES27" s="96"/>
      <c r="ET27" s="96"/>
      <c r="EU27" s="96"/>
      <c r="EV27" s="96"/>
      <c r="EW27" s="96"/>
      <c r="EX27" s="96"/>
      <c r="EY27" s="96"/>
      <c r="EZ27" s="96"/>
      <c r="FA27" s="96"/>
      <c r="FB27" s="96"/>
      <c r="FC27" s="96"/>
      <c r="FD27" s="96"/>
      <c r="FE27" s="96"/>
      <c r="FF27" s="96"/>
      <c r="FG27" s="96"/>
      <c r="FH27" s="96"/>
      <c r="FI27" s="96"/>
      <c r="FJ27" s="96"/>
      <c r="FK27" s="96"/>
      <c r="FL27" s="96"/>
      <c r="FM27" s="96"/>
      <c r="FN27" s="96"/>
      <c r="FO27" s="96"/>
      <c r="FP27" s="96"/>
      <c r="FQ27" s="96"/>
      <c r="FR27" s="96"/>
      <c r="FS27" s="96"/>
      <c r="FT27" s="96"/>
      <c r="FU27" s="96"/>
      <c r="FV27" s="96"/>
      <c r="FW27" s="96"/>
      <c r="FX27" s="96"/>
      <c r="FY27" s="96"/>
      <c r="FZ27" s="96"/>
      <c r="GA27" s="96"/>
      <c r="GB27" s="96"/>
      <c r="GC27" s="96"/>
      <c r="GD27" s="96"/>
      <c r="GE27" s="96"/>
      <c r="GF27" s="96"/>
      <c r="GG27" s="96"/>
      <c r="GH27" s="96"/>
      <c r="GI27" s="96"/>
      <c r="GJ27" s="96"/>
      <c r="GK27" s="96"/>
      <c r="GL27" s="96"/>
      <c r="GM27" s="96"/>
      <c r="GN27" s="96"/>
      <c r="GO27" s="96"/>
      <c r="GP27" s="96"/>
      <c r="GQ27" s="96"/>
      <c r="GR27" s="96"/>
      <c r="GS27" s="96"/>
      <c r="GT27" s="96"/>
      <c r="GU27" s="96"/>
      <c r="GV27" s="96"/>
      <c r="GW27" s="96"/>
      <c r="GX27" s="96"/>
      <c r="GY27" s="96"/>
      <c r="GZ27" s="96"/>
      <c r="HA27" s="96"/>
      <c r="HB27" s="96"/>
      <c r="HC27" s="96"/>
      <c r="HD27" s="96"/>
      <c r="HE27" s="96"/>
      <c r="HF27" s="96"/>
      <c r="HG27" s="96"/>
      <c r="HH27" s="96"/>
      <c r="HI27" s="96"/>
      <c r="HJ27" s="96"/>
      <c r="HK27" s="96"/>
      <c r="HL27" s="96"/>
      <c r="HM27" s="96"/>
      <c r="HN27" s="96"/>
      <c r="HO27" s="96"/>
      <c r="HP27" s="96"/>
      <c r="HQ27" s="96"/>
      <c r="HR27" s="96"/>
      <c r="HS27" s="96"/>
      <c r="HT27" s="96"/>
      <c r="HU27" s="96"/>
      <c r="HV27" s="96"/>
      <c r="HW27" s="96"/>
      <c r="HX27" s="96"/>
      <c r="HY27" s="96"/>
      <c r="HZ27" s="96"/>
      <c r="IA27" s="96"/>
      <c r="IB27" s="96"/>
      <c r="IC27" s="96"/>
      <c r="ID27" s="96"/>
      <c r="IE27" s="96"/>
      <c r="IF27" s="96"/>
      <c r="IG27" s="96"/>
      <c r="IH27" s="96"/>
      <c r="II27" s="96"/>
      <c r="IJ27" s="96"/>
      <c r="IK27" s="96"/>
      <c r="IL27" s="96"/>
      <c r="IM27" s="96"/>
      <c r="IN27" s="96"/>
      <c r="IO27" s="96"/>
      <c r="IP27" s="96"/>
      <c r="IQ27" s="96"/>
      <c r="IR27" s="96"/>
      <c r="IS27" s="96"/>
    </row>
    <row r="28" spans="1:253" s="95" customFormat="1" ht="44.25" customHeight="1" outlineLevel="2" x14ac:dyDescent="0.2">
      <c r="A28" s="149" t="s">
        <v>50</v>
      </c>
      <c r="B28" s="105" t="s">
        <v>143</v>
      </c>
      <c r="C28" s="150" t="s">
        <v>2</v>
      </c>
      <c r="D28" s="168">
        <v>15</v>
      </c>
      <c r="E28" s="169"/>
      <c r="F28" s="145">
        <v>0</v>
      </c>
      <c r="G28" s="120"/>
      <c r="DQ28" s="96"/>
      <c r="DR28" s="96"/>
      <c r="DS28" s="96"/>
      <c r="DT28" s="96"/>
      <c r="DU28" s="96"/>
      <c r="DV28" s="96"/>
      <c r="DW28" s="96"/>
      <c r="DX28" s="96"/>
      <c r="DY28" s="96"/>
      <c r="DZ28" s="96"/>
      <c r="EA28" s="96"/>
      <c r="EB28" s="96"/>
      <c r="EC28" s="96"/>
      <c r="ED28" s="96"/>
      <c r="EE28" s="96"/>
      <c r="EF28" s="96"/>
      <c r="EG28" s="96"/>
      <c r="EH28" s="96"/>
      <c r="EI28" s="96"/>
      <c r="EJ28" s="96"/>
      <c r="EK28" s="96"/>
      <c r="EL28" s="96"/>
      <c r="EM28" s="96"/>
      <c r="EN28" s="96"/>
      <c r="EO28" s="96"/>
      <c r="EP28" s="96"/>
      <c r="EQ28" s="96"/>
      <c r="ER28" s="96"/>
      <c r="ES28" s="96"/>
      <c r="ET28" s="96"/>
      <c r="EU28" s="96"/>
      <c r="EV28" s="96"/>
      <c r="EW28" s="96"/>
      <c r="EX28" s="96"/>
      <c r="EY28" s="96"/>
      <c r="EZ28" s="96"/>
      <c r="FA28" s="96"/>
      <c r="FB28" s="96"/>
      <c r="FC28" s="96"/>
      <c r="FD28" s="96"/>
      <c r="FE28" s="96"/>
      <c r="FF28" s="96"/>
      <c r="FG28" s="96"/>
      <c r="FH28" s="96"/>
      <c r="FI28" s="96"/>
      <c r="FJ28" s="96"/>
      <c r="FK28" s="96"/>
      <c r="FL28" s="96"/>
      <c r="FM28" s="96"/>
      <c r="FN28" s="96"/>
      <c r="FO28" s="96"/>
      <c r="FP28" s="96"/>
      <c r="FQ28" s="96"/>
      <c r="FR28" s="96"/>
      <c r="FS28" s="96"/>
      <c r="FT28" s="96"/>
      <c r="FU28" s="96"/>
      <c r="FV28" s="96"/>
      <c r="FW28" s="96"/>
      <c r="FX28" s="96"/>
      <c r="FY28" s="96"/>
      <c r="FZ28" s="96"/>
      <c r="GA28" s="96"/>
      <c r="GB28" s="96"/>
      <c r="GC28" s="96"/>
      <c r="GD28" s="96"/>
      <c r="GE28" s="96"/>
      <c r="GF28" s="96"/>
      <c r="GG28" s="96"/>
      <c r="GH28" s="96"/>
      <c r="GI28" s="96"/>
      <c r="GJ28" s="96"/>
      <c r="GK28" s="96"/>
      <c r="GL28" s="96"/>
      <c r="GM28" s="96"/>
      <c r="GN28" s="96"/>
      <c r="GO28" s="96"/>
      <c r="GP28" s="96"/>
      <c r="GQ28" s="96"/>
      <c r="GR28" s="96"/>
      <c r="GS28" s="96"/>
      <c r="GT28" s="96"/>
      <c r="GU28" s="96"/>
      <c r="GV28" s="96"/>
      <c r="GW28" s="96"/>
      <c r="GX28" s="96"/>
      <c r="GY28" s="96"/>
      <c r="GZ28" s="96"/>
      <c r="HA28" s="96"/>
      <c r="HB28" s="96"/>
      <c r="HC28" s="96"/>
      <c r="HD28" s="96"/>
      <c r="HE28" s="96"/>
      <c r="HF28" s="96"/>
      <c r="HG28" s="96"/>
      <c r="HH28" s="96"/>
      <c r="HI28" s="96"/>
      <c r="HJ28" s="96"/>
      <c r="HK28" s="96"/>
      <c r="HL28" s="96"/>
      <c r="HM28" s="96"/>
      <c r="HN28" s="96"/>
      <c r="HO28" s="96"/>
      <c r="HP28" s="96"/>
      <c r="HQ28" s="96"/>
      <c r="HR28" s="96"/>
      <c r="HS28" s="96"/>
      <c r="HT28" s="96"/>
      <c r="HU28" s="96"/>
      <c r="HV28" s="96"/>
      <c r="HW28" s="96"/>
      <c r="HX28" s="96"/>
      <c r="HY28" s="96"/>
      <c r="HZ28" s="96"/>
      <c r="IA28" s="96"/>
      <c r="IB28" s="96"/>
      <c r="IC28" s="96"/>
      <c r="ID28" s="96"/>
      <c r="IE28" s="96"/>
      <c r="IF28" s="96"/>
      <c r="IG28" s="96"/>
      <c r="IH28" s="96"/>
      <c r="II28" s="96"/>
      <c r="IJ28" s="96"/>
      <c r="IK28" s="96"/>
      <c r="IL28" s="96"/>
      <c r="IM28" s="96"/>
      <c r="IN28" s="96"/>
      <c r="IO28" s="96"/>
      <c r="IP28" s="96"/>
      <c r="IQ28" s="96"/>
      <c r="IR28" s="96"/>
      <c r="IS28" s="96"/>
    </row>
    <row r="29" spans="1:253" s="95" customFormat="1" ht="40.5" customHeight="1" outlineLevel="2" x14ac:dyDescent="0.2">
      <c r="A29" s="149" t="s">
        <v>158</v>
      </c>
      <c r="B29" s="105" t="s">
        <v>157</v>
      </c>
      <c r="C29" s="149" t="s">
        <v>2</v>
      </c>
      <c r="D29" s="171">
        <v>12</v>
      </c>
      <c r="E29" s="187"/>
      <c r="F29" s="172">
        <v>0</v>
      </c>
      <c r="G29" s="120"/>
      <c r="DQ29" s="96"/>
      <c r="DR29" s="96"/>
      <c r="DS29" s="96"/>
      <c r="DT29" s="96"/>
      <c r="DU29" s="96"/>
      <c r="DV29" s="96"/>
      <c r="DW29" s="96"/>
      <c r="DX29" s="96"/>
      <c r="DY29" s="96"/>
      <c r="DZ29" s="96"/>
      <c r="EA29" s="96"/>
      <c r="EB29" s="96"/>
      <c r="EC29" s="96"/>
      <c r="ED29" s="96"/>
      <c r="EE29" s="96"/>
      <c r="EF29" s="96"/>
      <c r="EG29" s="96"/>
      <c r="EH29" s="96"/>
      <c r="EI29" s="96"/>
      <c r="EJ29" s="96"/>
      <c r="EK29" s="96"/>
      <c r="EL29" s="96"/>
      <c r="EM29" s="96"/>
      <c r="EN29" s="96"/>
      <c r="EO29" s="96"/>
      <c r="EP29" s="96"/>
      <c r="EQ29" s="96"/>
      <c r="ER29" s="96"/>
      <c r="ES29" s="96"/>
      <c r="ET29" s="96"/>
      <c r="EU29" s="96"/>
      <c r="EV29" s="96"/>
      <c r="EW29" s="96"/>
      <c r="EX29" s="96"/>
      <c r="EY29" s="96"/>
      <c r="EZ29" s="96"/>
      <c r="FA29" s="96"/>
      <c r="FB29" s="96"/>
      <c r="FC29" s="96"/>
      <c r="FD29" s="96"/>
      <c r="FE29" s="96"/>
      <c r="FF29" s="96"/>
      <c r="FG29" s="96"/>
      <c r="FH29" s="96"/>
      <c r="FI29" s="96"/>
      <c r="FJ29" s="96"/>
      <c r="FK29" s="96"/>
      <c r="FL29" s="96"/>
      <c r="FM29" s="96"/>
      <c r="FN29" s="96"/>
      <c r="FO29" s="96"/>
      <c r="FP29" s="96"/>
      <c r="FQ29" s="96"/>
      <c r="FR29" s="96"/>
      <c r="FS29" s="96"/>
      <c r="FT29" s="96"/>
      <c r="FU29" s="96"/>
      <c r="FV29" s="96"/>
      <c r="FW29" s="96"/>
      <c r="FX29" s="96"/>
      <c r="FY29" s="96"/>
      <c r="FZ29" s="96"/>
      <c r="GA29" s="96"/>
      <c r="GB29" s="96"/>
      <c r="GC29" s="96"/>
      <c r="GD29" s="96"/>
      <c r="GE29" s="96"/>
      <c r="GF29" s="96"/>
      <c r="GG29" s="96"/>
      <c r="GH29" s="96"/>
      <c r="GI29" s="96"/>
      <c r="GJ29" s="96"/>
      <c r="GK29" s="96"/>
      <c r="GL29" s="96"/>
      <c r="GM29" s="96"/>
      <c r="GN29" s="96"/>
      <c r="GO29" s="96"/>
      <c r="GP29" s="96"/>
      <c r="GQ29" s="96"/>
      <c r="GR29" s="96"/>
      <c r="GS29" s="96"/>
      <c r="GT29" s="96"/>
      <c r="GU29" s="96"/>
      <c r="GV29" s="96"/>
      <c r="GW29" s="96"/>
      <c r="GX29" s="96"/>
      <c r="GY29" s="96"/>
      <c r="GZ29" s="96"/>
      <c r="HA29" s="96"/>
      <c r="HB29" s="96"/>
      <c r="HC29" s="96"/>
      <c r="HD29" s="96"/>
      <c r="HE29" s="96"/>
      <c r="HF29" s="96"/>
      <c r="HG29" s="96"/>
      <c r="HH29" s="96"/>
      <c r="HI29" s="96"/>
      <c r="HJ29" s="96"/>
      <c r="HK29" s="96"/>
      <c r="HL29" s="96"/>
      <c r="HM29" s="96"/>
      <c r="HN29" s="96"/>
      <c r="HO29" s="96"/>
      <c r="HP29" s="96"/>
      <c r="HQ29" s="96"/>
      <c r="HR29" s="96"/>
      <c r="HS29" s="96"/>
      <c r="HT29" s="96"/>
      <c r="HU29" s="96"/>
      <c r="HV29" s="96"/>
      <c r="HW29" s="96"/>
      <c r="HX29" s="96"/>
      <c r="HY29" s="96"/>
      <c r="HZ29" s="96"/>
      <c r="IA29" s="96"/>
      <c r="IB29" s="96"/>
      <c r="IC29" s="96"/>
      <c r="ID29" s="96"/>
      <c r="IE29" s="96"/>
      <c r="IF29" s="96"/>
      <c r="IG29" s="96"/>
      <c r="IH29" s="96"/>
      <c r="II29" s="96"/>
      <c r="IJ29" s="96"/>
      <c r="IK29" s="96"/>
      <c r="IL29" s="96"/>
      <c r="IM29" s="96"/>
      <c r="IN29" s="96"/>
      <c r="IO29" s="96"/>
      <c r="IP29" s="96"/>
      <c r="IQ29" s="96"/>
      <c r="IR29" s="96"/>
      <c r="IS29" s="96"/>
    </row>
    <row r="30" spans="1:253" s="95" customFormat="1" ht="40.5" customHeight="1" outlineLevel="2" x14ac:dyDescent="0.2">
      <c r="A30" s="149" t="s">
        <v>51</v>
      </c>
      <c r="B30" s="105" t="s">
        <v>144</v>
      </c>
      <c r="C30" s="149" t="s">
        <v>2</v>
      </c>
      <c r="D30" s="171">
        <v>1</v>
      </c>
      <c r="E30" s="187"/>
      <c r="F30" s="172">
        <v>0</v>
      </c>
      <c r="G30" s="120"/>
      <c r="DQ30" s="96"/>
      <c r="DR30" s="96"/>
      <c r="DS30" s="96"/>
      <c r="DT30" s="96"/>
      <c r="DU30" s="96"/>
      <c r="DV30" s="96"/>
      <c r="DW30" s="96"/>
      <c r="DX30" s="96"/>
      <c r="DY30" s="96"/>
      <c r="DZ30" s="96"/>
      <c r="EA30" s="96"/>
      <c r="EB30" s="96"/>
      <c r="EC30" s="96"/>
      <c r="ED30" s="96"/>
      <c r="EE30" s="96"/>
      <c r="EF30" s="96"/>
      <c r="EG30" s="96"/>
      <c r="EH30" s="96"/>
      <c r="EI30" s="96"/>
      <c r="EJ30" s="96"/>
      <c r="EK30" s="96"/>
      <c r="EL30" s="96"/>
      <c r="EM30" s="96"/>
      <c r="EN30" s="96"/>
      <c r="EO30" s="96"/>
      <c r="EP30" s="96"/>
      <c r="EQ30" s="96"/>
      <c r="ER30" s="96"/>
      <c r="ES30" s="96"/>
      <c r="ET30" s="96"/>
      <c r="EU30" s="96"/>
      <c r="EV30" s="96"/>
      <c r="EW30" s="96"/>
      <c r="EX30" s="96"/>
      <c r="EY30" s="96"/>
      <c r="EZ30" s="96"/>
      <c r="FA30" s="96"/>
      <c r="FB30" s="96"/>
      <c r="FC30" s="96"/>
      <c r="FD30" s="96"/>
      <c r="FE30" s="96"/>
      <c r="FF30" s="96"/>
      <c r="FG30" s="96"/>
      <c r="FH30" s="96"/>
      <c r="FI30" s="96"/>
      <c r="FJ30" s="96"/>
      <c r="FK30" s="96"/>
      <c r="FL30" s="96"/>
      <c r="FM30" s="96"/>
      <c r="FN30" s="96"/>
      <c r="FO30" s="96"/>
      <c r="FP30" s="96"/>
      <c r="FQ30" s="96"/>
      <c r="FR30" s="96"/>
      <c r="FS30" s="96"/>
      <c r="FT30" s="96"/>
      <c r="FU30" s="96"/>
      <c r="FV30" s="96"/>
      <c r="FW30" s="96"/>
      <c r="FX30" s="96"/>
      <c r="FY30" s="96"/>
      <c r="FZ30" s="96"/>
      <c r="GA30" s="96"/>
      <c r="GB30" s="96"/>
      <c r="GC30" s="96"/>
      <c r="GD30" s="96"/>
      <c r="GE30" s="96"/>
      <c r="GF30" s="96"/>
      <c r="GG30" s="96"/>
      <c r="GH30" s="96"/>
      <c r="GI30" s="96"/>
      <c r="GJ30" s="96"/>
      <c r="GK30" s="96"/>
      <c r="GL30" s="96"/>
      <c r="GM30" s="96"/>
      <c r="GN30" s="96"/>
      <c r="GO30" s="96"/>
      <c r="GP30" s="96"/>
      <c r="GQ30" s="96"/>
      <c r="GR30" s="96"/>
      <c r="GS30" s="96"/>
      <c r="GT30" s="96"/>
      <c r="GU30" s="96"/>
      <c r="GV30" s="96"/>
      <c r="GW30" s="96"/>
      <c r="GX30" s="96"/>
      <c r="GY30" s="96"/>
      <c r="GZ30" s="96"/>
      <c r="HA30" s="96"/>
      <c r="HB30" s="96"/>
      <c r="HC30" s="96"/>
      <c r="HD30" s="96"/>
      <c r="HE30" s="96"/>
      <c r="HF30" s="96"/>
      <c r="HG30" s="96"/>
      <c r="HH30" s="96"/>
      <c r="HI30" s="96"/>
      <c r="HJ30" s="96"/>
      <c r="HK30" s="96"/>
      <c r="HL30" s="96"/>
      <c r="HM30" s="96"/>
      <c r="HN30" s="96"/>
      <c r="HO30" s="96"/>
      <c r="HP30" s="96"/>
      <c r="HQ30" s="96"/>
      <c r="HR30" s="96"/>
      <c r="HS30" s="96"/>
      <c r="HT30" s="96"/>
      <c r="HU30" s="96"/>
      <c r="HV30" s="96"/>
      <c r="HW30" s="96"/>
      <c r="HX30" s="96"/>
      <c r="HY30" s="96"/>
      <c r="HZ30" s="96"/>
      <c r="IA30" s="96"/>
      <c r="IB30" s="96"/>
      <c r="IC30" s="96"/>
      <c r="ID30" s="96"/>
      <c r="IE30" s="96"/>
      <c r="IF30" s="96"/>
      <c r="IG30" s="96"/>
      <c r="IH30" s="96"/>
      <c r="II30" s="96"/>
      <c r="IJ30" s="96"/>
      <c r="IK30" s="96"/>
      <c r="IL30" s="96"/>
      <c r="IM30" s="96"/>
      <c r="IN30" s="96"/>
      <c r="IO30" s="96"/>
      <c r="IP30" s="96"/>
      <c r="IQ30" s="96"/>
      <c r="IR30" s="96"/>
      <c r="IS30" s="96"/>
    </row>
    <row r="31" spans="1:253" s="95" customFormat="1" ht="40.5" customHeight="1" outlineLevel="2" x14ac:dyDescent="0.2">
      <c r="A31" s="149" t="s">
        <v>160</v>
      </c>
      <c r="B31" s="105" t="s">
        <v>159</v>
      </c>
      <c r="C31" s="149" t="s">
        <v>2</v>
      </c>
      <c r="D31" s="171">
        <v>1</v>
      </c>
      <c r="E31" s="187"/>
      <c r="F31" s="172">
        <v>0</v>
      </c>
      <c r="G31" s="120"/>
      <c r="DQ31" s="96"/>
      <c r="DR31" s="96"/>
      <c r="DS31" s="96"/>
      <c r="DT31" s="96"/>
      <c r="DU31" s="96"/>
      <c r="DV31" s="96"/>
      <c r="DW31" s="96"/>
      <c r="DX31" s="96"/>
      <c r="DY31" s="96"/>
      <c r="DZ31" s="96"/>
      <c r="EA31" s="96"/>
      <c r="EB31" s="96"/>
      <c r="EC31" s="96"/>
      <c r="ED31" s="96"/>
      <c r="EE31" s="96"/>
      <c r="EF31" s="96"/>
      <c r="EG31" s="96"/>
      <c r="EH31" s="96"/>
      <c r="EI31" s="96"/>
      <c r="EJ31" s="96"/>
      <c r="EK31" s="96"/>
      <c r="EL31" s="96"/>
      <c r="EM31" s="96"/>
      <c r="EN31" s="96"/>
      <c r="EO31" s="96"/>
      <c r="EP31" s="96"/>
      <c r="EQ31" s="96"/>
      <c r="ER31" s="96"/>
      <c r="ES31" s="96"/>
      <c r="ET31" s="96"/>
      <c r="EU31" s="96"/>
      <c r="EV31" s="96"/>
      <c r="EW31" s="96"/>
      <c r="EX31" s="96"/>
      <c r="EY31" s="96"/>
      <c r="EZ31" s="96"/>
      <c r="FA31" s="96"/>
      <c r="FB31" s="96"/>
      <c r="FC31" s="96"/>
      <c r="FD31" s="96"/>
      <c r="FE31" s="96"/>
      <c r="FF31" s="96"/>
      <c r="FG31" s="96"/>
      <c r="FH31" s="96"/>
      <c r="FI31" s="96"/>
      <c r="FJ31" s="96"/>
      <c r="FK31" s="96"/>
      <c r="FL31" s="96"/>
      <c r="FM31" s="96"/>
      <c r="FN31" s="96"/>
      <c r="FO31" s="96"/>
      <c r="FP31" s="96"/>
      <c r="FQ31" s="96"/>
      <c r="FR31" s="96"/>
      <c r="FS31" s="96"/>
      <c r="FT31" s="96"/>
      <c r="FU31" s="96"/>
      <c r="FV31" s="96"/>
      <c r="FW31" s="96"/>
      <c r="FX31" s="96"/>
      <c r="FY31" s="96"/>
      <c r="FZ31" s="96"/>
      <c r="GA31" s="96"/>
      <c r="GB31" s="96"/>
      <c r="GC31" s="96"/>
      <c r="GD31" s="96"/>
      <c r="GE31" s="96"/>
      <c r="GF31" s="96"/>
      <c r="GG31" s="96"/>
      <c r="GH31" s="96"/>
      <c r="GI31" s="96"/>
      <c r="GJ31" s="96"/>
      <c r="GK31" s="96"/>
      <c r="GL31" s="96"/>
      <c r="GM31" s="96"/>
      <c r="GN31" s="96"/>
      <c r="GO31" s="96"/>
      <c r="GP31" s="96"/>
      <c r="GQ31" s="96"/>
      <c r="GR31" s="96"/>
      <c r="GS31" s="96"/>
      <c r="GT31" s="96"/>
      <c r="GU31" s="96"/>
      <c r="GV31" s="96"/>
      <c r="GW31" s="96"/>
      <c r="GX31" s="96"/>
      <c r="GY31" s="96"/>
      <c r="GZ31" s="96"/>
      <c r="HA31" s="96"/>
      <c r="HB31" s="96"/>
      <c r="HC31" s="96"/>
      <c r="HD31" s="96"/>
      <c r="HE31" s="96"/>
      <c r="HF31" s="96"/>
      <c r="HG31" s="96"/>
      <c r="HH31" s="96"/>
      <c r="HI31" s="96"/>
      <c r="HJ31" s="96"/>
      <c r="HK31" s="96"/>
      <c r="HL31" s="96"/>
      <c r="HM31" s="96"/>
      <c r="HN31" s="96"/>
      <c r="HO31" s="96"/>
      <c r="HP31" s="96"/>
      <c r="HQ31" s="96"/>
      <c r="HR31" s="96"/>
      <c r="HS31" s="96"/>
      <c r="HT31" s="96"/>
      <c r="HU31" s="96"/>
      <c r="HV31" s="96"/>
      <c r="HW31" s="96"/>
      <c r="HX31" s="96"/>
      <c r="HY31" s="96"/>
      <c r="HZ31" s="96"/>
      <c r="IA31" s="96"/>
      <c r="IB31" s="96"/>
      <c r="IC31" s="96"/>
      <c r="ID31" s="96"/>
      <c r="IE31" s="96"/>
      <c r="IF31" s="96"/>
      <c r="IG31" s="96"/>
      <c r="IH31" s="96"/>
      <c r="II31" s="96"/>
      <c r="IJ31" s="96"/>
      <c r="IK31" s="96"/>
      <c r="IL31" s="96"/>
      <c r="IM31" s="96"/>
      <c r="IN31" s="96"/>
      <c r="IO31" s="96"/>
      <c r="IP31" s="96"/>
      <c r="IQ31" s="96"/>
      <c r="IR31" s="96"/>
      <c r="IS31" s="96"/>
    </row>
    <row r="32" spans="1:253" s="95" customFormat="1" ht="38.25" outlineLevel="2" x14ac:dyDescent="0.2">
      <c r="A32" s="146" t="s">
        <v>52</v>
      </c>
      <c r="B32" s="105" t="s">
        <v>145</v>
      </c>
      <c r="C32" s="149" t="s">
        <v>2</v>
      </c>
      <c r="D32" s="171">
        <v>2</v>
      </c>
      <c r="E32" s="187"/>
      <c r="F32" s="172">
        <v>0</v>
      </c>
      <c r="G32" s="120"/>
      <c r="DQ32" s="96"/>
      <c r="DR32" s="96"/>
      <c r="DS32" s="96"/>
      <c r="DT32" s="96"/>
      <c r="DU32" s="96"/>
      <c r="DV32" s="96"/>
      <c r="DW32" s="96"/>
      <c r="DX32" s="96"/>
      <c r="DY32" s="96"/>
      <c r="DZ32" s="96"/>
      <c r="EA32" s="96"/>
      <c r="EB32" s="96"/>
      <c r="EC32" s="96"/>
      <c r="ED32" s="96"/>
      <c r="EE32" s="96"/>
      <c r="EF32" s="96"/>
      <c r="EG32" s="96"/>
      <c r="EH32" s="96"/>
      <c r="EI32" s="96"/>
      <c r="EJ32" s="96"/>
      <c r="EK32" s="96"/>
      <c r="EL32" s="96"/>
      <c r="EM32" s="96"/>
      <c r="EN32" s="96"/>
      <c r="EO32" s="96"/>
      <c r="EP32" s="96"/>
      <c r="EQ32" s="96"/>
      <c r="ER32" s="96"/>
      <c r="ES32" s="96"/>
      <c r="ET32" s="96"/>
      <c r="EU32" s="96"/>
      <c r="EV32" s="96"/>
      <c r="EW32" s="96"/>
      <c r="EX32" s="96"/>
      <c r="EY32" s="96"/>
      <c r="EZ32" s="96"/>
      <c r="FA32" s="96"/>
      <c r="FB32" s="96"/>
      <c r="FC32" s="96"/>
      <c r="FD32" s="96"/>
      <c r="FE32" s="96"/>
      <c r="FF32" s="96"/>
      <c r="FG32" s="96"/>
      <c r="FH32" s="96"/>
      <c r="FI32" s="96"/>
      <c r="FJ32" s="96"/>
      <c r="FK32" s="96"/>
      <c r="FL32" s="96"/>
      <c r="FM32" s="96"/>
      <c r="FN32" s="96"/>
      <c r="FO32" s="96"/>
      <c r="FP32" s="96"/>
      <c r="FQ32" s="96"/>
      <c r="FR32" s="96"/>
      <c r="FS32" s="96"/>
      <c r="FT32" s="96"/>
      <c r="FU32" s="96"/>
      <c r="FV32" s="96"/>
      <c r="FW32" s="96"/>
      <c r="FX32" s="96"/>
      <c r="FY32" s="96"/>
      <c r="FZ32" s="96"/>
      <c r="GA32" s="96"/>
      <c r="GB32" s="96"/>
      <c r="GC32" s="96"/>
      <c r="GD32" s="96"/>
      <c r="GE32" s="96"/>
      <c r="GF32" s="96"/>
      <c r="GG32" s="96"/>
      <c r="GH32" s="96"/>
      <c r="GI32" s="96"/>
      <c r="GJ32" s="96"/>
      <c r="GK32" s="96"/>
      <c r="GL32" s="96"/>
      <c r="GM32" s="96"/>
      <c r="GN32" s="96"/>
      <c r="GO32" s="96"/>
      <c r="GP32" s="96"/>
      <c r="GQ32" s="96"/>
      <c r="GR32" s="96"/>
      <c r="GS32" s="96"/>
      <c r="GT32" s="96"/>
      <c r="GU32" s="96"/>
      <c r="GV32" s="96"/>
      <c r="GW32" s="96"/>
      <c r="GX32" s="96"/>
      <c r="GY32" s="96"/>
      <c r="GZ32" s="96"/>
      <c r="HA32" s="96"/>
      <c r="HB32" s="96"/>
      <c r="HC32" s="96"/>
      <c r="HD32" s="96"/>
      <c r="HE32" s="96"/>
      <c r="HF32" s="96"/>
      <c r="HG32" s="96"/>
      <c r="HH32" s="96"/>
      <c r="HI32" s="96"/>
      <c r="HJ32" s="96"/>
      <c r="HK32" s="96"/>
      <c r="HL32" s="96"/>
      <c r="HM32" s="96"/>
      <c r="HN32" s="96"/>
      <c r="HO32" s="96"/>
      <c r="HP32" s="96"/>
      <c r="HQ32" s="96"/>
      <c r="HR32" s="96"/>
      <c r="HS32" s="96"/>
      <c r="HT32" s="96"/>
      <c r="HU32" s="96"/>
      <c r="HV32" s="96"/>
      <c r="HW32" s="96"/>
      <c r="HX32" s="96"/>
      <c r="HY32" s="96"/>
      <c r="HZ32" s="96"/>
      <c r="IA32" s="96"/>
      <c r="IB32" s="96"/>
      <c r="IC32" s="96"/>
      <c r="ID32" s="96"/>
      <c r="IE32" s="96"/>
      <c r="IF32" s="96"/>
      <c r="IG32" s="96"/>
      <c r="IH32" s="96"/>
      <c r="II32" s="96"/>
      <c r="IJ32" s="96"/>
      <c r="IK32" s="96"/>
      <c r="IL32" s="96"/>
      <c r="IM32" s="96"/>
      <c r="IN32" s="96"/>
      <c r="IO32" s="96"/>
      <c r="IP32" s="96"/>
      <c r="IQ32" s="96"/>
      <c r="IR32" s="96"/>
      <c r="IS32" s="96"/>
    </row>
    <row r="33" spans="1:253" ht="18.75" x14ac:dyDescent="0.2">
      <c r="A33" s="164"/>
      <c r="B33" s="147" t="s">
        <v>53</v>
      </c>
      <c r="C33" s="165"/>
      <c r="D33" s="166"/>
      <c r="E33" s="188"/>
      <c r="F33" s="148">
        <v>0</v>
      </c>
    </row>
    <row r="34" spans="1:253" s="95" customFormat="1" ht="216.75" outlineLevel="1" x14ac:dyDescent="0.2">
      <c r="A34" s="149" t="s">
        <v>54</v>
      </c>
      <c r="B34" s="105" t="s">
        <v>220</v>
      </c>
      <c r="C34" s="149" t="s">
        <v>2</v>
      </c>
      <c r="D34" s="171">
        <v>46</v>
      </c>
      <c r="E34" s="187"/>
      <c r="F34" s="172">
        <v>0</v>
      </c>
      <c r="G34" s="120"/>
      <c r="DQ34" s="96"/>
      <c r="DR34" s="96"/>
      <c r="DS34" s="96"/>
      <c r="DT34" s="96"/>
      <c r="DU34" s="96"/>
      <c r="DV34" s="96"/>
      <c r="DW34" s="96"/>
      <c r="DX34" s="96"/>
      <c r="DY34" s="96"/>
      <c r="DZ34" s="96"/>
      <c r="EA34" s="96"/>
      <c r="EB34" s="96"/>
      <c r="EC34" s="96"/>
      <c r="ED34" s="96"/>
      <c r="EE34" s="96"/>
      <c r="EF34" s="96"/>
      <c r="EG34" s="96"/>
      <c r="EH34" s="96"/>
      <c r="EI34" s="96"/>
      <c r="EJ34" s="96"/>
      <c r="EK34" s="96"/>
      <c r="EL34" s="96"/>
      <c r="EM34" s="96"/>
      <c r="EN34" s="96"/>
      <c r="EO34" s="96"/>
      <c r="EP34" s="96"/>
      <c r="EQ34" s="96"/>
      <c r="ER34" s="96"/>
      <c r="ES34" s="96"/>
      <c r="ET34" s="96"/>
      <c r="EU34" s="96"/>
      <c r="EV34" s="96"/>
      <c r="EW34" s="96"/>
      <c r="EX34" s="96"/>
      <c r="EY34" s="96"/>
      <c r="EZ34" s="96"/>
      <c r="FA34" s="96"/>
      <c r="FB34" s="96"/>
      <c r="FC34" s="96"/>
      <c r="FD34" s="96"/>
      <c r="FE34" s="96"/>
      <c r="FF34" s="96"/>
      <c r="FG34" s="96"/>
      <c r="FH34" s="96"/>
      <c r="FI34" s="96"/>
      <c r="FJ34" s="96"/>
      <c r="FK34" s="96"/>
      <c r="FL34" s="96"/>
      <c r="FM34" s="96"/>
      <c r="FN34" s="96"/>
      <c r="FO34" s="96"/>
      <c r="FP34" s="96"/>
      <c r="FQ34" s="96"/>
      <c r="FR34" s="96"/>
      <c r="FS34" s="96"/>
      <c r="FT34" s="96"/>
      <c r="FU34" s="96"/>
      <c r="FV34" s="96"/>
      <c r="FW34" s="96"/>
      <c r="FX34" s="96"/>
      <c r="FY34" s="96"/>
      <c r="FZ34" s="96"/>
      <c r="GA34" s="96"/>
      <c r="GB34" s="96"/>
      <c r="GC34" s="96"/>
      <c r="GD34" s="96"/>
      <c r="GE34" s="96"/>
      <c r="GF34" s="96"/>
      <c r="GG34" s="96"/>
      <c r="GH34" s="96"/>
      <c r="GI34" s="96"/>
      <c r="GJ34" s="96"/>
      <c r="GK34" s="96"/>
      <c r="GL34" s="96"/>
      <c r="GM34" s="96"/>
      <c r="GN34" s="96"/>
      <c r="GO34" s="96"/>
      <c r="GP34" s="96"/>
      <c r="GQ34" s="96"/>
      <c r="GR34" s="96"/>
      <c r="GS34" s="96"/>
      <c r="GT34" s="96"/>
      <c r="GU34" s="96"/>
      <c r="GV34" s="96"/>
      <c r="GW34" s="96"/>
      <c r="GX34" s="96"/>
      <c r="GY34" s="96"/>
      <c r="GZ34" s="96"/>
      <c r="HA34" s="96"/>
      <c r="HB34" s="96"/>
      <c r="HC34" s="96"/>
      <c r="HD34" s="96"/>
      <c r="HE34" s="96"/>
      <c r="HF34" s="96"/>
      <c r="HG34" s="96"/>
      <c r="HH34" s="96"/>
      <c r="HI34" s="96"/>
      <c r="HJ34" s="96"/>
      <c r="HK34" s="96"/>
      <c r="HL34" s="96"/>
      <c r="HM34" s="96"/>
      <c r="HN34" s="96"/>
      <c r="HO34" s="96"/>
      <c r="HP34" s="96"/>
      <c r="HQ34" s="96"/>
      <c r="HR34" s="96"/>
      <c r="HS34" s="96"/>
      <c r="HT34" s="96"/>
      <c r="HU34" s="96"/>
      <c r="HV34" s="96"/>
      <c r="HW34" s="96"/>
      <c r="HX34" s="96"/>
      <c r="HY34" s="96"/>
      <c r="HZ34" s="96"/>
      <c r="IA34" s="96"/>
      <c r="IB34" s="96"/>
      <c r="IC34" s="96"/>
      <c r="ID34" s="96"/>
      <c r="IE34" s="96"/>
      <c r="IF34" s="96"/>
      <c r="IG34" s="96"/>
      <c r="IH34" s="96"/>
      <c r="II34" s="96"/>
      <c r="IJ34" s="96"/>
      <c r="IK34" s="96"/>
      <c r="IL34" s="96"/>
      <c r="IM34" s="96"/>
      <c r="IN34" s="96"/>
      <c r="IO34" s="96"/>
      <c r="IP34" s="96"/>
      <c r="IQ34" s="96"/>
      <c r="IR34" s="96"/>
      <c r="IS34" s="96"/>
    </row>
    <row r="35" spans="1:253" s="95" customFormat="1" ht="216.75" outlineLevel="1" x14ac:dyDescent="0.2">
      <c r="A35" s="149" t="s">
        <v>55</v>
      </c>
      <c r="B35" s="105" t="s">
        <v>221</v>
      </c>
      <c r="C35" s="149" t="s">
        <v>2</v>
      </c>
      <c r="D35" s="171">
        <v>56</v>
      </c>
      <c r="E35" s="187"/>
      <c r="F35" s="172">
        <v>0</v>
      </c>
      <c r="G35" s="120"/>
      <c r="DQ35" s="96"/>
      <c r="DR35" s="96"/>
      <c r="DS35" s="96"/>
      <c r="DT35" s="96"/>
      <c r="DU35" s="96"/>
      <c r="DV35" s="96"/>
      <c r="DW35" s="96"/>
      <c r="DX35" s="96"/>
      <c r="DY35" s="96"/>
      <c r="DZ35" s="96"/>
      <c r="EA35" s="96"/>
      <c r="EB35" s="96"/>
      <c r="EC35" s="96"/>
      <c r="ED35" s="96"/>
      <c r="EE35" s="96"/>
      <c r="EF35" s="96"/>
      <c r="EG35" s="96"/>
      <c r="EH35" s="96"/>
      <c r="EI35" s="96"/>
      <c r="EJ35" s="96"/>
      <c r="EK35" s="96"/>
      <c r="EL35" s="96"/>
      <c r="EM35" s="96"/>
      <c r="EN35" s="96"/>
      <c r="EO35" s="96"/>
      <c r="EP35" s="96"/>
      <c r="EQ35" s="96"/>
      <c r="ER35" s="96"/>
      <c r="ES35" s="96"/>
      <c r="ET35" s="96"/>
      <c r="EU35" s="96"/>
      <c r="EV35" s="96"/>
      <c r="EW35" s="96"/>
      <c r="EX35" s="96"/>
      <c r="EY35" s="96"/>
      <c r="EZ35" s="96"/>
      <c r="FA35" s="96"/>
      <c r="FB35" s="96"/>
      <c r="FC35" s="96"/>
      <c r="FD35" s="96"/>
      <c r="FE35" s="96"/>
      <c r="FF35" s="96"/>
      <c r="FG35" s="96"/>
      <c r="FH35" s="96"/>
      <c r="FI35" s="96"/>
      <c r="FJ35" s="96"/>
      <c r="FK35" s="96"/>
      <c r="FL35" s="96"/>
      <c r="FM35" s="96"/>
      <c r="FN35" s="96"/>
      <c r="FO35" s="96"/>
      <c r="FP35" s="96"/>
      <c r="FQ35" s="96"/>
      <c r="FR35" s="96"/>
      <c r="FS35" s="96"/>
      <c r="FT35" s="96"/>
      <c r="FU35" s="96"/>
      <c r="FV35" s="96"/>
      <c r="FW35" s="96"/>
      <c r="FX35" s="96"/>
      <c r="FY35" s="96"/>
      <c r="FZ35" s="96"/>
      <c r="GA35" s="96"/>
      <c r="GB35" s="96"/>
      <c r="GC35" s="96"/>
      <c r="GD35" s="96"/>
      <c r="GE35" s="96"/>
      <c r="GF35" s="96"/>
      <c r="GG35" s="96"/>
      <c r="GH35" s="96"/>
      <c r="GI35" s="96"/>
      <c r="GJ35" s="96"/>
      <c r="GK35" s="96"/>
      <c r="GL35" s="96"/>
      <c r="GM35" s="96"/>
      <c r="GN35" s="96"/>
      <c r="GO35" s="96"/>
      <c r="GP35" s="96"/>
      <c r="GQ35" s="96"/>
      <c r="GR35" s="96"/>
      <c r="GS35" s="96"/>
      <c r="GT35" s="96"/>
      <c r="GU35" s="96"/>
      <c r="GV35" s="96"/>
      <c r="GW35" s="96"/>
      <c r="GX35" s="96"/>
      <c r="GY35" s="96"/>
      <c r="GZ35" s="96"/>
      <c r="HA35" s="96"/>
      <c r="HB35" s="96"/>
      <c r="HC35" s="96"/>
      <c r="HD35" s="96"/>
      <c r="HE35" s="96"/>
      <c r="HF35" s="96"/>
      <c r="HG35" s="96"/>
      <c r="HH35" s="96"/>
      <c r="HI35" s="96"/>
      <c r="HJ35" s="96"/>
      <c r="HK35" s="96"/>
      <c r="HL35" s="96"/>
      <c r="HM35" s="96"/>
      <c r="HN35" s="96"/>
      <c r="HO35" s="96"/>
      <c r="HP35" s="96"/>
      <c r="HQ35" s="96"/>
      <c r="HR35" s="96"/>
      <c r="HS35" s="96"/>
      <c r="HT35" s="96"/>
      <c r="HU35" s="96"/>
      <c r="HV35" s="96"/>
      <c r="HW35" s="96"/>
      <c r="HX35" s="96"/>
      <c r="HY35" s="96"/>
      <c r="HZ35" s="96"/>
      <c r="IA35" s="96"/>
      <c r="IB35" s="96"/>
      <c r="IC35" s="96"/>
      <c r="ID35" s="96"/>
      <c r="IE35" s="96"/>
      <c r="IF35" s="96"/>
      <c r="IG35" s="96"/>
      <c r="IH35" s="96"/>
      <c r="II35" s="96"/>
      <c r="IJ35" s="96"/>
      <c r="IK35" s="96"/>
      <c r="IL35" s="96"/>
      <c r="IM35" s="96"/>
      <c r="IN35" s="96"/>
      <c r="IO35" s="96"/>
      <c r="IP35" s="96"/>
      <c r="IQ35" s="96"/>
      <c r="IR35" s="96"/>
      <c r="IS35" s="96"/>
    </row>
    <row r="36" spans="1:253" ht="18.75" x14ac:dyDescent="0.2">
      <c r="A36" s="164"/>
      <c r="B36" s="147" t="s">
        <v>56</v>
      </c>
      <c r="C36" s="165"/>
      <c r="D36" s="166"/>
      <c r="E36" s="188"/>
      <c r="F36" s="148">
        <v>0</v>
      </c>
    </row>
    <row r="37" spans="1:253" ht="153" outlineLevel="1" x14ac:dyDescent="0.2">
      <c r="A37" s="146" t="s">
        <v>175</v>
      </c>
      <c r="B37" s="183" t="s">
        <v>176</v>
      </c>
      <c r="C37" s="149" t="s">
        <v>2</v>
      </c>
      <c r="D37" s="171">
        <v>2</v>
      </c>
      <c r="E37" s="187"/>
      <c r="F37" s="172">
        <v>0</v>
      </c>
      <c r="J37" s="106"/>
    </row>
    <row r="38" spans="1:253" ht="153" outlineLevel="1" x14ac:dyDescent="0.2">
      <c r="A38" s="146" t="s">
        <v>195</v>
      </c>
      <c r="B38" s="183" t="s">
        <v>177</v>
      </c>
      <c r="C38" s="149" t="s">
        <v>2</v>
      </c>
      <c r="D38" s="171">
        <v>2</v>
      </c>
      <c r="E38" s="187"/>
      <c r="F38" s="172">
        <v>0</v>
      </c>
      <c r="J38" s="106"/>
    </row>
    <row r="39" spans="1:253" ht="165.75" outlineLevel="1" x14ac:dyDescent="0.2">
      <c r="A39" s="146" t="s">
        <v>161</v>
      </c>
      <c r="B39" s="105" t="s">
        <v>162</v>
      </c>
      <c r="C39" s="149" t="s">
        <v>2</v>
      </c>
      <c r="D39" s="171">
        <v>3</v>
      </c>
      <c r="E39" s="187"/>
      <c r="F39" s="172">
        <v>0</v>
      </c>
      <c r="J39" s="106"/>
    </row>
    <row r="40" spans="1:253" ht="39.75" customHeight="1" outlineLevel="1" x14ac:dyDescent="0.2">
      <c r="A40" s="146" t="s">
        <v>57</v>
      </c>
      <c r="B40" s="105" t="s">
        <v>146</v>
      </c>
      <c r="C40" s="149" t="s">
        <v>2</v>
      </c>
      <c r="D40" s="171">
        <v>2</v>
      </c>
      <c r="E40" s="187"/>
      <c r="F40" s="172">
        <v>0</v>
      </c>
    </row>
    <row r="41" spans="1:253" ht="68.25" customHeight="1" outlineLevel="1" x14ac:dyDescent="0.2">
      <c r="A41" s="146" t="s">
        <v>102</v>
      </c>
      <c r="B41" s="105" t="s">
        <v>111</v>
      </c>
      <c r="C41" s="150" t="s">
        <v>2</v>
      </c>
      <c r="D41" s="168">
        <v>15</v>
      </c>
      <c r="E41" s="169"/>
      <c r="F41" s="170">
        <v>0</v>
      </c>
    </row>
    <row r="42" spans="1:253" s="96" customFormat="1" ht="21" x14ac:dyDescent="0.2">
      <c r="A42" s="151"/>
      <c r="B42" s="151"/>
      <c r="C42" s="151"/>
      <c r="D42" s="151"/>
      <c r="E42" s="152" t="s">
        <v>97</v>
      </c>
      <c r="F42" s="153">
        <v>0</v>
      </c>
      <c r="G42" s="122"/>
      <c r="H42" s="94"/>
      <c r="I42" s="94"/>
      <c r="J42" s="94"/>
      <c r="K42" s="94"/>
      <c r="L42" s="94"/>
      <c r="M42" s="94"/>
      <c r="N42" s="94"/>
      <c r="O42" s="94"/>
      <c r="P42" s="94"/>
      <c r="Q42" s="94"/>
      <c r="R42" s="94"/>
      <c r="S42" s="94"/>
      <c r="T42" s="94"/>
      <c r="U42" s="94"/>
      <c r="V42" s="94"/>
      <c r="W42" s="94"/>
      <c r="X42" s="94"/>
      <c r="Y42" s="94"/>
      <c r="Z42" s="94"/>
      <c r="AA42" s="94"/>
      <c r="AB42" s="94"/>
      <c r="AC42" s="94"/>
      <c r="AD42" s="94"/>
      <c r="AE42" s="94"/>
      <c r="AF42" s="94"/>
      <c r="AG42" s="94"/>
      <c r="AH42" s="94"/>
      <c r="AI42" s="94"/>
      <c r="AJ42" s="94"/>
      <c r="AK42" s="94"/>
      <c r="AL42" s="94"/>
      <c r="AM42" s="94"/>
      <c r="AN42" s="94"/>
      <c r="AO42" s="94"/>
      <c r="AP42" s="94"/>
      <c r="AQ42" s="94"/>
      <c r="AR42" s="94"/>
      <c r="AS42" s="94"/>
      <c r="AT42" s="94"/>
      <c r="AU42" s="95"/>
      <c r="AV42" s="95"/>
      <c r="AW42" s="95"/>
      <c r="AX42" s="95"/>
      <c r="AY42" s="95"/>
      <c r="AZ42" s="95"/>
      <c r="BA42" s="95"/>
      <c r="BB42" s="95"/>
      <c r="BC42" s="95"/>
      <c r="BD42" s="95"/>
      <c r="BE42" s="95"/>
      <c r="BF42" s="95"/>
      <c r="BG42" s="95"/>
      <c r="BH42" s="95"/>
      <c r="BI42" s="95"/>
      <c r="BJ42" s="95"/>
      <c r="BK42" s="95"/>
      <c r="BL42" s="95"/>
      <c r="BM42" s="95"/>
      <c r="BN42" s="95"/>
      <c r="BO42" s="95"/>
      <c r="BP42" s="95"/>
      <c r="BQ42" s="95"/>
      <c r="BR42" s="95"/>
      <c r="BS42" s="95"/>
      <c r="BT42" s="95"/>
      <c r="BU42" s="95"/>
      <c r="BV42" s="95"/>
      <c r="BW42" s="95"/>
      <c r="BX42" s="95"/>
      <c r="BY42" s="95"/>
      <c r="BZ42" s="95"/>
      <c r="CA42" s="95"/>
      <c r="CB42" s="95"/>
      <c r="CC42" s="95"/>
      <c r="CD42" s="95"/>
      <c r="CE42" s="95"/>
      <c r="CF42" s="95"/>
      <c r="CG42" s="95"/>
      <c r="CH42" s="95"/>
      <c r="CI42" s="95"/>
      <c r="CJ42" s="95"/>
      <c r="CK42" s="95"/>
      <c r="CL42" s="95"/>
      <c r="CM42" s="95"/>
      <c r="CN42" s="95"/>
      <c r="CO42" s="95"/>
      <c r="CP42" s="95"/>
      <c r="CQ42" s="95"/>
      <c r="CR42" s="95"/>
      <c r="CS42" s="95"/>
      <c r="CT42" s="95"/>
      <c r="CU42" s="95"/>
      <c r="CV42" s="95"/>
      <c r="CW42" s="95"/>
      <c r="CX42" s="95"/>
      <c r="CY42" s="95"/>
      <c r="CZ42" s="95"/>
      <c r="DA42" s="95"/>
      <c r="DB42" s="95"/>
      <c r="DC42" s="95"/>
      <c r="DD42" s="95"/>
      <c r="DE42" s="95"/>
      <c r="DF42" s="95"/>
      <c r="DG42" s="95"/>
      <c r="DH42" s="95"/>
      <c r="DI42" s="95"/>
      <c r="DJ42" s="95"/>
      <c r="DK42" s="95"/>
      <c r="DL42" s="95"/>
      <c r="DM42" s="95"/>
    </row>
    <row r="43" spans="1:253" s="96" customFormat="1" ht="5.0999999999999996" customHeight="1" x14ac:dyDescent="0.2">
      <c r="A43" s="154"/>
      <c r="B43" s="154"/>
      <c r="C43" s="154"/>
      <c r="D43" s="155"/>
      <c r="E43" s="156"/>
      <c r="F43" s="156"/>
      <c r="G43" s="120"/>
      <c r="H43" s="95"/>
      <c r="I43" s="95"/>
      <c r="J43" s="95"/>
      <c r="K43" s="95"/>
      <c r="L43" s="95"/>
      <c r="M43" s="95"/>
      <c r="N43" s="95"/>
      <c r="O43" s="95"/>
      <c r="P43" s="95"/>
      <c r="Q43" s="95"/>
      <c r="R43" s="95"/>
      <c r="S43" s="95"/>
      <c r="T43" s="95"/>
      <c r="U43" s="95"/>
      <c r="V43" s="95"/>
      <c r="W43" s="95"/>
      <c r="X43" s="95"/>
      <c r="Y43" s="95"/>
      <c r="Z43" s="95"/>
      <c r="AA43" s="95"/>
      <c r="AB43" s="95"/>
      <c r="AC43" s="95"/>
      <c r="AD43" s="95"/>
      <c r="AE43" s="95"/>
      <c r="AF43" s="95"/>
      <c r="AG43" s="95"/>
      <c r="AH43" s="95"/>
      <c r="AI43" s="95"/>
      <c r="AJ43" s="95"/>
      <c r="AK43" s="95"/>
      <c r="AL43" s="95"/>
      <c r="AM43" s="95"/>
      <c r="AN43" s="95"/>
      <c r="AO43" s="95"/>
      <c r="AP43" s="95"/>
      <c r="AQ43" s="95"/>
      <c r="AR43" s="95"/>
      <c r="AS43" s="95"/>
      <c r="AT43" s="95"/>
      <c r="AU43" s="95"/>
      <c r="AV43" s="95"/>
      <c r="AW43" s="95"/>
      <c r="AX43" s="95"/>
      <c r="AY43" s="95"/>
      <c r="AZ43" s="95"/>
      <c r="BA43" s="95"/>
      <c r="BB43" s="95"/>
      <c r="BC43" s="95"/>
      <c r="BD43" s="95"/>
      <c r="BE43" s="95"/>
      <c r="BF43" s="95"/>
      <c r="BG43" s="95"/>
      <c r="BH43" s="95"/>
      <c r="BI43" s="95"/>
      <c r="BJ43" s="95"/>
      <c r="BK43" s="95"/>
      <c r="BL43" s="95"/>
      <c r="BM43" s="95"/>
      <c r="BN43" s="95"/>
      <c r="BO43" s="95"/>
      <c r="BP43" s="95"/>
      <c r="BQ43" s="95"/>
      <c r="BR43" s="95"/>
      <c r="BS43" s="95"/>
      <c r="BT43" s="95"/>
      <c r="BU43" s="95"/>
      <c r="BV43" s="95"/>
      <c r="BW43" s="95"/>
      <c r="BX43" s="95"/>
      <c r="BY43" s="95"/>
      <c r="BZ43" s="95"/>
      <c r="CA43" s="95"/>
      <c r="CB43" s="95"/>
      <c r="CC43" s="95"/>
      <c r="CD43" s="95"/>
      <c r="CE43" s="95"/>
      <c r="CF43" s="95"/>
      <c r="CG43" s="95"/>
      <c r="CH43" s="95"/>
      <c r="CI43" s="95"/>
      <c r="CJ43" s="95"/>
      <c r="CK43" s="95"/>
      <c r="CL43" s="95"/>
      <c r="CM43" s="95"/>
      <c r="CN43" s="95"/>
      <c r="CO43" s="95"/>
      <c r="CP43" s="95"/>
      <c r="CQ43" s="95"/>
      <c r="CR43" s="95"/>
      <c r="CS43" s="95"/>
      <c r="CT43" s="95"/>
      <c r="CU43" s="95"/>
      <c r="CV43" s="95"/>
      <c r="CW43" s="95"/>
      <c r="CX43" s="95"/>
      <c r="CY43" s="95"/>
      <c r="CZ43" s="95"/>
      <c r="DA43" s="95"/>
      <c r="DB43" s="95"/>
      <c r="DC43" s="95"/>
      <c r="DD43" s="95"/>
      <c r="DE43" s="95"/>
      <c r="DF43" s="95"/>
      <c r="DG43" s="95"/>
      <c r="DH43" s="95"/>
      <c r="DI43" s="95"/>
      <c r="DJ43" s="95"/>
      <c r="DK43" s="95"/>
      <c r="DL43" s="95"/>
      <c r="DM43" s="95"/>
    </row>
    <row r="44" spans="1:253" s="96" customFormat="1" ht="21" x14ac:dyDescent="0.2">
      <c r="A44" s="221" t="s">
        <v>98</v>
      </c>
      <c r="B44" s="221"/>
      <c r="C44" s="221"/>
      <c r="D44" s="221"/>
      <c r="E44" s="221"/>
      <c r="F44" s="221"/>
      <c r="G44" s="118"/>
      <c r="H44" s="94"/>
      <c r="I44" s="94"/>
      <c r="J44" s="94"/>
      <c r="K44" s="94"/>
      <c r="L44" s="94"/>
      <c r="M44" s="94"/>
      <c r="N44" s="94"/>
      <c r="O44" s="94"/>
      <c r="P44" s="94"/>
      <c r="Q44" s="94"/>
      <c r="R44" s="94"/>
      <c r="S44" s="94"/>
      <c r="T44" s="94"/>
      <c r="U44" s="94"/>
      <c r="V44" s="94"/>
      <c r="W44" s="94"/>
      <c r="X44" s="94"/>
      <c r="Y44" s="94"/>
      <c r="Z44" s="94"/>
      <c r="AA44" s="94"/>
      <c r="AB44" s="94"/>
      <c r="AC44" s="94"/>
      <c r="AD44" s="94"/>
      <c r="AE44" s="94"/>
      <c r="AF44" s="94"/>
      <c r="AG44" s="94"/>
      <c r="AH44" s="94"/>
      <c r="AI44" s="94"/>
      <c r="AJ44" s="94"/>
      <c r="AK44" s="94"/>
      <c r="AL44" s="94"/>
      <c r="AM44" s="94"/>
      <c r="AN44" s="94"/>
      <c r="AO44" s="94"/>
      <c r="AP44" s="94"/>
      <c r="AQ44" s="94"/>
      <c r="AR44" s="94"/>
      <c r="AS44" s="94"/>
      <c r="AT44" s="94"/>
      <c r="AU44" s="95"/>
      <c r="AV44" s="95"/>
      <c r="AW44" s="95"/>
      <c r="AX44" s="95"/>
      <c r="AY44" s="95"/>
      <c r="AZ44" s="95"/>
      <c r="BA44" s="95"/>
      <c r="BB44" s="95"/>
      <c r="BC44" s="95"/>
      <c r="BD44" s="95"/>
      <c r="BE44" s="95"/>
      <c r="BF44" s="95"/>
      <c r="BG44" s="95"/>
      <c r="BH44" s="95"/>
      <c r="BI44" s="95"/>
      <c r="BJ44" s="95"/>
      <c r="BK44" s="95"/>
      <c r="BL44" s="95"/>
      <c r="BM44" s="95"/>
      <c r="BN44" s="95"/>
      <c r="BO44" s="95"/>
      <c r="BP44" s="95"/>
      <c r="BQ44" s="95"/>
      <c r="BR44" s="95"/>
      <c r="BS44" s="95"/>
      <c r="BT44" s="95"/>
      <c r="BU44" s="95"/>
      <c r="BV44" s="95"/>
      <c r="BW44" s="95"/>
      <c r="BX44" s="95"/>
      <c r="BY44" s="95"/>
      <c r="BZ44" s="95"/>
      <c r="CA44" s="95"/>
      <c r="CB44" s="95"/>
      <c r="CC44" s="95"/>
      <c r="CD44" s="95"/>
      <c r="CE44" s="95"/>
      <c r="CF44" s="95"/>
      <c r="CG44" s="95"/>
      <c r="CH44" s="95"/>
      <c r="CI44" s="95"/>
      <c r="CJ44" s="95"/>
      <c r="CK44" s="95"/>
      <c r="CL44" s="95"/>
      <c r="CM44" s="95"/>
      <c r="CN44" s="95"/>
      <c r="CO44" s="95"/>
      <c r="CP44" s="95"/>
      <c r="CQ44" s="95"/>
      <c r="CR44" s="95"/>
      <c r="CS44" s="95"/>
      <c r="CT44" s="95"/>
      <c r="CU44" s="95"/>
      <c r="CV44" s="95"/>
      <c r="CW44" s="95"/>
      <c r="CX44" s="95"/>
      <c r="CY44" s="95"/>
      <c r="CZ44" s="95"/>
      <c r="DA44" s="95"/>
      <c r="DB44" s="95"/>
      <c r="DC44" s="95"/>
      <c r="DD44" s="95"/>
      <c r="DE44" s="95"/>
      <c r="DF44" s="95"/>
      <c r="DG44" s="95"/>
      <c r="DH44" s="95"/>
      <c r="DI44" s="95"/>
      <c r="DJ44" s="95"/>
      <c r="DK44" s="95"/>
      <c r="DL44" s="95"/>
      <c r="DM44" s="95"/>
    </row>
    <row r="45" spans="1:253" ht="18.75" x14ac:dyDescent="0.2">
      <c r="A45" s="164"/>
      <c r="B45" s="147" t="s">
        <v>38</v>
      </c>
      <c r="C45" s="165"/>
      <c r="D45" s="166"/>
      <c r="E45" s="167"/>
      <c r="F45" s="148">
        <v>0</v>
      </c>
    </row>
    <row r="46" spans="1:253" s="96" customFormat="1" ht="116.25" customHeight="1" outlineLevel="1" x14ac:dyDescent="0.2">
      <c r="A46" s="146" t="s">
        <v>39</v>
      </c>
      <c r="B46" s="105" t="s">
        <v>114</v>
      </c>
      <c r="C46" s="150" t="s">
        <v>40</v>
      </c>
      <c r="D46" s="168">
        <v>1918.27</v>
      </c>
      <c r="E46" s="169"/>
      <c r="F46" s="170">
        <v>0</v>
      </c>
      <c r="G46" s="118"/>
      <c r="H46" s="94"/>
      <c r="I46" s="94"/>
      <c r="J46" s="94"/>
      <c r="K46" s="94"/>
      <c r="L46" s="94"/>
      <c r="M46" s="94"/>
      <c r="N46" s="94"/>
      <c r="O46" s="94"/>
      <c r="P46" s="94"/>
      <c r="Q46" s="94"/>
      <c r="R46" s="94"/>
      <c r="S46" s="94"/>
      <c r="T46" s="94"/>
      <c r="U46" s="93"/>
      <c r="V46" s="93"/>
      <c r="W46" s="93"/>
      <c r="X46" s="93"/>
      <c r="Y46" s="93"/>
      <c r="Z46" s="93"/>
      <c r="AA46" s="93"/>
      <c r="AB46" s="93"/>
      <c r="AC46" s="93"/>
      <c r="AD46" s="93"/>
      <c r="AE46" s="93"/>
      <c r="AF46" s="94"/>
      <c r="AG46" s="94"/>
      <c r="AH46" s="94"/>
      <c r="AI46" s="94"/>
      <c r="AJ46" s="94"/>
      <c r="AK46" s="94"/>
      <c r="AL46" s="94"/>
      <c r="AM46" s="94"/>
      <c r="AN46" s="94"/>
      <c r="AO46" s="94"/>
      <c r="AP46" s="94"/>
      <c r="AQ46" s="94"/>
      <c r="AR46" s="94"/>
      <c r="AS46" s="94"/>
      <c r="AT46" s="94"/>
      <c r="AU46" s="95"/>
      <c r="AV46" s="95"/>
      <c r="AW46" s="95"/>
      <c r="AX46" s="95"/>
      <c r="AY46" s="95"/>
      <c r="AZ46" s="95"/>
      <c r="BA46" s="95"/>
      <c r="BB46" s="95"/>
      <c r="BC46" s="95"/>
      <c r="BD46" s="95"/>
      <c r="BE46" s="95"/>
      <c r="BF46" s="95"/>
      <c r="BG46" s="95"/>
      <c r="BH46" s="95"/>
      <c r="BI46" s="95"/>
      <c r="BJ46" s="95"/>
      <c r="BK46" s="95"/>
      <c r="BL46" s="95"/>
      <c r="BM46" s="95"/>
      <c r="BN46" s="95"/>
      <c r="BO46" s="95"/>
      <c r="BP46" s="95"/>
      <c r="BQ46" s="95"/>
      <c r="BR46" s="95"/>
      <c r="BS46" s="95"/>
      <c r="BT46" s="95"/>
      <c r="BU46" s="95"/>
      <c r="BV46" s="95"/>
      <c r="BW46" s="95"/>
      <c r="BX46" s="95"/>
      <c r="BY46" s="95"/>
      <c r="BZ46" s="95"/>
      <c r="CA46" s="95"/>
      <c r="CB46" s="95"/>
      <c r="CC46" s="95"/>
      <c r="CD46" s="95"/>
      <c r="CE46" s="95"/>
      <c r="CF46" s="95"/>
      <c r="CG46" s="95"/>
      <c r="CH46" s="95"/>
      <c r="CI46" s="95"/>
      <c r="CJ46" s="95"/>
      <c r="CK46" s="95"/>
      <c r="CL46" s="95"/>
      <c r="CM46" s="95"/>
      <c r="CN46" s="95"/>
      <c r="CO46" s="95"/>
      <c r="CP46" s="95"/>
      <c r="CQ46" s="95"/>
      <c r="CR46" s="95"/>
      <c r="CS46" s="95"/>
      <c r="CT46" s="95"/>
      <c r="CU46" s="95"/>
      <c r="CV46" s="95"/>
      <c r="CW46" s="95"/>
      <c r="CX46" s="95"/>
      <c r="CY46" s="95"/>
      <c r="CZ46" s="95"/>
      <c r="DA46" s="95"/>
      <c r="DB46" s="95"/>
      <c r="DC46" s="95"/>
      <c r="DD46" s="95"/>
      <c r="DE46" s="95"/>
      <c r="DF46" s="95"/>
      <c r="DG46" s="95"/>
      <c r="DH46" s="95"/>
      <c r="DI46" s="95"/>
      <c r="DJ46" s="95"/>
      <c r="DK46" s="95"/>
      <c r="DL46" s="95"/>
      <c r="DM46" s="95"/>
    </row>
    <row r="47" spans="1:253" s="95" customFormat="1" ht="119.25" customHeight="1" outlineLevel="1" x14ac:dyDescent="0.2">
      <c r="A47" s="146" t="s">
        <v>135</v>
      </c>
      <c r="B47" s="105" t="s">
        <v>138</v>
      </c>
      <c r="C47" s="149" t="s">
        <v>40</v>
      </c>
      <c r="D47" s="171">
        <v>383.65</v>
      </c>
      <c r="E47" s="187"/>
      <c r="F47" s="172">
        <v>0</v>
      </c>
      <c r="G47" s="120"/>
      <c r="I47" s="94"/>
      <c r="U47" s="93"/>
      <c r="V47" s="93"/>
      <c r="W47" s="93"/>
      <c r="X47" s="93"/>
      <c r="Y47" s="93"/>
      <c r="Z47" s="93"/>
      <c r="AA47" s="93"/>
      <c r="AB47" s="93"/>
      <c r="AC47" s="93"/>
      <c r="AD47" s="93"/>
      <c r="AE47" s="93"/>
      <c r="DQ47" s="96"/>
      <c r="DR47" s="96"/>
      <c r="DS47" s="96"/>
      <c r="DT47" s="96"/>
      <c r="DU47" s="96"/>
      <c r="DV47" s="96"/>
      <c r="DW47" s="96"/>
      <c r="DX47" s="96"/>
      <c r="DY47" s="96"/>
      <c r="DZ47" s="96"/>
      <c r="EA47" s="96"/>
      <c r="EB47" s="96"/>
      <c r="EC47" s="96"/>
      <c r="ED47" s="96"/>
      <c r="EE47" s="96"/>
      <c r="EF47" s="96"/>
      <c r="EG47" s="96"/>
      <c r="EH47" s="96"/>
      <c r="EI47" s="96"/>
      <c r="EJ47" s="96"/>
      <c r="EK47" s="96"/>
      <c r="EL47" s="96"/>
      <c r="EM47" s="96"/>
      <c r="EN47" s="96"/>
      <c r="EO47" s="96"/>
      <c r="EP47" s="96"/>
      <c r="EQ47" s="96"/>
      <c r="ER47" s="96"/>
      <c r="ES47" s="96"/>
      <c r="ET47" s="96"/>
      <c r="EU47" s="96"/>
      <c r="EV47" s="96"/>
      <c r="EW47" s="96"/>
      <c r="EX47" s="96"/>
      <c r="EY47" s="96"/>
      <c r="EZ47" s="96"/>
      <c r="FA47" s="96"/>
      <c r="FB47" s="96"/>
      <c r="FC47" s="96"/>
      <c r="FD47" s="96"/>
      <c r="FE47" s="96"/>
      <c r="FF47" s="96"/>
      <c r="FG47" s="96"/>
      <c r="FH47" s="96"/>
      <c r="FI47" s="96"/>
      <c r="FJ47" s="96"/>
      <c r="FK47" s="96"/>
      <c r="FL47" s="96"/>
      <c r="FM47" s="96"/>
      <c r="FN47" s="96"/>
      <c r="FO47" s="96"/>
      <c r="FP47" s="96"/>
      <c r="FQ47" s="96"/>
      <c r="FR47" s="96"/>
      <c r="FS47" s="96"/>
      <c r="FT47" s="96"/>
      <c r="FU47" s="96"/>
      <c r="FV47" s="96"/>
      <c r="FW47" s="96"/>
      <c r="FX47" s="96"/>
      <c r="FY47" s="96"/>
      <c r="FZ47" s="96"/>
      <c r="GA47" s="96"/>
      <c r="GB47" s="96"/>
      <c r="GC47" s="96"/>
      <c r="GD47" s="96"/>
      <c r="GE47" s="96"/>
      <c r="GF47" s="96"/>
      <c r="GG47" s="96"/>
      <c r="GH47" s="96"/>
      <c r="GI47" s="96"/>
      <c r="GJ47" s="96"/>
      <c r="GK47" s="96"/>
      <c r="GL47" s="96"/>
      <c r="GM47" s="96"/>
      <c r="GN47" s="96"/>
      <c r="GO47" s="96"/>
      <c r="GP47" s="96"/>
      <c r="GQ47" s="96"/>
      <c r="GR47" s="96"/>
      <c r="GS47" s="96"/>
      <c r="GT47" s="96"/>
      <c r="GU47" s="96"/>
      <c r="GV47" s="96"/>
      <c r="GW47" s="96"/>
      <c r="GX47" s="96"/>
      <c r="GY47" s="96"/>
      <c r="GZ47" s="96"/>
      <c r="HA47" s="96"/>
      <c r="HB47" s="96"/>
      <c r="HC47" s="96"/>
      <c r="HD47" s="96"/>
      <c r="HE47" s="96"/>
      <c r="HF47" s="96"/>
      <c r="HG47" s="96"/>
      <c r="HH47" s="96"/>
      <c r="HI47" s="96"/>
      <c r="HJ47" s="96"/>
      <c r="HK47" s="96"/>
      <c r="HL47" s="96"/>
      <c r="HM47" s="96"/>
      <c r="HN47" s="96"/>
      <c r="HO47" s="96"/>
      <c r="HP47" s="96"/>
      <c r="HQ47" s="96"/>
      <c r="HR47" s="96"/>
      <c r="HS47" s="96"/>
      <c r="HT47" s="96"/>
      <c r="HU47" s="96"/>
      <c r="HV47" s="96"/>
      <c r="HW47" s="96"/>
      <c r="HX47" s="96"/>
      <c r="HY47" s="96"/>
      <c r="HZ47" s="96"/>
      <c r="IA47" s="96"/>
      <c r="IB47" s="96"/>
      <c r="IC47" s="96"/>
      <c r="ID47" s="96"/>
      <c r="IE47" s="96"/>
      <c r="IF47" s="96"/>
      <c r="IG47" s="96"/>
      <c r="IH47" s="96"/>
      <c r="II47" s="96"/>
      <c r="IJ47" s="96"/>
      <c r="IK47" s="96"/>
      <c r="IL47" s="96"/>
      <c r="IM47" s="96"/>
      <c r="IN47" s="96"/>
      <c r="IO47" s="96"/>
      <c r="IP47" s="96"/>
      <c r="IQ47" s="96"/>
      <c r="IR47" s="96"/>
      <c r="IS47" s="96"/>
    </row>
    <row r="48" spans="1:253" s="95" customFormat="1" ht="79.5" customHeight="1" outlineLevel="1" x14ac:dyDescent="0.2">
      <c r="A48" s="146" t="s">
        <v>42</v>
      </c>
      <c r="B48" s="105" t="s">
        <v>218</v>
      </c>
      <c r="C48" s="149" t="s">
        <v>40</v>
      </c>
      <c r="D48" s="171">
        <v>138.99</v>
      </c>
      <c r="E48" s="187"/>
      <c r="F48" s="172">
        <v>0</v>
      </c>
      <c r="G48" s="120"/>
      <c r="U48" s="93"/>
      <c r="V48" s="93"/>
      <c r="W48" s="93"/>
      <c r="X48" s="93"/>
      <c r="Y48" s="93"/>
      <c r="Z48" s="93"/>
      <c r="AA48" s="93"/>
      <c r="AB48" s="93"/>
      <c r="AC48" s="93"/>
      <c r="AD48" s="93"/>
      <c r="AE48" s="93"/>
      <c r="DQ48" s="96"/>
      <c r="DR48" s="96"/>
      <c r="DS48" s="96"/>
      <c r="DT48" s="96"/>
      <c r="DU48" s="96"/>
      <c r="DV48" s="96"/>
      <c r="DW48" s="96"/>
      <c r="DX48" s="96"/>
      <c r="DY48" s="96"/>
      <c r="DZ48" s="96"/>
      <c r="EA48" s="96"/>
      <c r="EB48" s="96"/>
      <c r="EC48" s="96"/>
      <c r="ED48" s="96"/>
      <c r="EE48" s="96"/>
      <c r="EF48" s="96"/>
      <c r="EG48" s="96"/>
      <c r="EH48" s="96"/>
      <c r="EI48" s="96"/>
      <c r="EJ48" s="96"/>
      <c r="EK48" s="96"/>
      <c r="EL48" s="96"/>
      <c r="EM48" s="96"/>
      <c r="EN48" s="96"/>
      <c r="EO48" s="96"/>
      <c r="EP48" s="96"/>
      <c r="EQ48" s="96"/>
      <c r="ER48" s="96"/>
      <c r="ES48" s="96"/>
      <c r="ET48" s="96"/>
      <c r="EU48" s="96"/>
      <c r="EV48" s="96"/>
      <c r="EW48" s="96"/>
      <c r="EX48" s="96"/>
      <c r="EY48" s="96"/>
      <c r="EZ48" s="96"/>
      <c r="FA48" s="96"/>
      <c r="FB48" s="96"/>
      <c r="FC48" s="96"/>
      <c r="FD48" s="96"/>
      <c r="FE48" s="96"/>
      <c r="FF48" s="96"/>
      <c r="FG48" s="96"/>
      <c r="FH48" s="96"/>
      <c r="FI48" s="96"/>
      <c r="FJ48" s="96"/>
      <c r="FK48" s="96"/>
      <c r="FL48" s="96"/>
      <c r="FM48" s="96"/>
      <c r="FN48" s="96"/>
      <c r="FO48" s="96"/>
      <c r="FP48" s="96"/>
      <c r="FQ48" s="96"/>
      <c r="FR48" s="96"/>
      <c r="FS48" s="96"/>
      <c r="FT48" s="96"/>
      <c r="FU48" s="96"/>
      <c r="FV48" s="96"/>
      <c r="FW48" s="96"/>
      <c r="FX48" s="96"/>
      <c r="FY48" s="96"/>
      <c r="FZ48" s="96"/>
      <c r="GA48" s="96"/>
      <c r="GB48" s="96"/>
      <c r="GC48" s="96"/>
      <c r="GD48" s="96"/>
      <c r="GE48" s="96"/>
      <c r="GF48" s="96"/>
      <c r="GG48" s="96"/>
      <c r="GH48" s="96"/>
      <c r="GI48" s="96"/>
      <c r="GJ48" s="96"/>
      <c r="GK48" s="96"/>
      <c r="GL48" s="96"/>
      <c r="GM48" s="96"/>
      <c r="GN48" s="96"/>
      <c r="GO48" s="96"/>
      <c r="GP48" s="96"/>
      <c r="GQ48" s="96"/>
      <c r="GR48" s="96"/>
      <c r="GS48" s="96"/>
      <c r="GT48" s="96"/>
      <c r="GU48" s="96"/>
      <c r="GV48" s="96"/>
      <c r="GW48" s="96"/>
      <c r="GX48" s="96"/>
      <c r="GY48" s="96"/>
      <c r="GZ48" s="96"/>
      <c r="HA48" s="96"/>
      <c r="HB48" s="96"/>
      <c r="HC48" s="96"/>
      <c r="HD48" s="96"/>
      <c r="HE48" s="96"/>
      <c r="HF48" s="96"/>
      <c r="HG48" s="96"/>
      <c r="HH48" s="96"/>
      <c r="HI48" s="96"/>
      <c r="HJ48" s="96"/>
      <c r="HK48" s="96"/>
      <c r="HL48" s="96"/>
      <c r="HM48" s="96"/>
      <c r="HN48" s="96"/>
      <c r="HO48" s="96"/>
      <c r="HP48" s="96"/>
      <c r="HQ48" s="96"/>
      <c r="HR48" s="96"/>
      <c r="HS48" s="96"/>
      <c r="HT48" s="96"/>
      <c r="HU48" s="96"/>
      <c r="HV48" s="96"/>
      <c r="HW48" s="96"/>
      <c r="HX48" s="96"/>
      <c r="HY48" s="96"/>
      <c r="HZ48" s="96"/>
      <c r="IA48" s="96"/>
      <c r="IB48" s="96"/>
      <c r="IC48" s="96"/>
      <c r="ID48" s="96"/>
      <c r="IE48" s="96"/>
      <c r="IF48" s="96"/>
      <c r="IG48" s="96"/>
      <c r="IH48" s="96"/>
      <c r="II48" s="96"/>
      <c r="IJ48" s="96"/>
      <c r="IK48" s="96"/>
      <c r="IL48" s="96"/>
      <c r="IM48" s="96"/>
      <c r="IN48" s="96"/>
      <c r="IO48" s="96"/>
      <c r="IP48" s="96"/>
      <c r="IQ48" s="96"/>
      <c r="IR48" s="96"/>
      <c r="IS48" s="96"/>
    </row>
    <row r="49" spans="1:253" s="95" customFormat="1" ht="80.25" customHeight="1" outlineLevel="1" x14ac:dyDescent="0.2">
      <c r="A49" s="146" t="s">
        <v>163</v>
      </c>
      <c r="B49" s="105" t="s">
        <v>164</v>
      </c>
      <c r="C49" s="149" t="s">
        <v>40</v>
      </c>
      <c r="D49" s="171">
        <v>631.5</v>
      </c>
      <c r="E49" s="187"/>
      <c r="F49" s="172">
        <v>0</v>
      </c>
      <c r="G49" s="120"/>
      <c r="U49" s="93"/>
      <c r="V49" s="93"/>
      <c r="W49" s="93"/>
      <c r="X49" s="93"/>
      <c r="Y49" s="93"/>
      <c r="Z49" s="93"/>
      <c r="AA49" s="93"/>
      <c r="AB49" s="93"/>
      <c r="AC49" s="93"/>
      <c r="AD49" s="93"/>
      <c r="AE49" s="93"/>
      <c r="DQ49" s="96"/>
      <c r="DR49" s="96"/>
      <c r="DS49" s="96"/>
      <c r="DT49" s="96"/>
      <c r="DU49" s="96"/>
      <c r="DV49" s="96"/>
      <c r="DW49" s="96"/>
      <c r="DX49" s="96"/>
      <c r="DY49" s="96"/>
      <c r="DZ49" s="96"/>
      <c r="EA49" s="96"/>
      <c r="EB49" s="96"/>
      <c r="EC49" s="96"/>
      <c r="ED49" s="96"/>
      <c r="EE49" s="96"/>
      <c r="EF49" s="96"/>
      <c r="EG49" s="96"/>
      <c r="EH49" s="96"/>
      <c r="EI49" s="96"/>
      <c r="EJ49" s="96"/>
      <c r="EK49" s="96"/>
      <c r="EL49" s="96"/>
      <c r="EM49" s="96"/>
      <c r="EN49" s="96"/>
      <c r="EO49" s="96"/>
      <c r="EP49" s="96"/>
      <c r="EQ49" s="96"/>
      <c r="ER49" s="96"/>
      <c r="ES49" s="96"/>
      <c r="ET49" s="96"/>
      <c r="EU49" s="96"/>
      <c r="EV49" s="96"/>
      <c r="EW49" s="96"/>
      <c r="EX49" s="96"/>
      <c r="EY49" s="96"/>
      <c r="EZ49" s="96"/>
      <c r="FA49" s="96"/>
      <c r="FB49" s="96"/>
      <c r="FC49" s="96"/>
      <c r="FD49" s="96"/>
      <c r="FE49" s="96"/>
      <c r="FF49" s="96"/>
      <c r="FG49" s="96"/>
      <c r="FH49" s="96"/>
      <c r="FI49" s="96"/>
      <c r="FJ49" s="96"/>
      <c r="FK49" s="96"/>
      <c r="FL49" s="96"/>
      <c r="FM49" s="96"/>
      <c r="FN49" s="96"/>
      <c r="FO49" s="96"/>
      <c r="FP49" s="96"/>
      <c r="FQ49" s="96"/>
      <c r="FR49" s="96"/>
      <c r="FS49" s="96"/>
      <c r="FT49" s="96"/>
      <c r="FU49" s="96"/>
      <c r="FV49" s="96"/>
      <c r="FW49" s="96"/>
      <c r="FX49" s="96"/>
      <c r="FY49" s="96"/>
      <c r="FZ49" s="96"/>
      <c r="GA49" s="96"/>
      <c r="GB49" s="96"/>
      <c r="GC49" s="96"/>
      <c r="GD49" s="96"/>
      <c r="GE49" s="96"/>
      <c r="GF49" s="96"/>
      <c r="GG49" s="96"/>
      <c r="GH49" s="96"/>
      <c r="GI49" s="96"/>
      <c r="GJ49" s="96"/>
      <c r="GK49" s="96"/>
      <c r="GL49" s="96"/>
      <c r="GM49" s="96"/>
      <c r="GN49" s="96"/>
      <c r="GO49" s="96"/>
      <c r="GP49" s="96"/>
      <c r="GQ49" s="96"/>
      <c r="GR49" s="96"/>
      <c r="GS49" s="96"/>
      <c r="GT49" s="96"/>
      <c r="GU49" s="96"/>
      <c r="GV49" s="96"/>
      <c r="GW49" s="96"/>
      <c r="GX49" s="96"/>
      <c r="GY49" s="96"/>
      <c r="GZ49" s="96"/>
      <c r="HA49" s="96"/>
      <c r="HB49" s="96"/>
      <c r="HC49" s="96"/>
      <c r="HD49" s="96"/>
      <c r="HE49" s="96"/>
      <c r="HF49" s="96"/>
      <c r="HG49" s="96"/>
      <c r="HH49" s="96"/>
      <c r="HI49" s="96"/>
      <c r="HJ49" s="96"/>
      <c r="HK49" s="96"/>
      <c r="HL49" s="96"/>
      <c r="HM49" s="96"/>
      <c r="HN49" s="96"/>
      <c r="HO49" s="96"/>
      <c r="HP49" s="96"/>
      <c r="HQ49" s="96"/>
      <c r="HR49" s="96"/>
      <c r="HS49" s="96"/>
      <c r="HT49" s="96"/>
      <c r="HU49" s="96"/>
      <c r="HV49" s="96"/>
      <c r="HW49" s="96"/>
      <c r="HX49" s="96"/>
      <c r="HY49" s="96"/>
      <c r="HZ49" s="96"/>
      <c r="IA49" s="96"/>
      <c r="IB49" s="96"/>
      <c r="IC49" s="96"/>
      <c r="ID49" s="96"/>
      <c r="IE49" s="96"/>
      <c r="IF49" s="96"/>
      <c r="IG49" s="96"/>
      <c r="IH49" s="96"/>
      <c r="II49" s="96"/>
      <c r="IJ49" s="96"/>
      <c r="IK49" s="96"/>
      <c r="IL49" s="96"/>
      <c r="IM49" s="96"/>
      <c r="IN49" s="96"/>
      <c r="IO49" s="96"/>
      <c r="IP49" s="96"/>
      <c r="IQ49" s="96"/>
      <c r="IR49" s="96"/>
      <c r="IS49" s="96"/>
    </row>
    <row r="50" spans="1:253" s="95" customFormat="1" ht="68.25" customHeight="1" outlineLevel="1" x14ac:dyDescent="0.2">
      <c r="A50" s="146" t="s">
        <v>43</v>
      </c>
      <c r="B50" s="105" t="s">
        <v>147</v>
      </c>
      <c r="C50" s="149" t="s">
        <v>40</v>
      </c>
      <c r="D50" s="171">
        <v>1147.79</v>
      </c>
      <c r="E50" s="187"/>
      <c r="F50" s="172">
        <v>0</v>
      </c>
      <c r="G50" s="120"/>
      <c r="U50" s="93"/>
      <c r="V50" s="93"/>
      <c r="W50" s="93"/>
      <c r="X50" s="93"/>
      <c r="Y50" s="93"/>
      <c r="Z50" s="93"/>
      <c r="AA50" s="93"/>
      <c r="AB50" s="93"/>
      <c r="AC50" s="93"/>
      <c r="AD50" s="93"/>
      <c r="AE50" s="93"/>
      <c r="DQ50" s="96"/>
      <c r="DR50" s="96"/>
      <c r="DS50" s="96"/>
      <c r="DT50" s="96"/>
      <c r="DU50" s="96"/>
      <c r="DV50" s="96"/>
      <c r="DW50" s="96"/>
      <c r="DX50" s="96"/>
      <c r="DY50" s="96"/>
      <c r="DZ50" s="96"/>
      <c r="EA50" s="96"/>
      <c r="EB50" s="96"/>
      <c r="EC50" s="96"/>
      <c r="ED50" s="96"/>
      <c r="EE50" s="96"/>
      <c r="EF50" s="96"/>
      <c r="EG50" s="96"/>
      <c r="EH50" s="96"/>
      <c r="EI50" s="96"/>
      <c r="EJ50" s="96"/>
      <c r="EK50" s="96"/>
      <c r="EL50" s="96"/>
      <c r="EM50" s="96"/>
      <c r="EN50" s="96"/>
      <c r="EO50" s="96"/>
      <c r="EP50" s="96"/>
      <c r="EQ50" s="96"/>
      <c r="ER50" s="96"/>
      <c r="ES50" s="96"/>
      <c r="ET50" s="96"/>
      <c r="EU50" s="96"/>
      <c r="EV50" s="96"/>
      <c r="EW50" s="96"/>
      <c r="EX50" s="96"/>
      <c r="EY50" s="96"/>
      <c r="EZ50" s="96"/>
      <c r="FA50" s="96"/>
      <c r="FB50" s="96"/>
      <c r="FC50" s="96"/>
      <c r="FD50" s="96"/>
      <c r="FE50" s="96"/>
      <c r="FF50" s="96"/>
      <c r="FG50" s="96"/>
      <c r="FH50" s="96"/>
      <c r="FI50" s="96"/>
      <c r="FJ50" s="96"/>
      <c r="FK50" s="96"/>
      <c r="FL50" s="96"/>
      <c r="FM50" s="96"/>
      <c r="FN50" s="96"/>
      <c r="FO50" s="96"/>
      <c r="FP50" s="96"/>
      <c r="FQ50" s="96"/>
      <c r="FR50" s="96"/>
      <c r="FS50" s="96"/>
      <c r="FT50" s="96"/>
      <c r="FU50" s="96"/>
      <c r="FV50" s="96"/>
      <c r="FW50" s="96"/>
      <c r="FX50" s="96"/>
      <c r="FY50" s="96"/>
      <c r="FZ50" s="96"/>
      <c r="GA50" s="96"/>
      <c r="GB50" s="96"/>
      <c r="GC50" s="96"/>
      <c r="GD50" s="96"/>
      <c r="GE50" s="96"/>
      <c r="GF50" s="96"/>
      <c r="GG50" s="96"/>
      <c r="GH50" s="96"/>
      <c r="GI50" s="96"/>
      <c r="GJ50" s="96"/>
      <c r="GK50" s="96"/>
      <c r="GL50" s="96"/>
      <c r="GM50" s="96"/>
      <c r="GN50" s="96"/>
      <c r="GO50" s="96"/>
      <c r="GP50" s="96"/>
      <c r="GQ50" s="96"/>
      <c r="GR50" s="96"/>
      <c r="GS50" s="96"/>
      <c r="GT50" s="96"/>
      <c r="GU50" s="96"/>
      <c r="GV50" s="96"/>
      <c r="GW50" s="96"/>
      <c r="GX50" s="96"/>
      <c r="GY50" s="96"/>
      <c r="GZ50" s="96"/>
      <c r="HA50" s="96"/>
      <c r="HB50" s="96"/>
      <c r="HC50" s="96"/>
      <c r="HD50" s="96"/>
      <c r="HE50" s="96"/>
      <c r="HF50" s="96"/>
      <c r="HG50" s="96"/>
      <c r="HH50" s="96"/>
      <c r="HI50" s="96"/>
      <c r="HJ50" s="96"/>
      <c r="HK50" s="96"/>
      <c r="HL50" s="96"/>
      <c r="HM50" s="96"/>
      <c r="HN50" s="96"/>
      <c r="HO50" s="96"/>
      <c r="HP50" s="96"/>
      <c r="HQ50" s="96"/>
      <c r="HR50" s="96"/>
      <c r="HS50" s="96"/>
      <c r="HT50" s="96"/>
      <c r="HU50" s="96"/>
      <c r="HV50" s="96"/>
      <c r="HW50" s="96"/>
      <c r="HX50" s="96"/>
      <c r="HY50" s="96"/>
      <c r="HZ50" s="96"/>
      <c r="IA50" s="96"/>
      <c r="IB50" s="96"/>
      <c r="IC50" s="96"/>
      <c r="ID50" s="96"/>
      <c r="IE50" s="96"/>
      <c r="IF50" s="96"/>
      <c r="IG50" s="96"/>
      <c r="IH50" s="96"/>
      <c r="II50" s="96"/>
      <c r="IJ50" s="96"/>
      <c r="IK50" s="96"/>
      <c r="IL50" s="96"/>
      <c r="IM50" s="96"/>
      <c r="IN50" s="96"/>
      <c r="IO50" s="96"/>
      <c r="IP50" s="96"/>
      <c r="IQ50" s="96"/>
      <c r="IR50" s="96"/>
      <c r="IS50" s="96"/>
    </row>
    <row r="51" spans="1:253" s="95" customFormat="1" ht="102" outlineLevel="1" x14ac:dyDescent="0.2">
      <c r="A51" s="146" t="s">
        <v>58</v>
      </c>
      <c r="B51" s="105" t="s">
        <v>115</v>
      </c>
      <c r="C51" s="149" t="s">
        <v>2</v>
      </c>
      <c r="D51" s="171">
        <v>7</v>
      </c>
      <c r="E51" s="187"/>
      <c r="F51" s="172">
        <v>0</v>
      </c>
      <c r="G51" s="120"/>
      <c r="U51" s="93"/>
      <c r="V51" s="93"/>
      <c r="W51" s="93"/>
      <c r="X51" s="93"/>
      <c r="Y51" s="93"/>
      <c r="Z51" s="93"/>
      <c r="AA51" s="93"/>
      <c r="AB51" s="93"/>
      <c r="AC51" s="93"/>
      <c r="AD51" s="93"/>
      <c r="AE51" s="93"/>
      <c r="DQ51" s="96"/>
      <c r="DR51" s="96"/>
      <c r="DS51" s="96"/>
      <c r="DT51" s="96"/>
      <c r="DU51" s="96"/>
      <c r="DV51" s="96"/>
      <c r="DW51" s="96"/>
      <c r="DX51" s="96"/>
      <c r="DY51" s="96"/>
      <c r="DZ51" s="96"/>
      <c r="EA51" s="96"/>
      <c r="EB51" s="96"/>
      <c r="EC51" s="96"/>
      <c r="ED51" s="96"/>
      <c r="EE51" s="96"/>
      <c r="EF51" s="96"/>
      <c r="EG51" s="96"/>
      <c r="EH51" s="96"/>
      <c r="EI51" s="96"/>
      <c r="EJ51" s="96"/>
      <c r="EK51" s="96"/>
      <c r="EL51" s="96"/>
      <c r="EM51" s="96"/>
      <c r="EN51" s="96"/>
      <c r="EO51" s="96"/>
      <c r="EP51" s="96"/>
      <c r="EQ51" s="96"/>
      <c r="ER51" s="96"/>
      <c r="ES51" s="96"/>
      <c r="ET51" s="96"/>
      <c r="EU51" s="96"/>
      <c r="EV51" s="96"/>
      <c r="EW51" s="96"/>
      <c r="EX51" s="96"/>
      <c r="EY51" s="96"/>
      <c r="EZ51" s="96"/>
      <c r="FA51" s="96"/>
      <c r="FB51" s="96"/>
      <c r="FC51" s="96"/>
      <c r="FD51" s="96"/>
      <c r="FE51" s="96"/>
      <c r="FF51" s="96"/>
      <c r="FG51" s="96"/>
      <c r="FH51" s="96"/>
      <c r="FI51" s="96"/>
      <c r="FJ51" s="96"/>
      <c r="FK51" s="96"/>
      <c r="FL51" s="96"/>
      <c r="FM51" s="96"/>
      <c r="FN51" s="96"/>
      <c r="FO51" s="96"/>
      <c r="FP51" s="96"/>
      <c r="FQ51" s="96"/>
      <c r="FR51" s="96"/>
      <c r="FS51" s="96"/>
      <c r="FT51" s="96"/>
      <c r="FU51" s="96"/>
      <c r="FV51" s="96"/>
      <c r="FW51" s="96"/>
      <c r="FX51" s="96"/>
      <c r="FY51" s="96"/>
      <c r="FZ51" s="96"/>
      <c r="GA51" s="96"/>
      <c r="GB51" s="96"/>
      <c r="GC51" s="96"/>
      <c r="GD51" s="96"/>
      <c r="GE51" s="96"/>
      <c r="GF51" s="96"/>
      <c r="GG51" s="96"/>
      <c r="GH51" s="96"/>
      <c r="GI51" s="96"/>
      <c r="GJ51" s="96"/>
      <c r="GK51" s="96"/>
      <c r="GL51" s="96"/>
      <c r="GM51" s="96"/>
      <c r="GN51" s="96"/>
      <c r="GO51" s="96"/>
      <c r="GP51" s="96"/>
      <c r="GQ51" s="96"/>
      <c r="GR51" s="96"/>
      <c r="GS51" s="96"/>
      <c r="GT51" s="96"/>
      <c r="GU51" s="96"/>
      <c r="GV51" s="96"/>
      <c r="GW51" s="96"/>
      <c r="GX51" s="96"/>
      <c r="GY51" s="96"/>
      <c r="GZ51" s="96"/>
      <c r="HA51" s="96"/>
      <c r="HB51" s="96"/>
      <c r="HC51" s="96"/>
      <c r="HD51" s="96"/>
      <c r="HE51" s="96"/>
      <c r="HF51" s="96"/>
      <c r="HG51" s="96"/>
      <c r="HH51" s="96"/>
      <c r="HI51" s="96"/>
      <c r="HJ51" s="96"/>
      <c r="HK51" s="96"/>
      <c r="HL51" s="96"/>
      <c r="HM51" s="96"/>
      <c r="HN51" s="96"/>
      <c r="HO51" s="96"/>
      <c r="HP51" s="96"/>
      <c r="HQ51" s="96"/>
      <c r="HR51" s="96"/>
      <c r="HS51" s="96"/>
      <c r="HT51" s="96"/>
      <c r="HU51" s="96"/>
      <c r="HV51" s="96"/>
      <c r="HW51" s="96"/>
      <c r="HX51" s="96"/>
      <c r="HY51" s="96"/>
      <c r="HZ51" s="96"/>
      <c r="IA51" s="96"/>
      <c r="IB51" s="96"/>
      <c r="IC51" s="96"/>
      <c r="ID51" s="96"/>
      <c r="IE51" s="96"/>
      <c r="IF51" s="96"/>
      <c r="IG51" s="96"/>
      <c r="IH51" s="96"/>
      <c r="II51" s="96"/>
      <c r="IJ51" s="96"/>
      <c r="IK51" s="96"/>
      <c r="IL51" s="96"/>
      <c r="IM51" s="96"/>
      <c r="IN51" s="96"/>
      <c r="IO51" s="96"/>
      <c r="IP51" s="96"/>
      <c r="IQ51" s="96"/>
      <c r="IR51" s="96"/>
      <c r="IS51" s="96"/>
    </row>
    <row r="52" spans="1:253" s="95" customFormat="1" ht="67.5" customHeight="1" outlineLevel="1" x14ac:dyDescent="0.2">
      <c r="A52" s="149" t="s">
        <v>45</v>
      </c>
      <c r="B52" s="105" t="s">
        <v>219</v>
      </c>
      <c r="C52" s="149" t="s">
        <v>40</v>
      </c>
      <c r="D52" s="171">
        <v>1918.27</v>
      </c>
      <c r="E52" s="187"/>
      <c r="F52" s="172">
        <v>0</v>
      </c>
      <c r="G52" s="121"/>
      <c r="U52" s="93"/>
      <c r="V52" s="93"/>
      <c r="W52" s="93"/>
      <c r="X52" s="93"/>
      <c r="Y52" s="93"/>
      <c r="Z52" s="93"/>
      <c r="AA52" s="93"/>
      <c r="AB52" s="93"/>
      <c r="AC52" s="93"/>
      <c r="AD52" s="93"/>
      <c r="AE52" s="93"/>
      <c r="DQ52" s="96"/>
      <c r="DR52" s="96"/>
      <c r="DS52" s="96"/>
      <c r="DT52" s="96"/>
      <c r="DU52" s="96"/>
      <c r="DV52" s="96"/>
      <c r="DW52" s="96"/>
      <c r="DX52" s="96"/>
      <c r="DY52" s="96"/>
      <c r="DZ52" s="96"/>
      <c r="EA52" s="96"/>
      <c r="EB52" s="96"/>
      <c r="EC52" s="96"/>
      <c r="ED52" s="96"/>
      <c r="EE52" s="96"/>
      <c r="EF52" s="96"/>
      <c r="EG52" s="96"/>
      <c r="EH52" s="96"/>
      <c r="EI52" s="96"/>
      <c r="EJ52" s="96"/>
      <c r="EK52" s="96"/>
      <c r="EL52" s="96"/>
      <c r="EM52" s="96"/>
      <c r="EN52" s="96"/>
      <c r="EO52" s="96"/>
      <c r="EP52" s="96"/>
      <c r="EQ52" s="96"/>
      <c r="ER52" s="96"/>
      <c r="ES52" s="96"/>
      <c r="ET52" s="96"/>
      <c r="EU52" s="96"/>
      <c r="EV52" s="96"/>
      <c r="EW52" s="96"/>
      <c r="EX52" s="96"/>
      <c r="EY52" s="96"/>
      <c r="EZ52" s="96"/>
      <c r="FA52" s="96"/>
      <c r="FB52" s="96"/>
      <c r="FC52" s="96"/>
      <c r="FD52" s="96"/>
      <c r="FE52" s="96"/>
      <c r="FF52" s="96"/>
      <c r="FG52" s="96"/>
      <c r="FH52" s="96"/>
      <c r="FI52" s="96"/>
      <c r="FJ52" s="96"/>
      <c r="FK52" s="96"/>
      <c r="FL52" s="96"/>
      <c r="FM52" s="96"/>
      <c r="FN52" s="96"/>
      <c r="FO52" s="96"/>
      <c r="FP52" s="96"/>
      <c r="FQ52" s="96"/>
      <c r="FR52" s="96"/>
      <c r="FS52" s="96"/>
      <c r="FT52" s="96"/>
      <c r="FU52" s="96"/>
      <c r="FV52" s="96"/>
      <c r="FW52" s="96"/>
      <c r="FX52" s="96"/>
      <c r="FY52" s="96"/>
      <c r="FZ52" s="96"/>
      <c r="GA52" s="96"/>
      <c r="GB52" s="96"/>
      <c r="GC52" s="96"/>
      <c r="GD52" s="96"/>
      <c r="GE52" s="96"/>
      <c r="GF52" s="96"/>
      <c r="GG52" s="96"/>
      <c r="GH52" s="96"/>
      <c r="GI52" s="96"/>
      <c r="GJ52" s="96"/>
      <c r="GK52" s="96"/>
      <c r="GL52" s="96"/>
      <c r="GM52" s="96"/>
      <c r="GN52" s="96"/>
      <c r="GO52" s="96"/>
      <c r="GP52" s="96"/>
      <c r="GQ52" s="96"/>
      <c r="GR52" s="96"/>
      <c r="GS52" s="96"/>
      <c r="GT52" s="96"/>
      <c r="GU52" s="96"/>
      <c r="GV52" s="96"/>
      <c r="GW52" s="96"/>
      <c r="GX52" s="96"/>
      <c r="GY52" s="96"/>
      <c r="GZ52" s="96"/>
      <c r="HA52" s="96"/>
      <c r="HB52" s="96"/>
      <c r="HC52" s="96"/>
      <c r="HD52" s="96"/>
      <c r="HE52" s="96"/>
      <c r="HF52" s="96"/>
      <c r="HG52" s="96"/>
      <c r="HH52" s="96"/>
      <c r="HI52" s="96"/>
      <c r="HJ52" s="96"/>
      <c r="HK52" s="96"/>
      <c r="HL52" s="96"/>
      <c r="HM52" s="96"/>
      <c r="HN52" s="96"/>
      <c r="HO52" s="96"/>
      <c r="HP52" s="96"/>
      <c r="HQ52" s="96"/>
      <c r="HR52" s="96"/>
      <c r="HS52" s="96"/>
      <c r="HT52" s="96"/>
      <c r="HU52" s="96"/>
      <c r="HV52" s="96"/>
      <c r="HW52" s="96"/>
      <c r="HX52" s="96"/>
      <c r="HY52" s="96"/>
      <c r="HZ52" s="96"/>
      <c r="IA52" s="96"/>
      <c r="IB52" s="96"/>
      <c r="IC52" s="96"/>
      <c r="ID52" s="96"/>
      <c r="IE52" s="96"/>
      <c r="IF52" s="96"/>
      <c r="IG52" s="96"/>
      <c r="IH52" s="96"/>
      <c r="II52" s="96"/>
      <c r="IJ52" s="96"/>
      <c r="IK52" s="96"/>
      <c r="IL52" s="96"/>
      <c r="IM52" s="96"/>
      <c r="IN52" s="96"/>
      <c r="IO52" s="96"/>
      <c r="IP52" s="96"/>
      <c r="IQ52" s="96"/>
      <c r="IR52" s="96"/>
      <c r="IS52" s="96"/>
    </row>
    <row r="53" spans="1:253" ht="18.75" x14ac:dyDescent="0.2">
      <c r="A53" s="164"/>
      <c r="B53" s="147" t="s">
        <v>46</v>
      </c>
      <c r="C53" s="165"/>
      <c r="D53" s="166"/>
      <c r="E53" s="188"/>
      <c r="F53" s="148">
        <v>0</v>
      </c>
    </row>
    <row r="54" spans="1:253" s="95" customFormat="1" ht="76.5" outlineLevel="1" x14ac:dyDescent="0.2">
      <c r="A54" s="146" t="s">
        <v>59</v>
      </c>
      <c r="B54" s="105" t="s">
        <v>116</v>
      </c>
      <c r="C54" s="150" t="s">
        <v>1</v>
      </c>
      <c r="D54" s="168">
        <v>728.3</v>
      </c>
      <c r="E54" s="169"/>
      <c r="F54" s="145">
        <v>0</v>
      </c>
      <c r="G54" s="120"/>
      <c r="I54" s="93"/>
      <c r="J54" s="93"/>
      <c r="K54" s="93"/>
      <c r="L54" s="93"/>
      <c r="M54" s="93"/>
      <c r="N54" s="93"/>
      <c r="O54" s="93"/>
      <c r="P54" s="93"/>
      <c r="Q54" s="93"/>
      <c r="R54" s="93"/>
      <c r="S54" s="93"/>
      <c r="T54" s="93"/>
      <c r="U54" s="93"/>
      <c r="V54" s="93"/>
      <c r="W54" s="93"/>
      <c r="X54" s="93"/>
      <c r="Y54" s="93"/>
      <c r="Z54" s="93"/>
      <c r="AA54" s="93"/>
      <c r="AB54" s="93"/>
      <c r="AC54" s="93"/>
      <c r="AD54" s="93"/>
      <c r="AE54" s="93"/>
      <c r="DQ54" s="96"/>
      <c r="DR54" s="96"/>
      <c r="DS54" s="96"/>
      <c r="DT54" s="96"/>
      <c r="DU54" s="96"/>
      <c r="DV54" s="96"/>
      <c r="DW54" s="96"/>
      <c r="DX54" s="96"/>
      <c r="DY54" s="96"/>
      <c r="DZ54" s="96"/>
      <c r="EA54" s="96"/>
      <c r="EB54" s="96"/>
      <c r="EC54" s="96"/>
      <c r="ED54" s="96"/>
      <c r="EE54" s="96"/>
      <c r="EF54" s="96"/>
      <c r="EG54" s="96"/>
      <c r="EH54" s="96"/>
      <c r="EI54" s="96"/>
      <c r="EJ54" s="96"/>
      <c r="EK54" s="96"/>
      <c r="EL54" s="96"/>
      <c r="EM54" s="96"/>
      <c r="EN54" s="96"/>
      <c r="EO54" s="96"/>
      <c r="EP54" s="96"/>
      <c r="EQ54" s="96"/>
      <c r="ER54" s="96"/>
      <c r="ES54" s="96"/>
      <c r="ET54" s="96"/>
      <c r="EU54" s="96"/>
      <c r="EV54" s="96"/>
      <c r="EW54" s="96"/>
      <c r="EX54" s="96"/>
      <c r="EY54" s="96"/>
      <c r="EZ54" s="96"/>
      <c r="FA54" s="96"/>
      <c r="FB54" s="96"/>
      <c r="FC54" s="96"/>
      <c r="FD54" s="96"/>
      <c r="FE54" s="96"/>
      <c r="FF54" s="96"/>
      <c r="FG54" s="96"/>
      <c r="FH54" s="96"/>
      <c r="FI54" s="96"/>
      <c r="FJ54" s="96"/>
      <c r="FK54" s="96"/>
      <c r="FL54" s="96"/>
      <c r="FM54" s="96"/>
      <c r="FN54" s="96"/>
      <c r="FO54" s="96"/>
      <c r="FP54" s="96"/>
      <c r="FQ54" s="96"/>
      <c r="FR54" s="96"/>
      <c r="FS54" s="96"/>
      <c r="FT54" s="96"/>
      <c r="FU54" s="96"/>
      <c r="FV54" s="96"/>
      <c r="FW54" s="96"/>
      <c r="FX54" s="96"/>
      <c r="FY54" s="96"/>
      <c r="FZ54" s="96"/>
      <c r="GA54" s="96"/>
      <c r="GB54" s="96"/>
      <c r="GC54" s="96"/>
      <c r="GD54" s="96"/>
      <c r="GE54" s="96"/>
      <c r="GF54" s="96"/>
      <c r="GG54" s="96"/>
      <c r="GH54" s="96"/>
      <c r="GI54" s="96"/>
      <c r="GJ54" s="96"/>
      <c r="GK54" s="96"/>
      <c r="GL54" s="96"/>
      <c r="GM54" s="96"/>
      <c r="GN54" s="96"/>
      <c r="GO54" s="96"/>
      <c r="GP54" s="96"/>
      <c r="GQ54" s="96"/>
      <c r="GR54" s="96"/>
      <c r="GS54" s="96"/>
      <c r="GT54" s="96"/>
      <c r="GU54" s="96"/>
      <c r="GV54" s="96"/>
      <c r="GW54" s="96"/>
      <c r="GX54" s="96"/>
      <c r="GY54" s="96"/>
      <c r="GZ54" s="96"/>
      <c r="HA54" s="96"/>
      <c r="HB54" s="96"/>
      <c r="HC54" s="96"/>
      <c r="HD54" s="96"/>
      <c r="HE54" s="96"/>
      <c r="HF54" s="96"/>
      <c r="HG54" s="96"/>
      <c r="HH54" s="96"/>
      <c r="HI54" s="96"/>
      <c r="HJ54" s="96"/>
      <c r="HK54" s="96"/>
      <c r="HL54" s="96"/>
      <c r="HM54" s="96"/>
      <c r="HN54" s="96"/>
      <c r="HO54" s="96"/>
      <c r="HP54" s="96"/>
      <c r="HQ54" s="96"/>
      <c r="HR54" s="96"/>
      <c r="HS54" s="96"/>
      <c r="HT54" s="96"/>
      <c r="HU54" s="96"/>
      <c r="HV54" s="96"/>
      <c r="HW54" s="96"/>
      <c r="HX54" s="96"/>
      <c r="HY54" s="96"/>
      <c r="HZ54" s="96"/>
      <c r="IA54" s="96"/>
      <c r="IB54" s="96"/>
      <c r="IC54" s="96"/>
      <c r="ID54" s="96"/>
      <c r="IE54" s="96"/>
      <c r="IF54" s="96"/>
      <c r="IG54" s="96"/>
      <c r="IH54" s="96"/>
      <c r="II54" s="96"/>
      <c r="IJ54" s="96"/>
      <c r="IK54" s="96"/>
      <c r="IL54" s="96"/>
      <c r="IM54" s="96"/>
      <c r="IN54" s="96"/>
      <c r="IO54" s="96"/>
      <c r="IP54" s="96"/>
      <c r="IQ54" s="96"/>
      <c r="IR54" s="96"/>
      <c r="IS54" s="96"/>
    </row>
    <row r="55" spans="1:253" s="95" customFormat="1" ht="81" customHeight="1" outlineLevel="1" x14ac:dyDescent="0.2">
      <c r="A55" s="146" t="s">
        <v>60</v>
      </c>
      <c r="B55" s="105" t="s">
        <v>200</v>
      </c>
      <c r="C55" s="150" t="s">
        <v>2</v>
      </c>
      <c r="D55" s="168">
        <v>102</v>
      </c>
      <c r="E55" s="169"/>
      <c r="F55" s="145">
        <v>0</v>
      </c>
      <c r="G55" s="120"/>
      <c r="I55" s="93"/>
      <c r="J55" s="93"/>
      <c r="K55" s="93"/>
      <c r="L55" s="93"/>
      <c r="M55" s="93"/>
      <c r="N55" s="93"/>
      <c r="O55" s="93"/>
      <c r="P55" s="93"/>
      <c r="Q55" s="93"/>
      <c r="R55" s="93"/>
      <c r="S55" s="93"/>
      <c r="T55" s="93"/>
      <c r="U55" s="93"/>
      <c r="V55" s="93"/>
      <c r="W55" s="93"/>
      <c r="X55" s="93"/>
      <c r="Y55" s="93"/>
      <c r="Z55" s="93"/>
      <c r="AA55" s="93"/>
      <c r="AB55" s="93"/>
      <c r="AC55" s="93"/>
      <c r="AD55" s="93"/>
      <c r="AE55" s="93"/>
      <c r="DQ55" s="96"/>
      <c r="DR55" s="96"/>
      <c r="DS55" s="96"/>
      <c r="DT55" s="96"/>
      <c r="DU55" s="96"/>
      <c r="DV55" s="96"/>
      <c r="DW55" s="96"/>
      <c r="DX55" s="96"/>
      <c r="DY55" s="96"/>
      <c r="DZ55" s="96"/>
      <c r="EA55" s="96"/>
      <c r="EB55" s="96"/>
      <c r="EC55" s="96"/>
      <c r="ED55" s="96"/>
      <c r="EE55" s="96"/>
      <c r="EF55" s="96"/>
      <c r="EG55" s="96"/>
      <c r="EH55" s="96"/>
      <c r="EI55" s="96"/>
      <c r="EJ55" s="96"/>
      <c r="EK55" s="96"/>
      <c r="EL55" s="96"/>
      <c r="EM55" s="96"/>
      <c r="EN55" s="96"/>
      <c r="EO55" s="96"/>
      <c r="EP55" s="96"/>
      <c r="EQ55" s="96"/>
      <c r="ER55" s="96"/>
      <c r="ES55" s="96"/>
      <c r="ET55" s="96"/>
      <c r="EU55" s="96"/>
      <c r="EV55" s="96"/>
      <c r="EW55" s="96"/>
      <c r="EX55" s="96"/>
      <c r="EY55" s="96"/>
      <c r="EZ55" s="96"/>
      <c r="FA55" s="96"/>
      <c r="FB55" s="96"/>
      <c r="FC55" s="96"/>
      <c r="FD55" s="96"/>
      <c r="FE55" s="96"/>
      <c r="FF55" s="96"/>
      <c r="FG55" s="96"/>
      <c r="FH55" s="96"/>
      <c r="FI55" s="96"/>
      <c r="FJ55" s="96"/>
      <c r="FK55" s="96"/>
      <c r="FL55" s="96"/>
      <c r="FM55" s="96"/>
      <c r="FN55" s="96"/>
      <c r="FO55" s="96"/>
      <c r="FP55" s="96"/>
      <c r="FQ55" s="96"/>
      <c r="FR55" s="96"/>
      <c r="FS55" s="96"/>
      <c r="FT55" s="96"/>
      <c r="FU55" s="96"/>
      <c r="FV55" s="96"/>
      <c r="FW55" s="96"/>
      <c r="FX55" s="96"/>
      <c r="FY55" s="96"/>
      <c r="FZ55" s="96"/>
      <c r="GA55" s="96"/>
      <c r="GB55" s="96"/>
      <c r="GC55" s="96"/>
      <c r="GD55" s="96"/>
      <c r="GE55" s="96"/>
      <c r="GF55" s="96"/>
      <c r="GG55" s="96"/>
      <c r="GH55" s="96"/>
      <c r="GI55" s="96"/>
      <c r="GJ55" s="96"/>
      <c r="GK55" s="96"/>
      <c r="GL55" s="96"/>
      <c r="GM55" s="96"/>
      <c r="GN55" s="96"/>
      <c r="GO55" s="96"/>
      <c r="GP55" s="96"/>
      <c r="GQ55" s="96"/>
      <c r="GR55" s="96"/>
      <c r="GS55" s="96"/>
      <c r="GT55" s="96"/>
      <c r="GU55" s="96"/>
      <c r="GV55" s="96"/>
      <c r="GW55" s="96"/>
      <c r="GX55" s="96"/>
      <c r="GY55" s="96"/>
      <c r="GZ55" s="96"/>
      <c r="HA55" s="96"/>
      <c r="HB55" s="96"/>
      <c r="HC55" s="96"/>
      <c r="HD55" s="96"/>
      <c r="HE55" s="96"/>
      <c r="HF55" s="96"/>
      <c r="HG55" s="96"/>
      <c r="HH55" s="96"/>
      <c r="HI55" s="96"/>
      <c r="HJ55" s="96"/>
      <c r="HK55" s="96"/>
      <c r="HL55" s="96"/>
      <c r="HM55" s="96"/>
      <c r="HN55" s="96"/>
      <c r="HO55" s="96"/>
      <c r="HP55" s="96"/>
      <c r="HQ55" s="96"/>
      <c r="HR55" s="96"/>
      <c r="HS55" s="96"/>
      <c r="HT55" s="96"/>
      <c r="HU55" s="96"/>
      <c r="HV55" s="96"/>
      <c r="HW55" s="96"/>
      <c r="HX55" s="96"/>
      <c r="HY55" s="96"/>
      <c r="HZ55" s="96"/>
      <c r="IA55" s="96"/>
      <c r="IB55" s="96"/>
      <c r="IC55" s="96"/>
      <c r="ID55" s="96"/>
      <c r="IE55" s="96"/>
      <c r="IF55" s="96"/>
      <c r="IG55" s="96"/>
      <c r="IH55" s="96"/>
      <c r="II55" s="96"/>
      <c r="IJ55" s="96"/>
      <c r="IK55" s="96"/>
      <c r="IL55" s="96"/>
      <c r="IM55" s="96"/>
      <c r="IN55" s="96"/>
      <c r="IO55" s="96"/>
      <c r="IP55" s="96"/>
      <c r="IQ55" s="96"/>
      <c r="IR55" s="96"/>
      <c r="IS55" s="96"/>
    </row>
    <row r="56" spans="1:253" s="95" customFormat="1" ht="38.25" outlineLevel="1" x14ac:dyDescent="0.2">
      <c r="A56" s="146" t="s">
        <v>199</v>
      </c>
      <c r="B56" s="105" t="s">
        <v>201</v>
      </c>
      <c r="C56" s="150" t="s">
        <v>2</v>
      </c>
      <c r="D56" s="168">
        <v>8</v>
      </c>
      <c r="E56" s="169"/>
      <c r="F56" s="145">
        <v>0</v>
      </c>
      <c r="G56" s="120"/>
      <c r="I56" s="93"/>
      <c r="J56" s="93"/>
      <c r="K56" s="93"/>
      <c r="L56" s="93"/>
      <c r="M56" s="93"/>
      <c r="N56" s="93"/>
      <c r="O56" s="93"/>
      <c r="P56" s="93"/>
      <c r="Q56" s="93"/>
      <c r="R56" s="93"/>
      <c r="S56" s="93"/>
      <c r="T56" s="93"/>
      <c r="U56" s="93"/>
      <c r="V56" s="93"/>
      <c r="W56" s="93"/>
      <c r="X56" s="93"/>
      <c r="Y56" s="93"/>
      <c r="Z56" s="93"/>
      <c r="AA56" s="93"/>
      <c r="AB56" s="93"/>
      <c r="AC56" s="93"/>
      <c r="AD56" s="93"/>
      <c r="AE56" s="93"/>
      <c r="DQ56" s="96"/>
      <c r="DR56" s="96"/>
      <c r="DS56" s="96"/>
      <c r="DT56" s="96"/>
      <c r="DU56" s="96"/>
      <c r="DV56" s="96"/>
      <c r="DW56" s="96"/>
      <c r="DX56" s="96"/>
      <c r="DY56" s="96"/>
      <c r="DZ56" s="96"/>
      <c r="EA56" s="96"/>
      <c r="EB56" s="96"/>
      <c r="EC56" s="96"/>
      <c r="ED56" s="96"/>
      <c r="EE56" s="96"/>
      <c r="EF56" s="96"/>
      <c r="EG56" s="96"/>
      <c r="EH56" s="96"/>
      <c r="EI56" s="96"/>
      <c r="EJ56" s="96"/>
      <c r="EK56" s="96"/>
      <c r="EL56" s="96"/>
      <c r="EM56" s="96"/>
      <c r="EN56" s="96"/>
      <c r="EO56" s="96"/>
      <c r="EP56" s="96"/>
      <c r="EQ56" s="96"/>
      <c r="ER56" s="96"/>
      <c r="ES56" s="96"/>
      <c r="ET56" s="96"/>
      <c r="EU56" s="96"/>
      <c r="EV56" s="96"/>
      <c r="EW56" s="96"/>
      <c r="EX56" s="96"/>
      <c r="EY56" s="96"/>
      <c r="EZ56" s="96"/>
      <c r="FA56" s="96"/>
      <c r="FB56" s="96"/>
      <c r="FC56" s="96"/>
      <c r="FD56" s="96"/>
      <c r="FE56" s="96"/>
      <c r="FF56" s="96"/>
      <c r="FG56" s="96"/>
      <c r="FH56" s="96"/>
      <c r="FI56" s="96"/>
      <c r="FJ56" s="96"/>
      <c r="FK56" s="96"/>
      <c r="FL56" s="96"/>
      <c r="FM56" s="96"/>
      <c r="FN56" s="96"/>
      <c r="FO56" s="96"/>
      <c r="FP56" s="96"/>
      <c r="FQ56" s="96"/>
      <c r="FR56" s="96"/>
      <c r="FS56" s="96"/>
      <c r="FT56" s="96"/>
      <c r="FU56" s="96"/>
      <c r="FV56" s="96"/>
      <c r="FW56" s="96"/>
      <c r="FX56" s="96"/>
      <c r="FY56" s="96"/>
      <c r="FZ56" s="96"/>
      <c r="GA56" s="96"/>
      <c r="GB56" s="96"/>
      <c r="GC56" s="96"/>
      <c r="GD56" s="96"/>
      <c r="GE56" s="96"/>
      <c r="GF56" s="96"/>
      <c r="GG56" s="96"/>
      <c r="GH56" s="96"/>
      <c r="GI56" s="96"/>
      <c r="GJ56" s="96"/>
      <c r="GK56" s="96"/>
      <c r="GL56" s="96"/>
      <c r="GM56" s="96"/>
      <c r="GN56" s="96"/>
      <c r="GO56" s="96"/>
      <c r="GP56" s="96"/>
      <c r="GQ56" s="96"/>
      <c r="GR56" s="96"/>
      <c r="GS56" s="96"/>
      <c r="GT56" s="96"/>
      <c r="GU56" s="96"/>
      <c r="GV56" s="96"/>
      <c r="GW56" s="96"/>
      <c r="GX56" s="96"/>
      <c r="GY56" s="96"/>
      <c r="GZ56" s="96"/>
      <c r="HA56" s="96"/>
      <c r="HB56" s="96"/>
      <c r="HC56" s="96"/>
      <c r="HD56" s="96"/>
      <c r="HE56" s="96"/>
      <c r="HF56" s="96"/>
      <c r="HG56" s="96"/>
      <c r="HH56" s="96"/>
      <c r="HI56" s="96"/>
      <c r="HJ56" s="96"/>
      <c r="HK56" s="96"/>
      <c r="HL56" s="96"/>
      <c r="HM56" s="96"/>
      <c r="HN56" s="96"/>
      <c r="HO56" s="96"/>
      <c r="HP56" s="96"/>
      <c r="HQ56" s="96"/>
      <c r="HR56" s="96"/>
      <c r="HS56" s="96"/>
      <c r="HT56" s="96"/>
      <c r="HU56" s="96"/>
      <c r="HV56" s="96"/>
      <c r="HW56" s="96"/>
      <c r="HX56" s="96"/>
      <c r="HY56" s="96"/>
      <c r="HZ56" s="96"/>
      <c r="IA56" s="96"/>
      <c r="IB56" s="96"/>
      <c r="IC56" s="96"/>
      <c r="ID56" s="96"/>
      <c r="IE56" s="96"/>
      <c r="IF56" s="96"/>
      <c r="IG56" s="96"/>
      <c r="IH56" s="96"/>
      <c r="II56" s="96"/>
      <c r="IJ56" s="96"/>
      <c r="IK56" s="96"/>
      <c r="IL56" s="96"/>
      <c r="IM56" s="96"/>
      <c r="IN56" s="96"/>
      <c r="IO56" s="96"/>
      <c r="IP56" s="96"/>
      <c r="IQ56" s="96"/>
      <c r="IR56" s="96"/>
      <c r="IS56" s="96"/>
    </row>
    <row r="57" spans="1:253" ht="18.75" x14ac:dyDescent="0.2">
      <c r="A57" s="164"/>
      <c r="B57" s="147" t="s">
        <v>61</v>
      </c>
      <c r="C57" s="165"/>
      <c r="D57" s="166"/>
      <c r="E57" s="188"/>
      <c r="F57" s="148">
        <v>0</v>
      </c>
    </row>
    <row r="58" spans="1:253" s="95" customFormat="1" ht="178.5" outlineLevel="1" x14ac:dyDescent="0.2">
      <c r="A58" s="146" t="s">
        <v>62</v>
      </c>
      <c r="B58" s="105" t="s">
        <v>165</v>
      </c>
      <c r="C58" s="149" t="s">
        <v>2</v>
      </c>
      <c r="D58" s="171">
        <v>102</v>
      </c>
      <c r="E58" s="187"/>
      <c r="F58" s="172">
        <v>0</v>
      </c>
      <c r="G58" s="120"/>
      <c r="I58" s="93"/>
      <c r="J58" s="93"/>
      <c r="K58" s="93"/>
      <c r="L58" s="93"/>
      <c r="M58" s="93"/>
      <c r="N58" s="93"/>
      <c r="O58" s="93"/>
      <c r="P58" s="93"/>
      <c r="Q58" s="93"/>
      <c r="R58" s="93"/>
      <c r="S58" s="93"/>
      <c r="T58" s="93"/>
      <c r="U58" s="93"/>
      <c r="V58" s="93"/>
      <c r="W58" s="93"/>
      <c r="X58" s="93"/>
      <c r="Y58" s="93"/>
      <c r="Z58" s="93"/>
      <c r="AA58" s="93"/>
      <c r="AB58" s="93"/>
      <c r="AC58" s="93"/>
      <c r="AD58" s="93"/>
      <c r="AE58" s="93"/>
      <c r="DQ58" s="96"/>
      <c r="DR58" s="96"/>
      <c r="DS58" s="96"/>
      <c r="DT58" s="96"/>
      <c r="DU58" s="96"/>
      <c r="DV58" s="96"/>
      <c r="DW58" s="96"/>
      <c r="DX58" s="96"/>
      <c r="DY58" s="96"/>
      <c r="DZ58" s="96"/>
      <c r="EA58" s="96"/>
      <c r="EB58" s="96"/>
      <c r="EC58" s="96"/>
      <c r="ED58" s="96"/>
      <c r="EE58" s="96"/>
      <c r="EF58" s="96"/>
      <c r="EG58" s="96"/>
      <c r="EH58" s="96"/>
      <c r="EI58" s="96"/>
      <c r="EJ58" s="96"/>
      <c r="EK58" s="96"/>
      <c r="EL58" s="96"/>
      <c r="EM58" s="96"/>
      <c r="EN58" s="96"/>
      <c r="EO58" s="96"/>
      <c r="EP58" s="96"/>
      <c r="EQ58" s="96"/>
      <c r="ER58" s="96"/>
      <c r="ES58" s="96"/>
      <c r="ET58" s="96"/>
      <c r="EU58" s="96"/>
      <c r="EV58" s="96"/>
      <c r="EW58" s="96"/>
      <c r="EX58" s="96"/>
      <c r="EY58" s="96"/>
      <c r="EZ58" s="96"/>
      <c r="FA58" s="96"/>
      <c r="FB58" s="96"/>
      <c r="FC58" s="96"/>
      <c r="FD58" s="96"/>
      <c r="FE58" s="96"/>
      <c r="FF58" s="96"/>
      <c r="FG58" s="96"/>
      <c r="FH58" s="96"/>
      <c r="FI58" s="96"/>
      <c r="FJ58" s="96"/>
      <c r="FK58" s="96"/>
      <c r="FL58" s="96"/>
      <c r="FM58" s="96"/>
      <c r="FN58" s="96"/>
      <c r="FO58" s="96"/>
      <c r="FP58" s="96"/>
      <c r="FQ58" s="96"/>
      <c r="FR58" s="96"/>
      <c r="FS58" s="96"/>
      <c r="FT58" s="96"/>
      <c r="FU58" s="96"/>
      <c r="FV58" s="96"/>
      <c r="FW58" s="96"/>
      <c r="FX58" s="96"/>
      <c r="FY58" s="96"/>
      <c r="FZ58" s="96"/>
      <c r="GA58" s="96"/>
      <c r="GB58" s="96"/>
      <c r="GC58" s="96"/>
      <c r="GD58" s="96"/>
      <c r="GE58" s="96"/>
      <c r="GF58" s="96"/>
      <c r="GG58" s="96"/>
      <c r="GH58" s="96"/>
      <c r="GI58" s="96"/>
      <c r="GJ58" s="96"/>
      <c r="GK58" s="96"/>
      <c r="GL58" s="96"/>
      <c r="GM58" s="96"/>
      <c r="GN58" s="96"/>
      <c r="GO58" s="96"/>
      <c r="GP58" s="96"/>
      <c r="GQ58" s="96"/>
      <c r="GR58" s="96"/>
      <c r="GS58" s="96"/>
      <c r="GT58" s="96"/>
      <c r="GU58" s="96"/>
      <c r="GV58" s="96"/>
      <c r="GW58" s="96"/>
      <c r="GX58" s="96"/>
      <c r="GY58" s="96"/>
      <c r="GZ58" s="96"/>
      <c r="HA58" s="96"/>
      <c r="HB58" s="96"/>
      <c r="HC58" s="96"/>
      <c r="HD58" s="96"/>
      <c r="HE58" s="96"/>
      <c r="HF58" s="96"/>
      <c r="HG58" s="96"/>
      <c r="HH58" s="96"/>
      <c r="HI58" s="96"/>
      <c r="HJ58" s="96"/>
      <c r="HK58" s="96"/>
      <c r="HL58" s="96"/>
      <c r="HM58" s="96"/>
      <c r="HN58" s="96"/>
      <c r="HO58" s="96"/>
      <c r="HP58" s="96"/>
      <c r="HQ58" s="96"/>
      <c r="HR58" s="96"/>
      <c r="HS58" s="96"/>
      <c r="HT58" s="96"/>
      <c r="HU58" s="96"/>
      <c r="HV58" s="96"/>
      <c r="HW58" s="96"/>
      <c r="HX58" s="96"/>
      <c r="HY58" s="96"/>
      <c r="HZ58" s="96"/>
      <c r="IA58" s="96"/>
      <c r="IB58" s="96"/>
      <c r="IC58" s="96"/>
      <c r="ID58" s="96"/>
      <c r="IE58" s="96"/>
      <c r="IF58" s="96"/>
      <c r="IG58" s="96"/>
      <c r="IH58" s="96"/>
      <c r="II58" s="96"/>
      <c r="IJ58" s="96"/>
      <c r="IK58" s="96"/>
      <c r="IL58" s="96"/>
      <c r="IM58" s="96"/>
      <c r="IN58" s="96"/>
      <c r="IO58" s="96"/>
      <c r="IP58" s="96"/>
      <c r="IQ58" s="96"/>
      <c r="IR58" s="96"/>
      <c r="IS58" s="96"/>
    </row>
    <row r="59" spans="1:253" ht="18.75" x14ac:dyDescent="0.2">
      <c r="A59" s="164"/>
      <c r="B59" s="147" t="s">
        <v>63</v>
      </c>
      <c r="C59" s="165"/>
      <c r="D59" s="166"/>
      <c r="E59" s="188"/>
      <c r="F59" s="148">
        <v>0</v>
      </c>
    </row>
    <row r="60" spans="1:253" ht="63.75" outlineLevel="1" x14ac:dyDescent="0.2">
      <c r="A60" s="146" t="s">
        <v>166</v>
      </c>
      <c r="B60" s="105" t="s">
        <v>196</v>
      </c>
      <c r="C60" s="149" t="s">
        <v>2</v>
      </c>
      <c r="D60" s="171">
        <v>3</v>
      </c>
      <c r="E60" s="187"/>
      <c r="F60" s="172">
        <v>0</v>
      </c>
    </row>
    <row r="61" spans="1:253" ht="89.25" outlineLevel="1" x14ac:dyDescent="0.2">
      <c r="A61" s="146" t="s">
        <v>156</v>
      </c>
      <c r="B61" s="105" t="s">
        <v>179</v>
      </c>
      <c r="C61" s="149" t="s">
        <v>2</v>
      </c>
      <c r="D61" s="171">
        <v>9</v>
      </c>
      <c r="E61" s="187"/>
      <c r="F61" s="172">
        <v>0</v>
      </c>
    </row>
    <row r="62" spans="1:253" ht="89.25" outlineLevel="1" x14ac:dyDescent="0.2">
      <c r="A62" s="146" t="s">
        <v>178</v>
      </c>
      <c r="B62" s="105" t="s">
        <v>180</v>
      </c>
      <c r="C62" s="149" t="s">
        <v>2</v>
      </c>
      <c r="D62" s="171">
        <v>4</v>
      </c>
      <c r="E62" s="187"/>
      <c r="F62" s="172">
        <v>0</v>
      </c>
    </row>
    <row r="63" spans="1:253" ht="153" outlineLevel="1" x14ac:dyDescent="0.2">
      <c r="A63" s="146" t="s">
        <v>64</v>
      </c>
      <c r="B63" s="105" t="s">
        <v>148</v>
      </c>
      <c r="C63" s="149" t="s">
        <v>2</v>
      </c>
      <c r="D63" s="171">
        <v>16</v>
      </c>
      <c r="E63" s="187"/>
      <c r="F63" s="172">
        <v>0</v>
      </c>
    </row>
    <row r="64" spans="1:253" ht="38.25" outlineLevel="1" x14ac:dyDescent="0.2">
      <c r="A64" s="146" t="s">
        <v>65</v>
      </c>
      <c r="B64" s="105" t="s">
        <v>117</v>
      </c>
      <c r="C64" s="150" t="s">
        <v>2</v>
      </c>
      <c r="D64" s="168">
        <v>9</v>
      </c>
      <c r="E64" s="169"/>
      <c r="F64" s="170">
        <v>0</v>
      </c>
    </row>
    <row r="65" spans="1:253" s="96" customFormat="1" ht="21" x14ac:dyDescent="0.2">
      <c r="A65" s="157"/>
      <c r="B65" s="157"/>
      <c r="C65" s="157"/>
      <c r="D65" s="157"/>
      <c r="E65" s="158" t="s">
        <v>99</v>
      </c>
      <c r="F65" s="159">
        <v>0</v>
      </c>
      <c r="G65" s="122"/>
      <c r="H65" s="94"/>
      <c r="I65" s="94"/>
      <c r="J65" s="94"/>
      <c r="K65" s="94"/>
      <c r="L65" s="94"/>
      <c r="M65" s="94"/>
      <c r="N65" s="94"/>
      <c r="O65" s="94"/>
      <c r="P65" s="94"/>
      <c r="Q65" s="94"/>
      <c r="R65" s="94"/>
      <c r="S65" s="94"/>
      <c r="T65" s="94"/>
      <c r="U65" s="94"/>
      <c r="V65" s="94"/>
      <c r="W65" s="94"/>
      <c r="X65" s="94"/>
      <c r="Y65" s="94"/>
      <c r="Z65" s="94"/>
      <c r="AA65" s="94"/>
      <c r="AB65" s="94"/>
      <c r="AC65" s="94"/>
      <c r="AD65" s="94"/>
      <c r="AE65" s="94"/>
      <c r="AF65" s="94"/>
      <c r="AG65" s="94"/>
      <c r="AH65" s="94"/>
      <c r="AI65" s="94"/>
      <c r="AJ65" s="94"/>
      <c r="AK65" s="94"/>
      <c r="AL65" s="94"/>
      <c r="AM65" s="94"/>
      <c r="AN65" s="94"/>
      <c r="AO65" s="94"/>
      <c r="AP65" s="94"/>
      <c r="AQ65" s="94"/>
      <c r="AR65" s="94"/>
      <c r="AS65" s="94"/>
      <c r="AT65" s="94"/>
      <c r="AU65" s="95"/>
      <c r="AV65" s="95"/>
      <c r="AW65" s="95"/>
      <c r="AX65" s="95"/>
      <c r="AY65" s="95"/>
      <c r="AZ65" s="95"/>
      <c r="BA65" s="95"/>
      <c r="BB65" s="95"/>
      <c r="BC65" s="95"/>
      <c r="BD65" s="95"/>
      <c r="BE65" s="95"/>
      <c r="BF65" s="95"/>
      <c r="BG65" s="95"/>
      <c r="BH65" s="95"/>
      <c r="BI65" s="95"/>
      <c r="BJ65" s="95"/>
      <c r="BK65" s="95"/>
      <c r="BL65" s="95"/>
      <c r="BM65" s="95"/>
      <c r="BN65" s="95"/>
      <c r="BO65" s="95"/>
      <c r="BP65" s="95"/>
      <c r="BQ65" s="95"/>
      <c r="BR65" s="95"/>
      <c r="BS65" s="95"/>
      <c r="BT65" s="95"/>
      <c r="BU65" s="95"/>
      <c r="BV65" s="95"/>
      <c r="BW65" s="95"/>
      <c r="BX65" s="95"/>
      <c r="BY65" s="95"/>
      <c r="BZ65" s="95"/>
      <c r="CA65" s="95"/>
      <c r="CB65" s="95"/>
      <c r="CC65" s="95"/>
      <c r="CD65" s="95"/>
      <c r="CE65" s="95"/>
      <c r="CF65" s="95"/>
      <c r="CG65" s="95"/>
      <c r="CH65" s="95"/>
      <c r="CI65" s="95"/>
      <c r="CJ65" s="95"/>
      <c r="CK65" s="95"/>
      <c r="CL65" s="95"/>
      <c r="CM65" s="95"/>
      <c r="CN65" s="95"/>
      <c r="CO65" s="95"/>
      <c r="CP65" s="95"/>
      <c r="CQ65" s="95"/>
      <c r="CR65" s="95"/>
      <c r="CS65" s="95"/>
      <c r="CT65" s="95"/>
      <c r="CU65" s="95"/>
      <c r="CV65" s="95"/>
      <c r="CW65" s="95"/>
      <c r="CX65" s="95"/>
      <c r="CY65" s="95"/>
      <c r="CZ65" s="95"/>
      <c r="DA65" s="95"/>
      <c r="DB65" s="95"/>
      <c r="DC65" s="95"/>
      <c r="DD65" s="95"/>
      <c r="DE65" s="95"/>
      <c r="DF65" s="95"/>
      <c r="DG65" s="95"/>
      <c r="DH65" s="95"/>
      <c r="DI65" s="95"/>
      <c r="DJ65" s="95"/>
      <c r="DK65" s="95"/>
      <c r="DL65" s="95"/>
      <c r="DM65" s="95"/>
    </row>
    <row r="66" spans="1:253" s="96" customFormat="1" ht="5.0999999999999996" customHeight="1" x14ac:dyDescent="0.2">
      <c r="A66" s="154"/>
      <c r="B66" s="154"/>
      <c r="C66" s="154"/>
      <c r="D66" s="155"/>
      <c r="E66" s="156"/>
      <c r="F66" s="156"/>
      <c r="G66" s="120"/>
      <c r="H66" s="95"/>
      <c r="I66" s="95"/>
      <c r="J66" s="95"/>
      <c r="K66" s="95"/>
      <c r="L66" s="95"/>
      <c r="M66" s="95"/>
      <c r="N66" s="95"/>
      <c r="O66" s="95"/>
      <c r="P66" s="95"/>
      <c r="Q66" s="95"/>
      <c r="R66" s="95"/>
      <c r="S66" s="95"/>
      <c r="T66" s="95"/>
      <c r="U66" s="95"/>
      <c r="V66" s="95"/>
      <c r="W66" s="95"/>
      <c r="X66" s="95"/>
      <c r="Y66" s="95"/>
      <c r="Z66" s="95"/>
      <c r="AA66" s="95"/>
      <c r="AB66" s="95"/>
      <c r="AC66" s="95"/>
      <c r="AD66" s="95"/>
      <c r="AE66" s="95"/>
      <c r="AF66" s="95"/>
      <c r="AG66" s="95"/>
      <c r="AH66" s="95"/>
      <c r="AI66" s="95"/>
      <c r="AJ66" s="95"/>
      <c r="AK66" s="95"/>
      <c r="AL66" s="95"/>
      <c r="AM66" s="95"/>
      <c r="AN66" s="95"/>
      <c r="AO66" s="95"/>
      <c r="AP66" s="95"/>
      <c r="AQ66" s="95"/>
      <c r="AR66" s="95"/>
      <c r="AS66" s="95"/>
      <c r="AT66" s="95"/>
      <c r="AU66" s="95"/>
      <c r="AV66" s="95"/>
      <c r="AW66" s="95"/>
      <c r="AX66" s="95"/>
      <c r="AY66" s="95"/>
      <c r="AZ66" s="95"/>
      <c r="BA66" s="95"/>
      <c r="BB66" s="95"/>
      <c r="BC66" s="95"/>
      <c r="BD66" s="95"/>
      <c r="BE66" s="95"/>
      <c r="BF66" s="95"/>
      <c r="BG66" s="95"/>
      <c r="BH66" s="95"/>
      <c r="BI66" s="95"/>
      <c r="BJ66" s="95"/>
      <c r="BK66" s="95"/>
      <c r="BL66" s="95"/>
      <c r="BM66" s="95"/>
      <c r="BN66" s="95"/>
      <c r="BO66" s="95"/>
      <c r="BP66" s="95"/>
      <c r="BQ66" s="95"/>
      <c r="BR66" s="95"/>
      <c r="BS66" s="95"/>
      <c r="BT66" s="95"/>
      <c r="BU66" s="95"/>
      <c r="BV66" s="95"/>
      <c r="BW66" s="95"/>
      <c r="BX66" s="95"/>
      <c r="BY66" s="95"/>
      <c r="BZ66" s="95"/>
      <c r="CA66" s="95"/>
      <c r="CB66" s="95"/>
      <c r="CC66" s="95"/>
      <c r="CD66" s="95"/>
      <c r="CE66" s="95"/>
      <c r="CF66" s="95"/>
      <c r="CG66" s="95"/>
      <c r="CH66" s="95"/>
      <c r="CI66" s="95"/>
      <c r="CJ66" s="95"/>
      <c r="CK66" s="95"/>
      <c r="CL66" s="95"/>
      <c r="CM66" s="95"/>
      <c r="CN66" s="95"/>
      <c r="CO66" s="95"/>
      <c r="CP66" s="95"/>
      <c r="CQ66" s="95"/>
      <c r="CR66" s="95"/>
      <c r="CS66" s="95"/>
      <c r="CT66" s="95"/>
      <c r="CU66" s="95"/>
      <c r="CV66" s="95"/>
      <c r="CW66" s="95"/>
      <c r="CX66" s="95"/>
      <c r="CY66" s="95"/>
      <c r="CZ66" s="95"/>
      <c r="DA66" s="95"/>
      <c r="DB66" s="95"/>
      <c r="DC66" s="95"/>
      <c r="DD66" s="95"/>
      <c r="DE66" s="95"/>
      <c r="DF66" s="95"/>
      <c r="DG66" s="95"/>
      <c r="DH66" s="95"/>
      <c r="DI66" s="95"/>
      <c r="DJ66" s="95"/>
      <c r="DK66" s="95"/>
      <c r="DL66" s="95"/>
      <c r="DM66" s="95"/>
    </row>
    <row r="67" spans="1:253" s="96" customFormat="1" ht="21" x14ac:dyDescent="0.2">
      <c r="A67" s="222" t="s">
        <v>100</v>
      </c>
      <c r="B67" s="222"/>
      <c r="C67" s="222"/>
      <c r="D67" s="222"/>
      <c r="E67" s="222"/>
      <c r="F67" s="222"/>
      <c r="G67" s="118"/>
      <c r="H67" s="94"/>
      <c r="I67" s="94"/>
      <c r="J67" s="94"/>
      <c r="K67" s="94"/>
      <c r="L67" s="94"/>
      <c r="M67" s="94"/>
      <c r="N67" s="94"/>
      <c r="O67" s="94"/>
      <c r="P67" s="94"/>
      <c r="Q67" s="94"/>
      <c r="R67" s="94"/>
      <c r="S67" s="94"/>
      <c r="T67" s="94"/>
      <c r="U67" s="94"/>
      <c r="V67" s="94"/>
      <c r="W67" s="94"/>
      <c r="X67" s="94"/>
      <c r="Y67" s="94"/>
      <c r="Z67" s="94"/>
      <c r="AA67" s="94"/>
      <c r="AB67" s="94"/>
      <c r="AC67" s="94"/>
      <c r="AD67" s="94"/>
      <c r="AE67" s="94"/>
      <c r="AF67" s="94"/>
      <c r="AG67" s="94"/>
      <c r="AH67" s="94"/>
      <c r="AI67" s="94"/>
      <c r="AJ67" s="94"/>
      <c r="AK67" s="94"/>
      <c r="AL67" s="94"/>
      <c r="AM67" s="94"/>
      <c r="AN67" s="94"/>
      <c r="AO67" s="94"/>
      <c r="AP67" s="94"/>
      <c r="AQ67" s="94"/>
      <c r="AR67" s="94"/>
      <c r="AS67" s="94"/>
      <c r="AT67" s="94"/>
      <c r="AU67" s="95"/>
      <c r="AV67" s="95"/>
      <c r="AW67" s="95"/>
      <c r="AX67" s="95"/>
      <c r="AY67" s="95"/>
      <c r="AZ67" s="95"/>
      <c r="BA67" s="95"/>
      <c r="BB67" s="95"/>
      <c r="BC67" s="95"/>
      <c r="BD67" s="95"/>
      <c r="BE67" s="95"/>
      <c r="BF67" s="95"/>
      <c r="BG67" s="95"/>
      <c r="BH67" s="95"/>
      <c r="BI67" s="95"/>
      <c r="BJ67" s="95"/>
      <c r="BK67" s="95"/>
      <c r="BL67" s="95"/>
      <c r="BM67" s="95"/>
      <c r="BN67" s="95"/>
      <c r="BO67" s="95"/>
      <c r="BP67" s="95"/>
      <c r="BQ67" s="95"/>
      <c r="BR67" s="95"/>
      <c r="BS67" s="95"/>
      <c r="BT67" s="95"/>
      <c r="BU67" s="95"/>
      <c r="BV67" s="95"/>
      <c r="BW67" s="95"/>
      <c r="BX67" s="95"/>
      <c r="BY67" s="95"/>
      <c r="BZ67" s="95"/>
      <c r="CA67" s="95"/>
      <c r="CB67" s="95"/>
      <c r="CC67" s="95"/>
      <c r="CD67" s="95"/>
      <c r="CE67" s="95"/>
      <c r="CF67" s="95"/>
      <c r="CG67" s="95"/>
      <c r="CH67" s="95"/>
      <c r="CI67" s="95"/>
      <c r="CJ67" s="95"/>
      <c r="CK67" s="95"/>
      <c r="CL67" s="95"/>
      <c r="CM67" s="95"/>
      <c r="CN67" s="95"/>
      <c r="CO67" s="95"/>
      <c r="CP67" s="95"/>
      <c r="CQ67" s="95"/>
      <c r="CR67" s="95"/>
      <c r="CS67" s="95"/>
      <c r="CT67" s="95"/>
      <c r="CU67" s="95"/>
      <c r="CV67" s="95"/>
      <c r="CW67" s="95"/>
      <c r="CX67" s="95"/>
      <c r="CY67" s="95"/>
      <c r="CZ67" s="95"/>
      <c r="DA67" s="95"/>
      <c r="DB67" s="95"/>
      <c r="DC67" s="95"/>
      <c r="DD67" s="95"/>
      <c r="DE67" s="95"/>
      <c r="DF67" s="95"/>
      <c r="DG67" s="95"/>
      <c r="DH67" s="95"/>
      <c r="DI67" s="95"/>
      <c r="DJ67" s="95"/>
      <c r="DK67" s="95"/>
      <c r="DL67" s="95"/>
      <c r="DM67" s="95"/>
    </row>
    <row r="68" spans="1:253" ht="18.75" x14ac:dyDescent="0.2">
      <c r="A68" s="164"/>
      <c r="B68" s="147" t="s">
        <v>119</v>
      </c>
      <c r="C68" s="165"/>
      <c r="D68" s="166"/>
      <c r="E68" s="167"/>
      <c r="F68" s="148">
        <v>0</v>
      </c>
      <c r="G68" s="123"/>
      <c r="H68" s="110"/>
      <c r="I68" s="110"/>
      <c r="J68" s="110"/>
      <c r="K68" s="110"/>
      <c r="L68" s="110"/>
      <c r="M68" s="110"/>
      <c r="N68" s="110"/>
      <c r="O68" s="110"/>
    </row>
    <row r="69" spans="1:253" s="96" customFormat="1" ht="178.5" outlineLevel="1" x14ac:dyDescent="0.2">
      <c r="A69" s="146" t="s">
        <v>120</v>
      </c>
      <c r="B69" s="105" t="s">
        <v>207</v>
      </c>
      <c r="C69" s="150" t="s">
        <v>118</v>
      </c>
      <c r="D69" s="168">
        <v>1</v>
      </c>
      <c r="E69" s="169"/>
      <c r="F69" s="170">
        <v>0</v>
      </c>
      <c r="G69" s="124"/>
      <c r="H69" s="94"/>
      <c r="I69" s="94"/>
      <c r="J69" s="94"/>
      <c r="K69" s="94"/>
      <c r="L69" s="94"/>
      <c r="M69" s="94"/>
      <c r="N69" s="94"/>
      <c r="O69" s="94"/>
      <c r="P69" s="94"/>
      <c r="Q69" s="94"/>
      <c r="R69" s="94"/>
      <c r="S69" s="94"/>
      <c r="T69" s="94"/>
      <c r="U69" s="94"/>
      <c r="V69" s="94"/>
      <c r="W69" s="94"/>
      <c r="X69" s="94"/>
      <c r="Y69" s="94"/>
      <c r="Z69" s="94"/>
      <c r="AA69" s="94"/>
      <c r="AB69" s="94"/>
      <c r="AC69" s="94"/>
      <c r="AD69" s="94"/>
      <c r="AE69" s="94"/>
      <c r="AF69" s="94"/>
      <c r="AG69" s="94"/>
      <c r="AH69" s="94"/>
      <c r="AI69" s="94"/>
      <c r="AJ69" s="94"/>
      <c r="AK69" s="94"/>
      <c r="AL69" s="94"/>
      <c r="AM69" s="94"/>
      <c r="AN69" s="94"/>
      <c r="AO69" s="94"/>
      <c r="AP69" s="94"/>
      <c r="AQ69" s="94"/>
      <c r="AR69" s="94"/>
      <c r="AS69" s="94"/>
      <c r="AT69" s="94"/>
      <c r="AU69" s="95"/>
      <c r="AV69" s="95"/>
      <c r="AW69" s="95"/>
      <c r="AX69" s="95"/>
      <c r="AY69" s="95"/>
      <c r="AZ69" s="95"/>
      <c r="BA69" s="95"/>
      <c r="BB69" s="95"/>
      <c r="BC69" s="95"/>
      <c r="BD69" s="95"/>
      <c r="BE69" s="95"/>
      <c r="BF69" s="95"/>
      <c r="BG69" s="95"/>
      <c r="BH69" s="95"/>
      <c r="BI69" s="95"/>
      <c r="BJ69" s="95"/>
      <c r="BK69" s="95"/>
      <c r="BL69" s="95"/>
      <c r="BM69" s="95"/>
      <c r="BN69" s="95"/>
      <c r="BO69" s="95"/>
      <c r="BP69" s="95"/>
      <c r="BQ69" s="95"/>
      <c r="BR69" s="95"/>
      <c r="BS69" s="95"/>
      <c r="BT69" s="95"/>
      <c r="BU69" s="95"/>
      <c r="BV69" s="95"/>
      <c r="BW69" s="95"/>
      <c r="BX69" s="95"/>
      <c r="BY69" s="95"/>
      <c r="BZ69" s="95"/>
      <c r="CA69" s="95"/>
      <c r="CB69" s="95"/>
      <c r="CC69" s="95"/>
      <c r="CD69" s="95"/>
      <c r="CE69" s="95"/>
      <c r="CF69" s="95"/>
      <c r="CG69" s="95"/>
      <c r="CH69" s="95"/>
      <c r="CI69" s="95"/>
      <c r="CJ69" s="95"/>
      <c r="CK69" s="95"/>
      <c r="CL69" s="95"/>
      <c r="CM69" s="95"/>
      <c r="CN69" s="95"/>
      <c r="CO69" s="95"/>
      <c r="CP69" s="95"/>
      <c r="CQ69" s="95"/>
      <c r="CR69" s="95"/>
      <c r="CS69" s="95"/>
      <c r="CT69" s="95"/>
      <c r="CU69" s="95"/>
      <c r="CV69" s="95"/>
      <c r="CW69" s="95"/>
      <c r="CX69" s="95"/>
      <c r="CY69" s="95"/>
      <c r="CZ69" s="95"/>
      <c r="DA69" s="95"/>
      <c r="DB69" s="95"/>
      <c r="DC69" s="95"/>
      <c r="DD69" s="95"/>
      <c r="DE69" s="95"/>
      <c r="DF69" s="95"/>
      <c r="DG69" s="95"/>
      <c r="DH69" s="95"/>
      <c r="DI69" s="95"/>
      <c r="DJ69" s="95"/>
      <c r="DK69" s="95"/>
      <c r="DL69" s="95"/>
      <c r="DM69" s="95"/>
    </row>
    <row r="70" spans="1:253" s="95" customFormat="1" ht="51" outlineLevel="1" x14ac:dyDescent="0.2">
      <c r="A70" s="146" t="s">
        <v>121</v>
      </c>
      <c r="B70" s="105" t="s">
        <v>167</v>
      </c>
      <c r="C70" s="149" t="s">
        <v>1</v>
      </c>
      <c r="D70" s="171">
        <v>10</v>
      </c>
      <c r="E70" s="187"/>
      <c r="F70" s="172">
        <v>0</v>
      </c>
      <c r="G70" s="118"/>
      <c r="H70" s="94"/>
      <c r="I70" s="94"/>
      <c r="J70" s="94"/>
      <c r="K70" s="94"/>
      <c r="L70" s="94"/>
      <c r="M70" s="94"/>
      <c r="N70" s="94"/>
      <c r="O70" s="94"/>
      <c r="DQ70" s="96"/>
      <c r="DR70" s="96"/>
      <c r="DS70" s="96"/>
      <c r="DT70" s="96"/>
      <c r="DU70" s="96"/>
      <c r="DV70" s="96"/>
      <c r="DW70" s="96"/>
      <c r="DX70" s="96"/>
      <c r="DY70" s="96"/>
      <c r="DZ70" s="96"/>
      <c r="EA70" s="96"/>
      <c r="EB70" s="96"/>
      <c r="EC70" s="96"/>
      <c r="ED70" s="96"/>
      <c r="EE70" s="96"/>
      <c r="EF70" s="96"/>
      <c r="EG70" s="96"/>
      <c r="EH70" s="96"/>
      <c r="EI70" s="96"/>
      <c r="EJ70" s="96"/>
      <c r="EK70" s="96"/>
      <c r="EL70" s="96"/>
      <c r="EM70" s="96"/>
      <c r="EN70" s="96"/>
      <c r="EO70" s="96"/>
      <c r="EP70" s="96"/>
      <c r="EQ70" s="96"/>
      <c r="ER70" s="96"/>
      <c r="ES70" s="96"/>
      <c r="ET70" s="96"/>
      <c r="EU70" s="96"/>
      <c r="EV70" s="96"/>
      <c r="EW70" s="96"/>
      <c r="EX70" s="96"/>
      <c r="EY70" s="96"/>
      <c r="EZ70" s="96"/>
      <c r="FA70" s="96"/>
      <c r="FB70" s="96"/>
      <c r="FC70" s="96"/>
      <c r="FD70" s="96"/>
      <c r="FE70" s="96"/>
      <c r="FF70" s="96"/>
      <c r="FG70" s="96"/>
      <c r="FH70" s="96"/>
      <c r="FI70" s="96"/>
      <c r="FJ70" s="96"/>
      <c r="FK70" s="96"/>
      <c r="FL70" s="96"/>
      <c r="FM70" s="96"/>
      <c r="FN70" s="96"/>
      <c r="FO70" s="96"/>
      <c r="FP70" s="96"/>
      <c r="FQ70" s="96"/>
      <c r="FR70" s="96"/>
      <c r="FS70" s="96"/>
      <c r="FT70" s="96"/>
      <c r="FU70" s="96"/>
      <c r="FV70" s="96"/>
      <c r="FW70" s="96"/>
      <c r="FX70" s="96"/>
      <c r="FY70" s="96"/>
      <c r="FZ70" s="96"/>
      <c r="GA70" s="96"/>
      <c r="GB70" s="96"/>
      <c r="GC70" s="96"/>
      <c r="GD70" s="96"/>
      <c r="GE70" s="96"/>
      <c r="GF70" s="96"/>
      <c r="GG70" s="96"/>
      <c r="GH70" s="96"/>
      <c r="GI70" s="96"/>
      <c r="GJ70" s="96"/>
      <c r="GK70" s="96"/>
      <c r="GL70" s="96"/>
      <c r="GM70" s="96"/>
      <c r="GN70" s="96"/>
      <c r="GO70" s="96"/>
      <c r="GP70" s="96"/>
      <c r="GQ70" s="96"/>
      <c r="GR70" s="96"/>
      <c r="GS70" s="96"/>
      <c r="GT70" s="96"/>
      <c r="GU70" s="96"/>
      <c r="GV70" s="96"/>
      <c r="GW70" s="96"/>
      <c r="GX70" s="96"/>
      <c r="GY70" s="96"/>
      <c r="GZ70" s="96"/>
      <c r="HA70" s="96"/>
      <c r="HB70" s="96"/>
      <c r="HC70" s="96"/>
      <c r="HD70" s="96"/>
      <c r="HE70" s="96"/>
      <c r="HF70" s="96"/>
      <c r="HG70" s="96"/>
      <c r="HH70" s="96"/>
      <c r="HI70" s="96"/>
      <c r="HJ70" s="96"/>
      <c r="HK70" s="96"/>
      <c r="HL70" s="96"/>
      <c r="HM70" s="96"/>
      <c r="HN70" s="96"/>
      <c r="HO70" s="96"/>
      <c r="HP70" s="96"/>
      <c r="HQ70" s="96"/>
      <c r="HR70" s="96"/>
      <c r="HS70" s="96"/>
      <c r="HT70" s="96"/>
      <c r="HU70" s="96"/>
      <c r="HV70" s="96"/>
      <c r="HW70" s="96"/>
      <c r="HX70" s="96"/>
      <c r="HY70" s="96"/>
      <c r="HZ70" s="96"/>
      <c r="IA70" s="96"/>
      <c r="IB70" s="96"/>
      <c r="IC70" s="96"/>
      <c r="ID70" s="96"/>
      <c r="IE70" s="96"/>
      <c r="IF70" s="96"/>
      <c r="IG70" s="96"/>
      <c r="IH70" s="96"/>
      <c r="II70" s="96"/>
      <c r="IJ70" s="96"/>
      <c r="IK70" s="96"/>
      <c r="IL70" s="96"/>
      <c r="IM70" s="96"/>
      <c r="IN70" s="96"/>
      <c r="IO70" s="96"/>
      <c r="IP70" s="96"/>
      <c r="IQ70" s="96"/>
      <c r="IR70" s="96"/>
      <c r="IS70" s="96"/>
    </row>
    <row r="71" spans="1:253" s="95" customFormat="1" ht="63.75" outlineLevel="1" x14ac:dyDescent="0.2">
      <c r="A71" s="146" t="s">
        <v>122</v>
      </c>
      <c r="B71" s="105" t="s">
        <v>168</v>
      </c>
      <c r="C71" s="149" t="s">
        <v>107</v>
      </c>
      <c r="D71" s="171">
        <v>200</v>
      </c>
      <c r="E71" s="187"/>
      <c r="F71" s="172">
        <v>0</v>
      </c>
      <c r="G71" s="118"/>
      <c r="H71" s="94"/>
      <c r="I71" s="114"/>
      <c r="J71" s="94"/>
      <c r="K71" s="94"/>
      <c r="L71" s="94"/>
      <c r="M71" s="94"/>
      <c r="N71" s="94"/>
      <c r="O71" s="94"/>
      <c r="DQ71" s="96"/>
      <c r="DR71" s="96"/>
      <c r="DS71" s="96"/>
      <c r="DT71" s="96"/>
      <c r="DU71" s="96"/>
      <c r="DV71" s="96"/>
      <c r="DW71" s="96"/>
      <c r="DX71" s="96"/>
      <c r="DY71" s="96"/>
      <c r="DZ71" s="96"/>
      <c r="EA71" s="96"/>
      <c r="EB71" s="96"/>
      <c r="EC71" s="96"/>
      <c r="ED71" s="96"/>
      <c r="EE71" s="96"/>
      <c r="EF71" s="96"/>
      <c r="EG71" s="96"/>
      <c r="EH71" s="96"/>
      <c r="EI71" s="96"/>
      <c r="EJ71" s="96"/>
      <c r="EK71" s="96"/>
      <c r="EL71" s="96"/>
      <c r="EM71" s="96"/>
      <c r="EN71" s="96"/>
      <c r="EO71" s="96"/>
      <c r="EP71" s="96"/>
      <c r="EQ71" s="96"/>
      <c r="ER71" s="96"/>
      <c r="ES71" s="96"/>
      <c r="ET71" s="96"/>
      <c r="EU71" s="96"/>
      <c r="EV71" s="96"/>
      <c r="EW71" s="96"/>
      <c r="EX71" s="96"/>
      <c r="EY71" s="96"/>
      <c r="EZ71" s="96"/>
      <c r="FA71" s="96"/>
      <c r="FB71" s="96"/>
      <c r="FC71" s="96"/>
      <c r="FD71" s="96"/>
      <c r="FE71" s="96"/>
      <c r="FF71" s="96"/>
      <c r="FG71" s="96"/>
      <c r="FH71" s="96"/>
      <c r="FI71" s="96"/>
      <c r="FJ71" s="96"/>
      <c r="FK71" s="96"/>
      <c r="FL71" s="96"/>
      <c r="FM71" s="96"/>
      <c r="FN71" s="96"/>
      <c r="FO71" s="96"/>
      <c r="FP71" s="96"/>
      <c r="FQ71" s="96"/>
      <c r="FR71" s="96"/>
      <c r="FS71" s="96"/>
      <c r="FT71" s="96"/>
      <c r="FU71" s="96"/>
      <c r="FV71" s="96"/>
      <c r="FW71" s="96"/>
      <c r="FX71" s="96"/>
      <c r="FY71" s="96"/>
      <c r="FZ71" s="96"/>
      <c r="GA71" s="96"/>
      <c r="GB71" s="96"/>
      <c r="GC71" s="96"/>
      <c r="GD71" s="96"/>
      <c r="GE71" s="96"/>
      <c r="GF71" s="96"/>
      <c r="GG71" s="96"/>
      <c r="GH71" s="96"/>
      <c r="GI71" s="96"/>
      <c r="GJ71" s="96"/>
      <c r="GK71" s="96"/>
      <c r="GL71" s="96"/>
      <c r="GM71" s="96"/>
      <c r="GN71" s="96"/>
      <c r="GO71" s="96"/>
      <c r="GP71" s="96"/>
      <c r="GQ71" s="96"/>
      <c r="GR71" s="96"/>
      <c r="GS71" s="96"/>
      <c r="GT71" s="96"/>
      <c r="GU71" s="96"/>
      <c r="GV71" s="96"/>
      <c r="GW71" s="96"/>
      <c r="GX71" s="96"/>
      <c r="GY71" s="96"/>
      <c r="GZ71" s="96"/>
      <c r="HA71" s="96"/>
      <c r="HB71" s="96"/>
      <c r="HC71" s="96"/>
      <c r="HD71" s="96"/>
      <c r="HE71" s="96"/>
      <c r="HF71" s="96"/>
      <c r="HG71" s="96"/>
      <c r="HH71" s="96"/>
      <c r="HI71" s="96"/>
      <c r="HJ71" s="96"/>
      <c r="HK71" s="96"/>
      <c r="HL71" s="96"/>
      <c r="HM71" s="96"/>
      <c r="HN71" s="96"/>
      <c r="HO71" s="96"/>
      <c r="HP71" s="96"/>
      <c r="HQ71" s="96"/>
      <c r="HR71" s="96"/>
      <c r="HS71" s="96"/>
      <c r="HT71" s="96"/>
      <c r="HU71" s="96"/>
      <c r="HV71" s="96"/>
      <c r="HW71" s="96"/>
      <c r="HX71" s="96"/>
      <c r="HY71" s="96"/>
      <c r="HZ71" s="96"/>
      <c r="IA71" s="96"/>
      <c r="IB71" s="96"/>
      <c r="IC71" s="96"/>
      <c r="ID71" s="96"/>
      <c r="IE71" s="96"/>
      <c r="IF71" s="96"/>
      <c r="IG71" s="96"/>
      <c r="IH71" s="96"/>
      <c r="II71" s="96"/>
      <c r="IJ71" s="96"/>
      <c r="IK71" s="96"/>
      <c r="IL71" s="96"/>
      <c r="IM71" s="96"/>
      <c r="IN71" s="96"/>
      <c r="IO71" s="96"/>
      <c r="IP71" s="96"/>
      <c r="IQ71" s="96"/>
      <c r="IR71" s="96"/>
      <c r="IS71" s="96"/>
    </row>
    <row r="72" spans="1:253" s="95" customFormat="1" ht="63.75" outlineLevel="1" x14ac:dyDescent="0.2">
      <c r="A72" s="146" t="s">
        <v>208</v>
      </c>
      <c r="B72" s="189" t="s">
        <v>209</v>
      </c>
      <c r="C72" s="149" t="s">
        <v>40</v>
      </c>
      <c r="D72" s="171">
        <v>40</v>
      </c>
      <c r="E72" s="187"/>
      <c r="F72" s="172">
        <v>0</v>
      </c>
      <c r="G72" s="118"/>
      <c r="H72" s="94"/>
      <c r="I72" s="94"/>
      <c r="J72" s="94"/>
      <c r="K72" s="94"/>
      <c r="L72" s="94"/>
      <c r="M72" s="94"/>
      <c r="N72" s="94"/>
      <c r="O72" s="94"/>
      <c r="DQ72" s="96"/>
      <c r="DR72" s="96"/>
      <c r="DS72" s="96"/>
      <c r="DT72" s="96"/>
      <c r="DU72" s="96"/>
      <c r="DV72" s="96"/>
      <c r="DW72" s="96"/>
      <c r="DX72" s="96"/>
      <c r="DY72" s="96"/>
      <c r="DZ72" s="96"/>
      <c r="EA72" s="96"/>
      <c r="EB72" s="96"/>
      <c r="EC72" s="96"/>
      <c r="ED72" s="96"/>
      <c r="EE72" s="96"/>
      <c r="EF72" s="96"/>
      <c r="EG72" s="96"/>
      <c r="EH72" s="96"/>
      <c r="EI72" s="96"/>
      <c r="EJ72" s="96"/>
      <c r="EK72" s="96"/>
      <c r="EL72" s="96"/>
      <c r="EM72" s="96"/>
      <c r="EN72" s="96"/>
      <c r="EO72" s="96"/>
      <c r="EP72" s="96"/>
      <c r="EQ72" s="96"/>
      <c r="ER72" s="96"/>
      <c r="ES72" s="96"/>
      <c r="ET72" s="96"/>
      <c r="EU72" s="96"/>
      <c r="EV72" s="96"/>
      <c r="EW72" s="96"/>
      <c r="EX72" s="96"/>
      <c r="EY72" s="96"/>
      <c r="EZ72" s="96"/>
      <c r="FA72" s="96"/>
      <c r="FB72" s="96"/>
      <c r="FC72" s="96"/>
      <c r="FD72" s="96"/>
      <c r="FE72" s="96"/>
      <c r="FF72" s="96"/>
      <c r="FG72" s="96"/>
      <c r="FH72" s="96"/>
      <c r="FI72" s="96"/>
      <c r="FJ72" s="96"/>
      <c r="FK72" s="96"/>
      <c r="FL72" s="96"/>
      <c r="FM72" s="96"/>
      <c r="FN72" s="96"/>
      <c r="FO72" s="96"/>
      <c r="FP72" s="96"/>
      <c r="FQ72" s="96"/>
      <c r="FR72" s="96"/>
      <c r="FS72" s="96"/>
      <c r="FT72" s="96"/>
      <c r="FU72" s="96"/>
      <c r="FV72" s="96"/>
      <c r="FW72" s="96"/>
      <c r="FX72" s="96"/>
      <c r="FY72" s="96"/>
      <c r="FZ72" s="96"/>
      <c r="GA72" s="96"/>
      <c r="GB72" s="96"/>
      <c r="GC72" s="96"/>
      <c r="GD72" s="96"/>
      <c r="GE72" s="96"/>
      <c r="GF72" s="96"/>
      <c r="GG72" s="96"/>
      <c r="GH72" s="96"/>
      <c r="GI72" s="96"/>
      <c r="GJ72" s="96"/>
      <c r="GK72" s="96"/>
      <c r="GL72" s="96"/>
      <c r="GM72" s="96"/>
      <c r="GN72" s="96"/>
      <c r="GO72" s="96"/>
      <c r="GP72" s="96"/>
      <c r="GQ72" s="96"/>
      <c r="GR72" s="96"/>
      <c r="GS72" s="96"/>
      <c r="GT72" s="96"/>
      <c r="GU72" s="96"/>
      <c r="GV72" s="96"/>
      <c r="GW72" s="96"/>
      <c r="GX72" s="96"/>
      <c r="GY72" s="96"/>
      <c r="GZ72" s="96"/>
      <c r="HA72" s="96"/>
      <c r="HB72" s="96"/>
      <c r="HC72" s="96"/>
      <c r="HD72" s="96"/>
      <c r="HE72" s="96"/>
      <c r="HF72" s="96"/>
      <c r="HG72" s="96"/>
      <c r="HH72" s="96"/>
      <c r="HI72" s="96"/>
      <c r="HJ72" s="96"/>
      <c r="HK72" s="96"/>
      <c r="HL72" s="96"/>
      <c r="HM72" s="96"/>
      <c r="HN72" s="96"/>
      <c r="HO72" s="96"/>
      <c r="HP72" s="96"/>
      <c r="HQ72" s="96"/>
      <c r="HR72" s="96"/>
      <c r="HS72" s="96"/>
      <c r="HT72" s="96"/>
      <c r="HU72" s="96"/>
      <c r="HV72" s="96"/>
      <c r="HW72" s="96"/>
      <c r="HX72" s="96"/>
      <c r="HY72" s="96"/>
      <c r="HZ72" s="96"/>
      <c r="IA72" s="96"/>
      <c r="IB72" s="96"/>
      <c r="IC72" s="96"/>
      <c r="ID72" s="96"/>
      <c r="IE72" s="96"/>
      <c r="IF72" s="96"/>
      <c r="IG72" s="96"/>
      <c r="IH72" s="96"/>
      <c r="II72" s="96"/>
      <c r="IJ72" s="96"/>
      <c r="IK72" s="96"/>
      <c r="IL72" s="96"/>
      <c r="IM72" s="96"/>
      <c r="IN72" s="96"/>
      <c r="IO72" s="96"/>
      <c r="IP72" s="96"/>
      <c r="IQ72" s="96"/>
      <c r="IR72" s="96"/>
      <c r="IS72" s="96"/>
    </row>
    <row r="73" spans="1:253" s="95" customFormat="1" ht="63.75" outlineLevel="1" x14ac:dyDescent="0.2">
      <c r="A73" s="146" t="s">
        <v>123</v>
      </c>
      <c r="B73" s="105" t="s">
        <v>190</v>
      </c>
      <c r="C73" s="149" t="s">
        <v>2</v>
      </c>
      <c r="D73" s="171">
        <v>2</v>
      </c>
      <c r="E73" s="187"/>
      <c r="F73" s="172">
        <v>0</v>
      </c>
      <c r="G73" s="118"/>
      <c r="H73" s="94"/>
      <c r="I73" s="94"/>
      <c r="J73" s="94"/>
      <c r="K73" s="94"/>
      <c r="L73" s="94"/>
      <c r="M73" s="94"/>
      <c r="N73" s="94"/>
      <c r="O73" s="94"/>
      <c r="DQ73" s="96"/>
      <c r="DR73" s="96"/>
      <c r="DS73" s="96"/>
      <c r="DT73" s="96"/>
      <c r="DU73" s="96"/>
      <c r="DV73" s="96"/>
      <c r="DW73" s="96"/>
      <c r="DX73" s="96"/>
      <c r="DY73" s="96"/>
      <c r="DZ73" s="96"/>
      <c r="EA73" s="96"/>
      <c r="EB73" s="96"/>
      <c r="EC73" s="96"/>
      <c r="ED73" s="96"/>
      <c r="EE73" s="96"/>
      <c r="EF73" s="96"/>
      <c r="EG73" s="96"/>
      <c r="EH73" s="96"/>
      <c r="EI73" s="96"/>
      <c r="EJ73" s="96"/>
      <c r="EK73" s="96"/>
      <c r="EL73" s="96"/>
      <c r="EM73" s="96"/>
      <c r="EN73" s="96"/>
      <c r="EO73" s="96"/>
      <c r="EP73" s="96"/>
      <c r="EQ73" s="96"/>
      <c r="ER73" s="96"/>
      <c r="ES73" s="96"/>
      <c r="ET73" s="96"/>
      <c r="EU73" s="96"/>
      <c r="EV73" s="96"/>
      <c r="EW73" s="96"/>
      <c r="EX73" s="96"/>
      <c r="EY73" s="96"/>
      <c r="EZ73" s="96"/>
      <c r="FA73" s="96"/>
      <c r="FB73" s="96"/>
      <c r="FC73" s="96"/>
      <c r="FD73" s="96"/>
      <c r="FE73" s="96"/>
      <c r="FF73" s="96"/>
      <c r="FG73" s="96"/>
      <c r="FH73" s="96"/>
      <c r="FI73" s="96"/>
      <c r="FJ73" s="96"/>
      <c r="FK73" s="96"/>
      <c r="FL73" s="96"/>
      <c r="FM73" s="96"/>
      <c r="FN73" s="96"/>
      <c r="FO73" s="96"/>
      <c r="FP73" s="96"/>
      <c r="FQ73" s="96"/>
      <c r="FR73" s="96"/>
      <c r="FS73" s="96"/>
      <c r="FT73" s="96"/>
      <c r="FU73" s="96"/>
      <c r="FV73" s="96"/>
      <c r="FW73" s="96"/>
      <c r="FX73" s="96"/>
      <c r="FY73" s="96"/>
      <c r="FZ73" s="96"/>
      <c r="GA73" s="96"/>
      <c r="GB73" s="96"/>
      <c r="GC73" s="96"/>
      <c r="GD73" s="96"/>
      <c r="GE73" s="96"/>
      <c r="GF73" s="96"/>
      <c r="GG73" s="96"/>
      <c r="GH73" s="96"/>
      <c r="GI73" s="96"/>
      <c r="GJ73" s="96"/>
      <c r="GK73" s="96"/>
      <c r="GL73" s="96"/>
      <c r="GM73" s="96"/>
      <c r="GN73" s="96"/>
      <c r="GO73" s="96"/>
      <c r="GP73" s="96"/>
      <c r="GQ73" s="96"/>
      <c r="GR73" s="96"/>
      <c r="GS73" s="96"/>
      <c r="GT73" s="96"/>
      <c r="GU73" s="96"/>
      <c r="GV73" s="96"/>
      <c r="GW73" s="96"/>
      <c r="GX73" s="96"/>
      <c r="GY73" s="96"/>
      <c r="GZ73" s="96"/>
      <c r="HA73" s="96"/>
      <c r="HB73" s="96"/>
      <c r="HC73" s="96"/>
      <c r="HD73" s="96"/>
      <c r="HE73" s="96"/>
      <c r="HF73" s="96"/>
      <c r="HG73" s="96"/>
      <c r="HH73" s="96"/>
      <c r="HI73" s="96"/>
      <c r="HJ73" s="96"/>
      <c r="HK73" s="96"/>
      <c r="HL73" s="96"/>
      <c r="HM73" s="96"/>
      <c r="HN73" s="96"/>
      <c r="HO73" s="96"/>
      <c r="HP73" s="96"/>
      <c r="HQ73" s="96"/>
      <c r="HR73" s="96"/>
      <c r="HS73" s="96"/>
      <c r="HT73" s="96"/>
      <c r="HU73" s="96"/>
      <c r="HV73" s="96"/>
      <c r="HW73" s="96"/>
      <c r="HX73" s="96"/>
      <c r="HY73" s="96"/>
      <c r="HZ73" s="96"/>
      <c r="IA73" s="96"/>
      <c r="IB73" s="96"/>
      <c r="IC73" s="96"/>
      <c r="ID73" s="96"/>
      <c r="IE73" s="96"/>
      <c r="IF73" s="96"/>
      <c r="IG73" s="96"/>
      <c r="IH73" s="96"/>
      <c r="II73" s="96"/>
      <c r="IJ73" s="96"/>
      <c r="IK73" s="96"/>
      <c r="IL73" s="96"/>
      <c r="IM73" s="96"/>
      <c r="IN73" s="96"/>
      <c r="IO73" s="96"/>
      <c r="IP73" s="96"/>
      <c r="IQ73" s="96"/>
      <c r="IR73" s="96"/>
      <c r="IS73" s="96"/>
    </row>
    <row r="74" spans="1:253" ht="18.75" x14ac:dyDescent="0.2">
      <c r="A74" s="164"/>
      <c r="B74" s="147" t="s">
        <v>38</v>
      </c>
      <c r="C74" s="165"/>
      <c r="D74" s="166"/>
      <c r="E74" s="188"/>
      <c r="F74" s="148">
        <v>0</v>
      </c>
      <c r="G74" s="123"/>
      <c r="H74" s="110"/>
      <c r="I74" s="110"/>
      <c r="J74" s="110"/>
      <c r="K74" s="110"/>
      <c r="L74" s="110"/>
      <c r="M74" s="110"/>
      <c r="N74" s="110"/>
      <c r="O74" s="110"/>
    </row>
    <row r="75" spans="1:253" s="96" customFormat="1" ht="108.75" customHeight="1" outlineLevel="1" x14ac:dyDescent="0.2">
      <c r="A75" s="146" t="s">
        <v>66</v>
      </c>
      <c r="B75" s="105" t="s">
        <v>124</v>
      </c>
      <c r="C75" s="150" t="s">
        <v>67</v>
      </c>
      <c r="D75" s="168">
        <v>5644.81</v>
      </c>
      <c r="E75" s="169"/>
      <c r="F75" s="170">
        <v>0</v>
      </c>
      <c r="G75" s="124"/>
      <c r="H75" s="94"/>
      <c r="I75" s="94"/>
      <c r="J75" s="94"/>
      <c r="K75" s="94"/>
      <c r="L75" s="94"/>
      <c r="M75" s="94"/>
      <c r="N75" s="94"/>
      <c r="O75" s="94"/>
      <c r="P75" s="94"/>
      <c r="Q75" s="94"/>
      <c r="R75" s="94"/>
      <c r="S75" s="94"/>
      <c r="T75" s="94"/>
      <c r="U75" s="94"/>
      <c r="V75" s="94"/>
      <c r="W75" s="94"/>
      <c r="X75" s="94"/>
      <c r="Y75" s="94"/>
      <c r="Z75" s="94"/>
      <c r="AA75" s="94"/>
      <c r="AB75" s="94"/>
      <c r="AC75" s="94"/>
      <c r="AD75" s="94"/>
      <c r="AE75" s="94"/>
      <c r="AF75" s="94"/>
      <c r="AG75" s="94"/>
      <c r="AH75" s="94"/>
      <c r="AI75" s="94"/>
      <c r="AJ75" s="94"/>
      <c r="AK75" s="94"/>
      <c r="AL75" s="94"/>
      <c r="AM75" s="94"/>
      <c r="AN75" s="94"/>
      <c r="AO75" s="94"/>
      <c r="AP75" s="94"/>
      <c r="AQ75" s="94"/>
      <c r="AR75" s="94"/>
      <c r="AS75" s="94"/>
      <c r="AT75" s="94"/>
      <c r="AU75" s="95"/>
      <c r="AV75" s="95"/>
      <c r="AW75" s="95"/>
      <c r="AX75" s="95"/>
      <c r="AY75" s="95"/>
      <c r="AZ75" s="95"/>
      <c r="BA75" s="95"/>
      <c r="BB75" s="95"/>
      <c r="BC75" s="95"/>
      <c r="BD75" s="95"/>
      <c r="BE75" s="95"/>
      <c r="BF75" s="95"/>
      <c r="BG75" s="95"/>
      <c r="BH75" s="95"/>
      <c r="BI75" s="95"/>
      <c r="BJ75" s="95"/>
      <c r="BK75" s="95"/>
      <c r="BL75" s="95"/>
      <c r="BM75" s="95"/>
      <c r="BN75" s="95"/>
      <c r="BO75" s="95"/>
      <c r="BP75" s="95"/>
      <c r="BQ75" s="95"/>
      <c r="BR75" s="95"/>
      <c r="BS75" s="95"/>
      <c r="BT75" s="95"/>
      <c r="BU75" s="95"/>
      <c r="BV75" s="95"/>
      <c r="BW75" s="95"/>
      <c r="BX75" s="95"/>
      <c r="BY75" s="95"/>
      <c r="BZ75" s="95"/>
      <c r="CA75" s="95"/>
      <c r="CB75" s="95"/>
      <c r="CC75" s="95"/>
      <c r="CD75" s="95"/>
      <c r="CE75" s="95"/>
      <c r="CF75" s="95"/>
      <c r="CG75" s="95"/>
      <c r="CH75" s="95"/>
      <c r="CI75" s="95"/>
      <c r="CJ75" s="95"/>
      <c r="CK75" s="95"/>
      <c r="CL75" s="95"/>
      <c r="CM75" s="95"/>
      <c r="CN75" s="95"/>
      <c r="CO75" s="95"/>
      <c r="CP75" s="95"/>
      <c r="CQ75" s="95"/>
      <c r="CR75" s="95"/>
      <c r="CS75" s="95"/>
      <c r="CT75" s="95"/>
      <c r="CU75" s="95"/>
      <c r="CV75" s="95"/>
      <c r="CW75" s="95"/>
      <c r="CX75" s="95"/>
      <c r="CY75" s="95"/>
      <c r="CZ75" s="95"/>
      <c r="DA75" s="95"/>
      <c r="DB75" s="95"/>
      <c r="DC75" s="95"/>
      <c r="DD75" s="95"/>
      <c r="DE75" s="95"/>
      <c r="DF75" s="95"/>
      <c r="DG75" s="95"/>
      <c r="DH75" s="95"/>
      <c r="DI75" s="95"/>
      <c r="DJ75" s="95"/>
      <c r="DK75" s="95"/>
      <c r="DL75" s="95"/>
      <c r="DM75" s="95"/>
    </row>
    <row r="76" spans="1:253" s="95" customFormat="1" ht="178.5" outlineLevel="1" x14ac:dyDescent="0.2">
      <c r="A76" s="146" t="s">
        <v>68</v>
      </c>
      <c r="B76" s="105" t="s">
        <v>125</v>
      </c>
      <c r="C76" s="149" t="s">
        <v>69</v>
      </c>
      <c r="D76" s="171">
        <v>3951.37</v>
      </c>
      <c r="E76" s="187"/>
      <c r="F76" s="172">
        <v>0</v>
      </c>
      <c r="G76" s="118"/>
      <c r="H76" s="94"/>
      <c r="I76" s="94"/>
      <c r="J76" s="94"/>
      <c r="K76" s="94"/>
      <c r="L76" s="94"/>
      <c r="M76" s="94"/>
      <c r="N76" s="94"/>
      <c r="O76" s="115"/>
      <c r="DQ76" s="96"/>
      <c r="DR76" s="96"/>
      <c r="DS76" s="96"/>
      <c r="DT76" s="96"/>
      <c r="DU76" s="96"/>
      <c r="DV76" s="96"/>
      <c r="DW76" s="96"/>
      <c r="DX76" s="96"/>
      <c r="DY76" s="96"/>
      <c r="DZ76" s="96"/>
      <c r="EA76" s="96"/>
      <c r="EB76" s="96"/>
      <c r="EC76" s="96"/>
      <c r="ED76" s="96"/>
      <c r="EE76" s="96"/>
      <c r="EF76" s="96"/>
      <c r="EG76" s="96"/>
      <c r="EH76" s="96"/>
      <c r="EI76" s="96"/>
      <c r="EJ76" s="96"/>
      <c r="EK76" s="96"/>
      <c r="EL76" s="96"/>
      <c r="EM76" s="96"/>
      <c r="EN76" s="96"/>
      <c r="EO76" s="96"/>
      <c r="EP76" s="96"/>
      <c r="EQ76" s="96"/>
      <c r="ER76" s="96"/>
      <c r="ES76" s="96"/>
      <c r="ET76" s="96"/>
      <c r="EU76" s="96"/>
      <c r="EV76" s="96"/>
      <c r="EW76" s="96"/>
      <c r="EX76" s="96"/>
      <c r="EY76" s="96"/>
      <c r="EZ76" s="96"/>
      <c r="FA76" s="96"/>
      <c r="FB76" s="96"/>
      <c r="FC76" s="96"/>
      <c r="FD76" s="96"/>
      <c r="FE76" s="96"/>
      <c r="FF76" s="96"/>
      <c r="FG76" s="96"/>
      <c r="FH76" s="96"/>
      <c r="FI76" s="96"/>
      <c r="FJ76" s="96"/>
      <c r="FK76" s="96"/>
      <c r="FL76" s="96"/>
      <c r="FM76" s="96"/>
      <c r="FN76" s="96"/>
      <c r="FO76" s="96"/>
      <c r="FP76" s="96"/>
      <c r="FQ76" s="96"/>
      <c r="FR76" s="96"/>
      <c r="FS76" s="96"/>
      <c r="FT76" s="96"/>
      <c r="FU76" s="96"/>
      <c r="FV76" s="96"/>
      <c r="FW76" s="96"/>
      <c r="FX76" s="96"/>
      <c r="FY76" s="96"/>
      <c r="FZ76" s="96"/>
      <c r="GA76" s="96"/>
      <c r="GB76" s="96"/>
      <c r="GC76" s="96"/>
      <c r="GD76" s="96"/>
      <c r="GE76" s="96"/>
      <c r="GF76" s="96"/>
      <c r="GG76" s="96"/>
      <c r="GH76" s="96"/>
      <c r="GI76" s="96"/>
      <c r="GJ76" s="96"/>
      <c r="GK76" s="96"/>
      <c r="GL76" s="96"/>
      <c r="GM76" s="96"/>
      <c r="GN76" s="96"/>
      <c r="GO76" s="96"/>
      <c r="GP76" s="96"/>
      <c r="GQ76" s="96"/>
      <c r="GR76" s="96"/>
      <c r="GS76" s="96"/>
      <c r="GT76" s="96"/>
      <c r="GU76" s="96"/>
      <c r="GV76" s="96"/>
      <c r="GW76" s="96"/>
      <c r="GX76" s="96"/>
      <c r="GY76" s="96"/>
      <c r="GZ76" s="96"/>
      <c r="HA76" s="96"/>
      <c r="HB76" s="96"/>
      <c r="HC76" s="96"/>
      <c r="HD76" s="96"/>
      <c r="HE76" s="96"/>
      <c r="HF76" s="96"/>
      <c r="HG76" s="96"/>
      <c r="HH76" s="96"/>
      <c r="HI76" s="96"/>
      <c r="HJ76" s="96"/>
      <c r="HK76" s="96"/>
      <c r="HL76" s="96"/>
      <c r="HM76" s="96"/>
      <c r="HN76" s="96"/>
      <c r="HO76" s="96"/>
      <c r="HP76" s="96"/>
      <c r="HQ76" s="96"/>
      <c r="HR76" s="96"/>
      <c r="HS76" s="96"/>
      <c r="HT76" s="96"/>
      <c r="HU76" s="96"/>
      <c r="HV76" s="96"/>
      <c r="HW76" s="96"/>
      <c r="HX76" s="96"/>
      <c r="HY76" s="96"/>
      <c r="HZ76" s="96"/>
      <c r="IA76" s="96"/>
      <c r="IB76" s="96"/>
      <c r="IC76" s="96"/>
      <c r="ID76" s="96"/>
      <c r="IE76" s="96"/>
      <c r="IF76" s="96"/>
      <c r="IG76" s="96"/>
      <c r="IH76" s="96"/>
      <c r="II76" s="96"/>
      <c r="IJ76" s="96"/>
      <c r="IK76" s="96"/>
      <c r="IL76" s="96"/>
      <c r="IM76" s="96"/>
      <c r="IN76" s="96"/>
      <c r="IO76" s="96"/>
      <c r="IP76" s="96"/>
      <c r="IQ76" s="96"/>
      <c r="IR76" s="96"/>
      <c r="IS76" s="96"/>
    </row>
    <row r="77" spans="1:253" s="95" customFormat="1" ht="242.25" outlineLevel="1" x14ac:dyDescent="0.2">
      <c r="A77" s="146" t="s">
        <v>70</v>
      </c>
      <c r="B77" s="105" t="s">
        <v>197</v>
      </c>
      <c r="C77" s="149" t="s">
        <v>69</v>
      </c>
      <c r="D77" s="171">
        <v>1411.2</v>
      </c>
      <c r="E77" s="187"/>
      <c r="F77" s="172">
        <v>0</v>
      </c>
      <c r="G77" s="118"/>
      <c r="H77" s="94"/>
      <c r="I77" s="114"/>
      <c r="J77" s="94"/>
      <c r="K77" s="94"/>
      <c r="L77" s="94"/>
      <c r="M77" s="94"/>
      <c r="N77" s="94"/>
      <c r="O77" s="94"/>
      <c r="DQ77" s="96"/>
      <c r="DR77" s="96"/>
      <c r="DS77" s="96"/>
      <c r="DT77" s="96"/>
      <c r="DU77" s="96"/>
      <c r="DV77" s="96"/>
      <c r="DW77" s="96"/>
      <c r="DX77" s="96"/>
      <c r="DY77" s="96"/>
      <c r="DZ77" s="96"/>
      <c r="EA77" s="96"/>
      <c r="EB77" s="96"/>
      <c r="EC77" s="96"/>
      <c r="ED77" s="96"/>
      <c r="EE77" s="96"/>
      <c r="EF77" s="96"/>
      <c r="EG77" s="96"/>
      <c r="EH77" s="96"/>
      <c r="EI77" s="96"/>
      <c r="EJ77" s="96"/>
      <c r="EK77" s="96"/>
      <c r="EL77" s="96"/>
      <c r="EM77" s="96"/>
      <c r="EN77" s="96"/>
      <c r="EO77" s="96"/>
      <c r="EP77" s="96"/>
      <c r="EQ77" s="96"/>
      <c r="ER77" s="96"/>
      <c r="ES77" s="96"/>
      <c r="ET77" s="96"/>
      <c r="EU77" s="96"/>
      <c r="EV77" s="96"/>
      <c r="EW77" s="96"/>
      <c r="EX77" s="96"/>
      <c r="EY77" s="96"/>
      <c r="EZ77" s="96"/>
      <c r="FA77" s="96"/>
      <c r="FB77" s="96"/>
      <c r="FC77" s="96"/>
      <c r="FD77" s="96"/>
      <c r="FE77" s="96"/>
      <c r="FF77" s="96"/>
      <c r="FG77" s="96"/>
      <c r="FH77" s="96"/>
      <c r="FI77" s="96"/>
      <c r="FJ77" s="96"/>
      <c r="FK77" s="96"/>
      <c r="FL77" s="96"/>
      <c r="FM77" s="96"/>
      <c r="FN77" s="96"/>
      <c r="FO77" s="96"/>
      <c r="FP77" s="96"/>
      <c r="FQ77" s="96"/>
      <c r="FR77" s="96"/>
      <c r="FS77" s="96"/>
      <c r="FT77" s="96"/>
      <c r="FU77" s="96"/>
      <c r="FV77" s="96"/>
      <c r="FW77" s="96"/>
      <c r="FX77" s="96"/>
      <c r="FY77" s="96"/>
      <c r="FZ77" s="96"/>
      <c r="GA77" s="96"/>
      <c r="GB77" s="96"/>
      <c r="GC77" s="96"/>
      <c r="GD77" s="96"/>
      <c r="GE77" s="96"/>
      <c r="GF77" s="96"/>
      <c r="GG77" s="96"/>
      <c r="GH77" s="96"/>
      <c r="GI77" s="96"/>
      <c r="GJ77" s="96"/>
      <c r="GK77" s="96"/>
      <c r="GL77" s="96"/>
      <c r="GM77" s="96"/>
      <c r="GN77" s="96"/>
      <c r="GO77" s="96"/>
      <c r="GP77" s="96"/>
      <c r="GQ77" s="96"/>
      <c r="GR77" s="96"/>
      <c r="GS77" s="96"/>
      <c r="GT77" s="96"/>
      <c r="GU77" s="96"/>
      <c r="GV77" s="96"/>
      <c r="GW77" s="96"/>
      <c r="GX77" s="96"/>
      <c r="GY77" s="96"/>
      <c r="GZ77" s="96"/>
      <c r="HA77" s="96"/>
      <c r="HB77" s="96"/>
      <c r="HC77" s="96"/>
      <c r="HD77" s="96"/>
      <c r="HE77" s="96"/>
      <c r="HF77" s="96"/>
      <c r="HG77" s="96"/>
      <c r="HH77" s="96"/>
      <c r="HI77" s="96"/>
      <c r="HJ77" s="96"/>
      <c r="HK77" s="96"/>
      <c r="HL77" s="96"/>
      <c r="HM77" s="96"/>
      <c r="HN77" s="96"/>
      <c r="HO77" s="96"/>
      <c r="HP77" s="96"/>
      <c r="HQ77" s="96"/>
      <c r="HR77" s="96"/>
      <c r="HS77" s="96"/>
      <c r="HT77" s="96"/>
      <c r="HU77" s="96"/>
      <c r="HV77" s="96"/>
      <c r="HW77" s="96"/>
      <c r="HX77" s="96"/>
      <c r="HY77" s="96"/>
      <c r="HZ77" s="96"/>
      <c r="IA77" s="96"/>
      <c r="IB77" s="96"/>
      <c r="IC77" s="96"/>
      <c r="ID77" s="96"/>
      <c r="IE77" s="96"/>
      <c r="IF77" s="96"/>
      <c r="IG77" s="96"/>
      <c r="IH77" s="96"/>
      <c r="II77" s="96"/>
      <c r="IJ77" s="96"/>
      <c r="IK77" s="96"/>
      <c r="IL77" s="96"/>
      <c r="IM77" s="96"/>
      <c r="IN77" s="96"/>
      <c r="IO77" s="96"/>
      <c r="IP77" s="96"/>
      <c r="IQ77" s="96"/>
      <c r="IR77" s="96"/>
      <c r="IS77" s="96"/>
    </row>
    <row r="78" spans="1:253" s="95" customFormat="1" ht="73.5" customHeight="1" outlineLevel="1" x14ac:dyDescent="0.2">
      <c r="A78" s="146" t="s">
        <v>71</v>
      </c>
      <c r="B78" s="105" t="s">
        <v>127</v>
      </c>
      <c r="C78" s="149" t="s">
        <v>73</v>
      </c>
      <c r="D78" s="171">
        <v>80229.399999999994</v>
      </c>
      <c r="E78" s="187"/>
      <c r="F78" s="172">
        <v>0</v>
      </c>
      <c r="G78" s="118"/>
      <c r="H78" s="94"/>
      <c r="I78" s="114"/>
      <c r="J78" s="94"/>
      <c r="K78" s="94"/>
      <c r="L78" s="94"/>
      <c r="M78" s="94"/>
      <c r="N78" s="94"/>
      <c r="O78" s="94"/>
      <c r="DQ78" s="96"/>
      <c r="DR78" s="96"/>
      <c r="DS78" s="96"/>
      <c r="DT78" s="96"/>
      <c r="DU78" s="96"/>
      <c r="DV78" s="96"/>
      <c r="DW78" s="96"/>
      <c r="DX78" s="96"/>
      <c r="DY78" s="96"/>
      <c r="DZ78" s="96"/>
      <c r="EA78" s="96"/>
      <c r="EB78" s="96"/>
      <c r="EC78" s="96"/>
      <c r="ED78" s="96"/>
      <c r="EE78" s="96"/>
      <c r="EF78" s="96"/>
      <c r="EG78" s="96"/>
      <c r="EH78" s="96"/>
      <c r="EI78" s="96"/>
      <c r="EJ78" s="96"/>
      <c r="EK78" s="96"/>
      <c r="EL78" s="96"/>
      <c r="EM78" s="96"/>
      <c r="EN78" s="96"/>
      <c r="EO78" s="96"/>
      <c r="EP78" s="96"/>
      <c r="EQ78" s="96"/>
      <c r="ER78" s="96"/>
      <c r="ES78" s="96"/>
      <c r="ET78" s="96"/>
      <c r="EU78" s="96"/>
      <c r="EV78" s="96"/>
      <c r="EW78" s="96"/>
      <c r="EX78" s="96"/>
      <c r="EY78" s="96"/>
      <c r="EZ78" s="96"/>
      <c r="FA78" s="96"/>
      <c r="FB78" s="96"/>
      <c r="FC78" s="96"/>
      <c r="FD78" s="96"/>
      <c r="FE78" s="96"/>
      <c r="FF78" s="96"/>
      <c r="FG78" s="96"/>
      <c r="FH78" s="96"/>
      <c r="FI78" s="96"/>
      <c r="FJ78" s="96"/>
      <c r="FK78" s="96"/>
      <c r="FL78" s="96"/>
      <c r="FM78" s="96"/>
      <c r="FN78" s="96"/>
      <c r="FO78" s="96"/>
      <c r="FP78" s="96"/>
      <c r="FQ78" s="96"/>
      <c r="FR78" s="96"/>
      <c r="FS78" s="96"/>
      <c r="FT78" s="96"/>
      <c r="FU78" s="96"/>
      <c r="FV78" s="96"/>
      <c r="FW78" s="96"/>
      <c r="FX78" s="96"/>
      <c r="FY78" s="96"/>
      <c r="FZ78" s="96"/>
      <c r="GA78" s="96"/>
      <c r="GB78" s="96"/>
      <c r="GC78" s="96"/>
      <c r="GD78" s="96"/>
      <c r="GE78" s="96"/>
      <c r="GF78" s="96"/>
      <c r="GG78" s="96"/>
      <c r="GH78" s="96"/>
      <c r="GI78" s="96"/>
      <c r="GJ78" s="96"/>
      <c r="GK78" s="96"/>
      <c r="GL78" s="96"/>
      <c r="GM78" s="96"/>
      <c r="GN78" s="96"/>
      <c r="GO78" s="96"/>
      <c r="GP78" s="96"/>
      <c r="GQ78" s="96"/>
      <c r="GR78" s="96"/>
      <c r="GS78" s="96"/>
      <c r="GT78" s="96"/>
      <c r="GU78" s="96"/>
      <c r="GV78" s="96"/>
      <c r="GW78" s="96"/>
      <c r="GX78" s="96"/>
      <c r="GY78" s="96"/>
      <c r="GZ78" s="96"/>
      <c r="HA78" s="96"/>
      <c r="HB78" s="96"/>
      <c r="HC78" s="96"/>
      <c r="HD78" s="96"/>
      <c r="HE78" s="96"/>
      <c r="HF78" s="96"/>
      <c r="HG78" s="96"/>
      <c r="HH78" s="96"/>
      <c r="HI78" s="96"/>
      <c r="HJ78" s="96"/>
      <c r="HK78" s="96"/>
      <c r="HL78" s="96"/>
      <c r="HM78" s="96"/>
      <c r="HN78" s="96"/>
      <c r="HO78" s="96"/>
      <c r="HP78" s="96"/>
      <c r="HQ78" s="96"/>
      <c r="HR78" s="96"/>
      <c r="HS78" s="96"/>
      <c r="HT78" s="96"/>
      <c r="HU78" s="96"/>
      <c r="HV78" s="96"/>
      <c r="HW78" s="96"/>
      <c r="HX78" s="96"/>
      <c r="HY78" s="96"/>
      <c r="HZ78" s="96"/>
      <c r="IA78" s="96"/>
      <c r="IB78" s="96"/>
      <c r="IC78" s="96"/>
      <c r="ID78" s="96"/>
      <c r="IE78" s="96"/>
      <c r="IF78" s="96"/>
      <c r="IG78" s="96"/>
      <c r="IH78" s="96"/>
      <c r="II78" s="96"/>
      <c r="IJ78" s="96"/>
      <c r="IK78" s="96"/>
      <c r="IL78" s="96"/>
      <c r="IM78" s="96"/>
      <c r="IN78" s="96"/>
      <c r="IO78" s="96"/>
      <c r="IP78" s="96"/>
      <c r="IQ78" s="96"/>
      <c r="IR78" s="96"/>
      <c r="IS78" s="96"/>
    </row>
    <row r="79" spans="1:253" s="95" customFormat="1" ht="100.5" customHeight="1" outlineLevel="1" x14ac:dyDescent="0.2">
      <c r="A79" s="146" t="s">
        <v>105</v>
      </c>
      <c r="B79" s="105" t="s">
        <v>126</v>
      </c>
      <c r="C79" s="149" t="s">
        <v>67</v>
      </c>
      <c r="D79" s="171">
        <v>5644.81</v>
      </c>
      <c r="E79" s="187"/>
      <c r="F79" s="172">
        <v>0</v>
      </c>
      <c r="G79" s="118"/>
      <c r="H79" s="94"/>
      <c r="I79" s="94"/>
      <c r="J79" s="94"/>
      <c r="K79" s="94"/>
      <c r="L79" s="94"/>
      <c r="M79" s="94"/>
      <c r="N79" s="94"/>
      <c r="O79" s="94"/>
      <c r="DQ79" s="96"/>
      <c r="DR79" s="96"/>
      <c r="DS79" s="96"/>
      <c r="DT79" s="96"/>
      <c r="DU79" s="96"/>
      <c r="DV79" s="96"/>
      <c r="DW79" s="96"/>
      <c r="DX79" s="96"/>
      <c r="DY79" s="96"/>
      <c r="DZ79" s="96"/>
      <c r="EA79" s="96"/>
      <c r="EB79" s="96"/>
      <c r="EC79" s="96"/>
      <c r="ED79" s="96"/>
      <c r="EE79" s="96"/>
      <c r="EF79" s="96"/>
      <c r="EG79" s="96"/>
      <c r="EH79" s="96"/>
      <c r="EI79" s="96"/>
      <c r="EJ79" s="96"/>
      <c r="EK79" s="96"/>
      <c r="EL79" s="96"/>
      <c r="EM79" s="96"/>
      <c r="EN79" s="96"/>
      <c r="EO79" s="96"/>
      <c r="EP79" s="96"/>
      <c r="EQ79" s="96"/>
      <c r="ER79" s="96"/>
      <c r="ES79" s="96"/>
      <c r="ET79" s="96"/>
      <c r="EU79" s="96"/>
      <c r="EV79" s="96"/>
      <c r="EW79" s="96"/>
      <c r="EX79" s="96"/>
      <c r="EY79" s="96"/>
      <c r="EZ79" s="96"/>
      <c r="FA79" s="96"/>
      <c r="FB79" s="96"/>
      <c r="FC79" s="96"/>
      <c r="FD79" s="96"/>
      <c r="FE79" s="96"/>
      <c r="FF79" s="96"/>
      <c r="FG79" s="96"/>
      <c r="FH79" s="96"/>
      <c r="FI79" s="96"/>
      <c r="FJ79" s="96"/>
      <c r="FK79" s="96"/>
      <c r="FL79" s="96"/>
      <c r="FM79" s="96"/>
      <c r="FN79" s="96"/>
      <c r="FO79" s="96"/>
      <c r="FP79" s="96"/>
      <c r="FQ79" s="96"/>
      <c r="FR79" s="96"/>
      <c r="FS79" s="96"/>
      <c r="FT79" s="96"/>
      <c r="FU79" s="96"/>
      <c r="FV79" s="96"/>
      <c r="FW79" s="96"/>
      <c r="FX79" s="96"/>
      <c r="FY79" s="96"/>
      <c r="FZ79" s="96"/>
      <c r="GA79" s="96"/>
      <c r="GB79" s="96"/>
      <c r="GC79" s="96"/>
      <c r="GD79" s="96"/>
      <c r="GE79" s="96"/>
      <c r="GF79" s="96"/>
      <c r="GG79" s="96"/>
      <c r="GH79" s="96"/>
      <c r="GI79" s="96"/>
      <c r="GJ79" s="96"/>
      <c r="GK79" s="96"/>
      <c r="GL79" s="96"/>
      <c r="GM79" s="96"/>
      <c r="GN79" s="96"/>
      <c r="GO79" s="96"/>
      <c r="GP79" s="96"/>
      <c r="GQ79" s="96"/>
      <c r="GR79" s="96"/>
      <c r="GS79" s="96"/>
      <c r="GT79" s="96"/>
      <c r="GU79" s="96"/>
      <c r="GV79" s="96"/>
      <c r="GW79" s="96"/>
      <c r="GX79" s="96"/>
      <c r="GY79" s="96"/>
      <c r="GZ79" s="96"/>
      <c r="HA79" s="96"/>
      <c r="HB79" s="96"/>
      <c r="HC79" s="96"/>
      <c r="HD79" s="96"/>
      <c r="HE79" s="96"/>
      <c r="HF79" s="96"/>
      <c r="HG79" s="96"/>
      <c r="HH79" s="96"/>
      <c r="HI79" s="96"/>
      <c r="HJ79" s="96"/>
      <c r="HK79" s="96"/>
      <c r="HL79" s="96"/>
      <c r="HM79" s="96"/>
      <c r="HN79" s="96"/>
      <c r="HO79" s="96"/>
      <c r="HP79" s="96"/>
      <c r="HQ79" s="96"/>
      <c r="HR79" s="96"/>
      <c r="HS79" s="96"/>
      <c r="HT79" s="96"/>
      <c r="HU79" s="96"/>
      <c r="HV79" s="96"/>
      <c r="HW79" s="96"/>
      <c r="HX79" s="96"/>
      <c r="HY79" s="96"/>
      <c r="HZ79" s="96"/>
      <c r="IA79" s="96"/>
      <c r="IB79" s="96"/>
      <c r="IC79" s="96"/>
      <c r="ID79" s="96"/>
      <c r="IE79" s="96"/>
      <c r="IF79" s="96"/>
      <c r="IG79" s="96"/>
      <c r="IH79" s="96"/>
      <c r="II79" s="96"/>
      <c r="IJ79" s="96"/>
      <c r="IK79" s="96"/>
      <c r="IL79" s="96"/>
      <c r="IM79" s="96"/>
      <c r="IN79" s="96"/>
      <c r="IO79" s="96"/>
      <c r="IP79" s="96"/>
      <c r="IQ79" s="96"/>
      <c r="IR79" s="96"/>
      <c r="IS79" s="96"/>
    </row>
    <row r="80" spans="1:253" s="95" customFormat="1" ht="126.75" customHeight="1" outlineLevel="1" x14ac:dyDescent="0.2">
      <c r="A80" s="146" t="s">
        <v>106</v>
      </c>
      <c r="B80" s="105" t="s">
        <v>224</v>
      </c>
      <c r="C80" s="149" t="s">
        <v>67</v>
      </c>
      <c r="D80" s="171">
        <v>5644.81</v>
      </c>
      <c r="E80" s="187"/>
      <c r="F80" s="172">
        <v>0</v>
      </c>
      <c r="G80" s="118"/>
      <c r="H80" s="94"/>
      <c r="I80" s="94"/>
      <c r="J80" s="94"/>
      <c r="K80" s="94"/>
      <c r="L80" s="94"/>
      <c r="M80" s="94"/>
      <c r="N80" s="94"/>
      <c r="O80" s="94"/>
      <c r="DQ80" s="96"/>
      <c r="DR80" s="96"/>
      <c r="DS80" s="96"/>
      <c r="DT80" s="96"/>
      <c r="DU80" s="96"/>
      <c r="DV80" s="96"/>
      <c r="DW80" s="96"/>
      <c r="DX80" s="96"/>
      <c r="DY80" s="96"/>
      <c r="DZ80" s="96"/>
      <c r="EA80" s="96"/>
      <c r="EB80" s="96"/>
      <c r="EC80" s="96"/>
      <c r="ED80" s="96"/>
      <c r="EE80" s="96"/>
      <c r="EF80" s="96"/>
      <c r="EG80" s="96"/>
      <c r="EH80" s="96"/>
      <c r="EI80" s="96"/>
      <c r="EJ80" s="96"/>
      <c r="EK80" s="96"/>
      <c r="EL80" s="96"/>
      <c r="EM80" s="96"/>
      <c r="EN80" s="96"/>
      <c r="EO80" s="96"/>
      <c r="EP80" s="96"/>
      <c r="EQ80" s="96"/>
      <c r="ER80" s="96"/>
      <c r="ES80" s="96"/>
      <c r="ET80" s="96"/>
      <c r="EU80" s="96"/>
      <c r="EV80" s="96"/>
      <c r="EW80" s="96"/>
      <c r="EX80" s="96"/>
      <c r="EY80" s="96"/>
      <c r="EZ80" s="96"/>
      <c r="FA80" s="96"/>
      <c r="FB80" s="96"/>
      <c r="FC80" s="96"/>
      <c r="FD80" s="96"/>
      <c r="FE80" s="96"/>
      <c r="FF80" s="96"/>
      <c r="FG80" s="96"/>
      <c r="FH80" s="96"/>
      <c r="FI80" s="96"/>
      <c r="FJ80" s="96"/>
      <c r="FK80" s="96"/>
      <c r="FL80" s="96"/>
      <c r="FM80" s="96"/>
      <c r="FN80" s="96"/>
      <c r="FO80" s="96"/>
      <c r="FP80" s="96"/>
      <c r="FQ80" s="96"/>
      <c r="FR80" s="96"/>
      <c r="FS80" s="96"/>
      <c r="FT80" s="96"/>
      <c r="FU80" s="96"/>
      <c r="FV80" s="96"/>
      <c r="FW80" s="96"/>
      <c r="FX80" s="96"/>
      <c r="FY80" s="96"/>
      <c r="FZ80" s="96"/>
      <c r="GA80" s="96"/>
      <c r="GB80" s="96"/>
      <c r="GC80" s="96"/>
      <c r="GD80" s="96"/>
      <c r="GE80" s="96"/>
      <c r="GF80" s="96"/>
      <c r="GG80" s="96"/>
      <c r="GH80" s="96"/>
      <c r="GI80" s="96"/>
      <c r="GJ80" s="96"/>
      <c r="GK80" s="96"/>
      <c r="GL80" s="96"/>
      <c r="GM80" s="96"/>
      <c r="GN80" s="96"/>
      <c r="GO80" s="96"/>
      <c r="GP80" s="96"/>
      <c r="GQ80" s="96"/>
      <c r="GR80" s="96"/>
      <c r="GS80" s="96"/>
      <c r="GT80" s="96"/>
      <c r="GU80" s="96"/>
      <c r="GV80" s="96"/>
      <c r="GW80" s="96"/>
      <c r="GX80" s="96"/>
      <c r="GY80" s="96"/>
      <c r="GZ80" s="96"/>
      <c r="HA80" s="96"/>
      <c r="HB80" s="96"/>
      <c r="HC80" s="96"/>
      <c r="HD80" s="96"/>
      <c r="HE80" s="96"/>
      <c r="HF80" s="96"/>
      <c r="HG80" s="96"/>
      <c r="HH80" s="96"/>
      <c r="HI80" s="96"/>
      <c r="HJ80" s="96"/>
      <c r="HK80" s="96"/>
      <c r="HL80" s="96"/>
      <c r="HM80" s="96"/>
      <c r="HN80" s="96"/>
      <c r="HO80" s="96"/>
      <c r="HP80" s="96"/>
      <c r="HQ80" s="96"/>
      <c r="HR80" s="96"/>
      <c r="HS80" s="96"/>
      <c r="HT80" s="96"/>
      <c r="HU80" s="96"/>
      <c r="HV80" s="96"/>
      <c r="HW80" s="96"/>
      <c r="HX80" s="96"/>
      <c r="HY80" s="96"/>
      <c r="HZ80" s="96"/>
      <c r="IA80" s="96"/>
      <c r="IB80" s="96"/>
      <c r="IC80" s="96"/>
      <c r="ID80" s="96"/>
      <c r="IE80" s="96"/>
      <c r="IF80" s="96"/>
      <c r="IG80" s="96"/>
      <c r="IH80" s="96"/>
      <c r="II80" s="96"/>
      <c r="IJ80" s="96"/>
      <c r="IK80" s="96"/>
      <c r="IL80" s="96"/>
      <c r="IM80" s="96"/>
      <c r="IN80" s="96"/>
      <c r="IO80" s="96"/>
      <c r="IP80" s="96"/>
      <c r="IQ80" s="96"/>
      <c r="IR80" s="96"/>
      <c r="IS80" s="96"/>
    </row>
    <row r="81" spans="1:253" s="95" customFormat="1" ht="127.5" outlineLevel="1" x14ac:dyDescent="0.2">
      <c r="A81" s="146" t="s">
        <v>72</v>
      </c>
      <c r="B81" s="105" t="s">
        <v>222</v>
      </c>
      <c r="C81" s="149" t="s">
        <v>74</v>
      </c>
      <c r="D81" s="171">
        <v>1693.44</v>
      </c>
      <c r="E81" s="187"/>
      <c r="F81" s="172">
        <v>0</v>
      </c>
      <c r="G81" s="118"/>
      <c r="H81" s="94"/>
      <c r="I81" s="114"/>
      <c r="J81" s="94"/>
      <c r="K81" s="94"/>
      <c r="L81" s="94"/>
      <c r="M81" s="94"/>
      <c r="N81" s="94"/>
      <c r="O81" s="94"/>
      <c r="DQ81" s="96"/>
      <c r="DR81" s="96"/>
      <c r="DS81" s="96"/>
      <c r="DT81" s="96"/>
      <c r="DU81" s="96"/>
      <c r="DV81" s="96"/>
      <c r="DW81" s="96"/>
      <c r="DX81" s="96"/>
      <c r="DY81" s="96"/>
      <c r="DZ81" s="96"/>
      <c r="EA81" s="96"/>
      <c r="EB81" s="96"/>
      <c r="EC81" s="96"/>
      <c r="ED81" s="96"/>
      <c r="EE81" s="96"/>
      <c r="EF81" s="96"/>
      <c r="EG81" s="96"/>
      <c r="EH81" s="96"/>
      <c r="EI81" s="96"/>
      <c r="EJ81" s="96"/>
      <c r="EK81" s="96"/>
      <c r="EL81" s="96"/>
      <c r="EM81" s="96"/>
      <c r="EN81" s="96"/>
      <c r="EO81" s="96"/>
      <c r="EP81" s="96"/>
      <c r="EQ81" s="96"/>
      <c r="ER81" s="96"/>
      <c r="ES81" s="96"/>
      <c r="ET81" s="96"/>
      <c r="EU81" s="96"/>
      <c r="EV81" s="96"/>
      <c r="EW81" s="96"/>
      <c r="EX81" s="96"/>
      <c r="EY81" s="96"/>
      <c r="EZ81" s="96"/>
      <c r="FA81" s="96"/>
      <c r="FB81" s="96"/>
      <c r="FC81" s="96"/>
      <c r="FD81" s="96"/>
      <c r="FE81" s="96"/>
      <c r="FF81" s="96"/>
      <c r="FG81" s="96"/>
      <c r="FH81" s="96"/>
      <c r="FI81" s="96"/>
      <c r="FJ81" s="96"/>
      <c r="FK81" s="96"/>
      <c r="FL81" s="96"/>
      <c r="FM81" s="96"/>
      <c r="FN81" s="96"/>
      <c r="FO81" s="96"/>
      <c r="FP81" s="96"/>
      <c r="FQ81" s="96"/>
      <c r="FR81" s="96"/>
      <c r="FS81" s="96"/>
      <c r="FT81" s="96"/>
      <c r="FU81" s="96"/>
      <c r="FV81" s="96"/>
      <c r="FW81" s="96"/>
      <c r="FX81" s="96"/>
      <c r="FY81" s="96"/>
      <c r="FZ81" s="96"/>
      <c r="GA81" s="96"/>
      <c r="GB81" s="96"/>
      <c r="GC81" s="96"/>
      <c r="GD81" s="96"/>
      <c r="GE81" s="96"/>
      <c r="GF81" s="96"/>
      <c r="GG81" s="96"/>
      <c r="GH81" s="96"/>
      <c r="GI81" s="96"/>
      <c r="GJ81" s="96"/>
      <c r="GK81" s="96"/>
      <c r="GL81" s="96"/>
      <c r="GM81" s="96"/>
      <c r="GN81" s="96"/>
      <c r="GO81" s="96"/>
      <c r="GP81" s="96"/>
      <c r="GQ81" s="96"/>
      <c r="GR81" s="96"/>
      <c r="GS81" s="96"/>
      <c r="GT81" s="96"/>
      <c r="GU81" s="96"/>
      <c r="GV81" s="96"/>
      <c r="GW81" s="96"/>
      <c r="GX81" s="96"/>
      <c r="GY81" s="96"/>
      <c r="GZ81" s="96"/>
      <c r="HA81" s="96"/>
      <c r="HB81" s="96"/>
      <c r="HC81" s="96"/>
      <c r="HD81" s="96"/>
      <c r="HE81" s="96"/>
      <c r="HF81" s="96"/>
      <c r="HG81" s="96"/>
      <c r="HH81" s="96"/>
      <c r="HI81" s="96"/>
      <c r="HJ81" s="96"/>
      <c r="HK81" s="96"/>
      <c r="HL81" s="96"/>
      <c r="HM81" s="96"/>
      <c r="HN81" s="96"/>
      <c r="HO81" s="96"/>
      <c r="HP81" s="96"/>
      <c r="HQ81" s="96"/>
      <c r="HR81" s="96"/>
      <c r="HS81" s="96"/>
      <c r="HT81" s="96"/>
      <c r="HU81" s="96"/>
      <c r="HV81" s="96"/>
      <c r="HW81" s="96"/>
      <c r="HX81" s="96"/>
      <c r="HY81" s="96"/>
      <c r="HZ81" s="96"/>
      <c r="IA81" s="96"/>
      <c r="IB81" s="96"/>
      <c r="IC81" s="96"/>
      <c r="ID81" s="96"/>
      <c r="IE81" s="96"/>
      <c r="IF81" s="96"/>
      <c r="IG81" s="96"/>
      <c r="IH81" s="96"/>
      <c r="II81" s="96"/>
      <c r="IJ81" s="96"/>
      <c r="IK81" s="96"/>
      <c r="IL81" s="96"/>
      <c r="IM81" s="96"/>
      <c r="IN81" s="96"/>
      <c r="IO81" s="96"/>
      <c r="IP81" s="96"/>
      <c r="IQ81" s="96"/>
      <c r="IR81" s="96"/>
      <c r="IS81" s="96"/>
    </row>
    <row r="82" spans="1:253" ht="18.75" x14ac:dyDescent="0.2">
      <c r="A82" s="164"/>
      <c r="B82" s="147" t="s">
        <v>75</v>
      </c>
      <c r="C82" s="165"/>
      <c r="D82" s="166"/>
      <c r="E82" s="188"/>
      <c r="F82" s="148">
        <v>0</v>
      </c>
      <c r="G82" s="123"/>
      <c r="H82" s="110"/>
      <c r="I82" s="110"/>
      <c r="J82" s="110"/>
      <c r="K82" s="110"/>
      <c r="L82" s="110"/>
      <c r="M82" s="110"/>
      <c r="N82" s="110"/>
      <c r="O82" s="110"/>
    </row>
    <row r="83" spans="1:253" s="95" customFormat="1" ht="409.5" customHeight="1" outlineLevel="1" x14ac:dyDescent="0.2">
      <c r="A83" s="146" t="s">
        <v>76</v>
      </c>
      <c r="B83" s="105" t="s">
        <v>223</v>
      </c>
      <c r="C83" s="150" t="s">
        <v>67</v>
      </c>
      <c r="D83" s="168">
        <v>5142.74</v>
      </c>
      <c r="E83" s="169"/>
      <c r="F83" s="145">
        <v>0</v>
      </c>
      <c r="G83" s="118"/>
      <c r="H83" s="94"/>
      <c r="I83" s="94"/>
      <c r="J83" s="113"/>
      <c r="K83" s="111"/>
      <c r="L83" s="114"/>
      <c r="M83" s="94"/>
      <c r="N83" s="94"/>
      <c r="O83" s="94"/>
      <c r="DQ83" s="96"/>
      <c r="DR83" s="96"/>
      <c r="DS83" s="96"/>
      <c r="DT83" s="96"/>
      <c r="DU83" s="96"/>
      <c r="DV83" s="96"/>
      <c r="DW83" s="96"/>
      <c r="DX83" s="96"/>
      <c r="DY83" s="96"/>
      <c r="DZ83" s="96"/>
      <c r="EA83" s="96"/>
      <c r="EB83" s="96"/>
      <c r="EC83" s="96"/>
      <c r="ED83" s="96"/>
      <c r="EE83" s="96"/>
      <c r="EF83" s="96"/>
      <c r="EG83" s="96"/>
      <c r="EH83" s="96"/>
      <c r="EI83" s="96"/>
      <c r="EJ83" s="96"/>
      <c r="EK83" s="96"/>
      <c r="EL83" s="96"/>
      <c r="EM83" s="96"/>
      <c r="EN83" s="96"/>
      <c r="EO83" s="96"/>
      <c r="EP83" s="96"/>
      <c r="EQ83" s="96"/>
      <c r="ER83" s="96"/>
      <c r="ES83" s="96"/>
      <c r="ET83" s="96"/>
      <c r="EU83" s="96"/>
      <c r="EV83" s="96"/>
      <c r="EW83" s="96"/>
      <c r="EX83" s="96"/>
      <c r="EY83" s="96"/>
      <c r="EZ83" s="96"/>
      <c r="FA83" s="96"/>
      <c r="FB83" s="96"/>
      <c r="FC83" s="96"/>
      <c r="FD83" s="96"/>
      <c r="FE83" s="96"/>
      <c r="FF83" s="96"/>
      <c r="FG83" s="96"/>
      <c r="FH83" s="96"/>
      <c r="FI83" s="96"/>
      <c r="FJ83" s="96"/>
      <c r="FK83" s="96"/>
      <c r="FL83" s="96"/>
      <c r="FM83" s="96"/>
      <c r="FN83" s="96"/>
      <c r="FO83" s="96"/>
      <c r="FP83" s="96"/>
      <c r="FQ83" s="96"/>
      <c r="FR83" s="96"/>
      <c r="FS83" s="96"/>
      <c r="FT83" s="96"/>
      <c r="FU83" s="96"/>
      <c r="FV83" s="96"/>
      <c r="FW83" s="96"/>
      <c r="FX83" s="96"/>
      <c r="FY83" s="96"/>
      <c r="FZ83" s="96"/>
      <c r="GA83" s="96"/>
      <c r="GB83" s="96"/>
      <c r="GC83" s="96"/>
      <c r="GD83" s="96"/>
      <c r="GE83" s="96"/>
      <c r="GF83" s="96"/>
      <c r="GG83" s="96"/>
      <c r="GH83" s="96"/>
      <c r="GI83" s="96"/>
      <c r="GJ83" s="96"/>
      <c r="GK83" s="96"/>
      <c r="GL83" s="96"/>
      <c r="GM83" s="96"/>
      <c r="GN83" s="96"/>
      <c r="GO83" s="96"/>
      <c r="GP83" s="96"/>
      <c r="GQ83" s="96"/>
      <c r="GR83" s="96"/>
      <c r="GS83" s="96"/>
      <c r="GT83" s="96"/>
      <c r="GU83" s="96"/>
      <c r="GV83" s="96"/>
      <c r="GW83" s="96"/>
      <c r="GX83" s="96"/>
      <c r="GY83" s="96"/>
      <c r="GZ83" s="96"/>
      <c r="HA83" s="96"/>
      <c r="HB83" s="96"/>
      <c r="HC83" s="96"/>
      <c r="HD83" s="96"/>
      <c r="HE83" s="96"/>
      <c r="HF83" s="96"/>
      <c r="HG83" s="96"/>
      <c r="HH83" s="96"/>
      <c r="HI83" s="96"/>
      <c r="HJ83" s="96"/>
      <c r="HK83" s="96"/>
      <c r="HL83" s="96"/>
      <c r="HM83" s="96"/>
      <c r="HN83" s="96"/>
      <c r="HO83" s="96"/>
      <c r="HP83" s="96"/>
      <c r="HQ83" s="96"/>
      <c r="HR83" s="96"/>
      <c r="HS83" s="96"/>
      <c r="HT83" s="96"/>
      <c r="HU83" s="96"/>
      <c r="HV83" s="96"/>
      <c r="HW83" s="96"/>
      <c r="HX83" s="96"/>
      <c r="HY83" s="96"/>
      <c r="HZ83" s="96"/>
      <c r="IA83" s="96"/>
      <c r="IB83" s="96"/>
      <c r="IC83" s="96"/>
      <c r="ID83" s="96"/>
      <c r="IE83" s="96"/>
      <c r="IF83" s="96"/>
      <c r="IG83" s="96"/>
      <c r="IH83" s="96"/>
      <c r="II83" s="96"/>
      <c r="IJ83" s="96"/>
      <c r="IK83" s="96"/>
      <c r="IL83" s="96"/>
      <c r="IM83" s="96"/>
      <c r="IN83" s="96"/>
      <c r="IO83" s="96"/>
      <c r="IP83" s="96"/>
      <c r="IQ83" s="96"/>
      <c r="IR83" s="96"/>
      <c r="IS83" s="96"/>
    </row>
    <row r="84" spans="1:253" s="95" customFormat="1" ht="69" customHeight="1" outlineLevel="1" x14ac:dyDescent="0.2">
      <c r="A84" s="146" t="s">
        <v>77</v>
      </c>
      <c r="B84" s="105" t="s">
        <v>130</v>
      </c>
      <c r="C84" s="149" t="s">
        <v>78</v>
      </c>
      <c r="D84" s="171">
        <v>90</v>
      </c>
      <c r="E84" s="187"/>
      <c r="F84" s="172">
        <v>0</v>
      </c>
      <c r="G84" s="118"/>
      <c r="H84" s="94"/>
      <c r="I84" s="94"/>
      <c r="J84" s="94"/>
      <c r="K84" s="94"/>
      <c r="L84" s="94"/>
      <c r="M84" s="94"/>
      <c r="DQ84" s="96"/>
      <c r="DR84" s="96"/>
      <c r="DS84" s="96"/>
      <c r="DT84" s="96"/>
      <c r="DU84" s="96"/>
      <c r="DV84" s="96"/>
      <c r="DW84" s="96"/>
      <c r="DX84" s="96"/>
      <c r="DY84" s="96"/>
      <c r="DZ84" s="96"/>
      <c r="EA84" s="96"/>
      <c r="EB84" s="96"/>
      <c r="EC84" s="96"/>
      <c r="ED84" s="96"/>
      <c r="EE84" s="96"/>
      <c r="EF84" s="96"/>
      <c r="EG84" s="96"/>
      <c r="EH84" s="96"/>
      <c r="EI84" s="96"/>
      <c r="EJ84" s="96"/>
      <c r="EK84" s="96"/>
      <c r="EL84" s="96"/>
      <c r="EM84" s="96"/>
      <c r="EN84" s="96"/>
      <c r="EO84" s="96"/>
      <c r="EP84" s="96"/>
      <c r="EQ84" s="96"/>
      <c r="ER84" s="96"/>
      <c r="ES84" s="96"/>
      <c r="ET84" s="96"/>
      <c r="EU84" s="96"/>
      <c r="EV84" s="96"/>
      <c r="EW84" s="96"/>
      <c r="EX84" s="96"/>
      <c r="EY84" s="96"/>
      <c r="EZ84" s="96"/>
      <c r="FA84" s="96"/>
      <c r="FB84" s="96"/>
      <c r="FC84" s="96"/>
      <c r="FD84" s="96"/>
      <c r="FE84" s="96"/>
      <c r="FF84" s="96"/>
      <c r="FG84" s="96"/>
      <c r="FH84" s="96"/>
      <c r="FI84" s="96"/>
      <c r="FJ84" s="96"/>
      <c r="FK84" s="96"/>
      <c r="FL84" s="96"/>
      <c r="FM84" s="96"/>
      <c r="FN84" s="96"/>
      <c r="FO84" s="96"/>
      <c r="FP84" s="96"/>
      <c r="FQ84" s="96"/>
      <c r="FR84" s="96"/>
      <c r="FS84" s="96"/>
      <c r="FT84" s="96"/>
      <c r="FU84" s="96"/>
      <c r="FV84" s="96"/>
      <c r="FW84" s="96"/>
      <c r="FX84" s="96"/>
      <c r="FY84" s="96"/>
      <c r="FZ84" s="96"/>
      <c r="GA84" s="96"/>
      <c r="GB84" s="96"/>
      <c r="GC84" s="96"/>
      <c r="GD84" s="96"/>
      <c r="GE84" s="96"/>
      <c r="GF84" s="96"/>
      <c r="GG84" s="96"/>
      <c r="GH84" s="96"/>
      <c r="GI84" s="96"/>
      <c r="GJ84" s="96"/>
      <c r="GK84" s="96"/>
      <c r="GL84" s="96"/>
      <c r="GM84" s="96"/>
      <c r="GN84" s="96"/>
      <c r="GO84" s="96"/>
      <c r="GP84" s="96"/>
      <c r="GQ84" s="96"/>
      <c r="GR84" s="96"/>
      <c r="GS84" s="96"/>
      <c r="GT84" s="96"/>
      <c r="GU84" s="96"/>
      <c r="GV84" s="96"/>
      <c r="GW84" s="96"/>
      <c r="GX84" s="96"/>
      <c r="GY84" s="96"/>
      <c r="GZ84" s="96"/>
      <c r="HA84" s="96"/>
      <c r="HB84" s="96"/>
      <c r="HC84" s="96"/>
      <c r="HD84" s="96"/>
      <c r="HE84" s="96"/>
      <c r="HF84" s="96"/>
      <c r="HG84" s="96"/>
      <c r="HH84" s="96"/>
      <c r="HI84" s="96"/>
      <c r="HJ84" s="96"/>
      <c r="HK84" s="96"/>
      <c r="HL84" s="96"/>
      <c r="HM84" s="96"/>
      <c r="HN84" s="96"/>
      <c r="HO84" s="96"/>
      <c r="HP84" s="96"/>
      <c r="HQ84" s="96"/>
      <c r="HR84" s="96"/>
      <c r="HS84" s="96"/>
      <c r="HT84" s="96"/>
      <c r="HU84" s="96"/>
      <c r="HV84" s="96"/>
      <c r="HW84" s="96"/>
      <c r="HX84" s="96"/>
      <c r="HY84" s="96"/>
      <c r="HZ84" s="96"/>
      <c r="IA84" s="96"/>
      <c r="IB84" s="96"/>
      <c r="IC84" s="96"/>
      <c r="ID84" s="96"/>
      <c r="IE84" s="96"/>
      <c r="IF84" s="96"/>
      <c r="IG84" s="96"/>
      <c r="IH84" s="96"/>
      <c r="II84" s="96"/>
      <c r="IJ84" s="96"/>
      <c r="IK84" s="96"/>
      <c r="IL84" s="96"/>
      <c r="IM84" s="96"/>
      <c r="IN84" s="96"/>
      <c r="IO84" s="96"/>
      <c r="IP84" s="96"/>
      <c r="IQ84" s="96"/>
      <c r="IR84" s="96"/>
      <c r="IS84" s="96"/>
    </row>
    <row r="85" spans="1:253" s="95" customFormat="1" ht="81" customHeight="1" outlineLevel="1" x14ac:dyDescent="0.2">
      <c r="A85" s="146" t="s">
        <v>103</v>
      </c>
      <c r="B85" s="105" t="s">
        <v>128</v>
      </c>
      <c r="C85" s="149" t="s">
        <v>79</v>
      </c>
      <c r="D85" s="171">
        <v>102</v>
      </c>
      <c r="E85" s="187"/>
      <c r="F85" s="172">
        <v>0</v>
      </c>
      <c r="G85" s="118"/>
      <c r="H85" s="94"/>
      <c r="I85" s="94"/>
      <c r="J85" s="94"/>
      <c r="K85" s="94"/>
      <c r="L85" s="94"/>
      <c r="M85" s="94"/>
      <c r="DQ85" s="96"/>
      <c r="DR85" s="96"/>
      <c r="DS85" s="96"/>
      <c r="DT85" s="96"/>
      <c r="DU85" s="96"/>
      <c r="DV85" s="96"/>
      <c r="DW85" s="96"/>
      <c r="DX85" s="96"/>
      <c r="DY85" s="96"/>
      <c r="DZ85" s="96"/>
      <c r="EA85" s="96"/>
      <c r="EB85" s="96"/>
      <c r="EC85" s="96"/>
      <c r="ED85" s="96"/>
      <c r="EE85" s="96"/>
      <c r="EF85" s="96"/>
      <c r="EG85" s="96"/>
      <c r="EH85" s="96"/>
      <c r="EI85" s="96"/>
      <c r="EJ85" s="96"/>
      <c r="EK85" s="96"/>
      <c r="EL85" s="96"/>
      <c r="EM85" s="96"/>
      <c r="EN85" s="96"/>
      <c r="EO85" s="96"/>
      <c r="EP85" s="96"/>
      <c r="EQ85" s="96"/>
      <c r="ER85" s="96"/>
      <c r="ES85" s="96"/>
      <c r="ET85" s="96"/>
      <c r="EU85" s="96"/>
      <c r="EV85" s="96"/>
      <c r="EW85" s="96"/>
      <c r="EX85" s="96"/>
      <c r="EY85" s="96"/>
      <c r="EZ85" s="96"/>
      <c r="FA85" s="96"/>
      <c r="FB85" s="96"/>
      <c r="FC85" s="96"/>
      <c r="FD85" s="96"/>
      <c r="FE85" s="96"/>
      <c r="FF85" s="96"/>
      <c r="FG85" s="96"/>
      <c r="FH85" s="96"/>
      <c r="FI85" s="96"/>
      <c r="FJ85" s="96"/>
      <c r="FK85" s="96"/>
      <c r="FL85" s="96"/>
      <c r="FM85" s="96"/>
      <c r="FN85" s="96"/>
      <c r="FO85" s="96"/>
      <c r="FP85" s="96"/>
      <c r="FQ85" s="96"/>
      <c r="FR85" s="96"/>
      <c r="FS85" s="96"/>
      <c r="FT85" s="96"/>
      <c r="FU85" s="96"/>
      <c r="FV85" s="96"/>
      <c r="FW85" s="96"/>
      <c r="FX85" s="96"/>
      <c r="FY85" s="96"/>
      <c r="FZ85" s="96"/>
      <c r="GA85" s="96"/>
      <c r="GB85" s="96"/>
      <c r="GC85" s="96"/>
      <c r="GD85" s="96"/>
      <c r="GE85" s="96"/>
      <c r="GF85" s="96"/>
      <c r="GG85" s="96"/>
      <c r="GH85" s="96"/>
      <c r="GI85" s="96"/>
      <c r="GJ85" s="96"/>
      <c r="GK85" s="96"/>
      <c r="GL85" s="96"/>
      <c r="GM85" s="96"/>
      <c r="GN85" s="96"/>
      <c r="GO85" s="96"/>
      <c r="GP85" s="96"/>
      <c r="GQ85" s="96"/>
      <c r="GR85" s="96"/>
      <c r="GS85" s="96"/>
      <c r="GT85" s="96"/>
      <c r="GU85" s="96"/>
      <c r="GV85" s="96"/>
      <c r="GW85" s="96"/>
      <c r="GX85" s="96"/>
      <c r="GY85" s="96"/>
      <c r="GZ85" s="96"/>
      <c r="HA85" s="96"/>
      <c r="HB85" s="96"/>
      <c r="HC85" s="96"/>
      <c r="HD85" s="96"/>
      <c r="HE85" s="96"/>
      <c r="HF85" s="96"/>
      <c r="HG85" s="96"/>
      <c r="HH85" s="96"/>
      <c r="HI85" s="96"/>
      <c r="HJ85" s="96"/>
      <c r="HK85" s="96"/>
      <c r="HL85" s="96"/>
      <c r="HM85" s="96"/>
      <c r="HN85" s="96"/>
      <c r="HO85" s="96"/>
      <c r="HP85" s="96"/>
      <c r="HQ85" s="96"/>
      <c r="HR85" s="96"/>
      <c r="HS85" s="96"/>
      <c r="HT85" s="96"/>
      <c r="HU85" s="96"/>
      <c r="HV85" s="96"/>
      <c r="HW85" s="96"/>
      <c r="HX85" s="96"/>
      <c r="HY85" s="96"/>
      <c r="HZ85" s="96"/>
      <c r="IA85" s="96"/>
      <c r="IB85" s="96"/>
      <c r="IC85" s="96"/>
      <c r="ID85" s="96"/>
      <c r="IE85" s="96"/>
      <c r="IF85" s="96"/>
      <c r="IG85" s="96"/>
      <c r="IH85" s="96"/>
      <c r="II85" s="96"/>
      <c r="IJ85" s="96"/>
      <c r="IK85" s="96"/>
      <c r="IL85" s="96"/>
      <c r="IM85" s="96"/>
      <c r="IN85" s="96"/>
      <c r="IO85" s="96"/>
      <c r="IP85" s="96"/>
      <c r="IQ85" s="96"/>
      <c r="IR85" s="96"/>
      <c r="IS85" s="96"/>
    </row>
    <row r="86" spans="1:253" s="95" customFormat="1" ht="106.5" customHeight="1" outlineLevel="1" x14ac:dyDescent="0.2">
      <c r="A86" s="146" t="s">
        <v>104</v>
      </c>
      <c r="B86" s="105" t="s">
        <v>129</v>
      </c>
      <c r="C86" s="150" t="s">
        <v>82</v>
      </c>
      <c r="D86" s="168">
        <v>90</v>
      </c>
      <c r="E86" s="169"/>
      <c r="F86" s="145">
        <v>0</v>
      </c>
      <c r="G86" s="118"/>
      <c r="H86" s="94"/>
      <c r="I86" s="94"/>
      <c r="J86" s="94"/>
      <c r="K86" s="94"/>
      <c r="L86" s="94"/>
      <c r="M86" s="94"/>
      <c r="DQ86" s="96"/>
      <c r="DR86" s="96"/>
      <c r="DS86" s="96"/>
      <c r="DT86" s="96"/>
      <c r="DU86" s="96"/>
      <c r="DV86" s="96"/>
      <c r="DW86" s="96"/>
      <c r="DX86" s="96"/>
      <c r="DY86" s="96"/>
      <c r="DZ86" s="96"/>
      <c r="EA86" s="96"/>
      <c r="EB86" s="96"/>
      <c r="EC86" s="96"/>
      <c r="ED86" s="96"/>
      <c r="EE86" s="96"/>
      <c r="EF86" s="96"/>
      <c r="EG86" s="96"/>
      <c r="EH86" s="96"/>
      <c r="EI86" s="96"/>
      <c r="EJ86" s="96"/>
      <c r="EK86" s="96"/>
      <c r="EL86" s="96"/>
      <c r="EM86" s="96"/>
      <c r="EN86" s="96"/>
      <c r="EO86" s="96"/>
      <c r="EP86" s="96"/>
      <c r="EQ86" s="96"/>
      <c r="ER86" s="96"/>
      <c r="ES86" s="96"/>
      <c r="ET86" s="96"/>
      <c r="EU86" s="96"/>
      <c r="EV86" s="96"/>
      <c r="EW86" s="96"/>
      <c r="EX86" s="96"/>
      <c r="EY86" s="96"/>
      <c r="EZ86" s="96"/>
      <c r="FA86" s="96"/>
      <c r="FB86" s="96"/>
      <c r="FC86" s="96"/>
      <c r="FD86" s="96"/>
      <c r="FE86" s="96"/>
      <c r="FF86" s="96"/>
      <c r="FG86" s="96"/>
      <c r="FH86" s="96"/>
      <c r="FI86" s="96"/>
      <c r="FJ86" s="96"/>
      <c r="FK86" s="96"/>
      <c r="FL86" s="96"/>
      <c r="FM86" s="96"/>
      <c r="FN86" s="96"/>
      <c r="FO86" s="96"/>
      <c r="FP86" s="96"/>
      <c r="FQ86" s="96"/>
      <c r="FR86" s="96"/>
      <c r="FS86" s="96"/>
      <c r="FT86" s="96"/>
      <c r="FU86" s="96"/>
      <c r="FV86" s="96"/>
      <c r="FW86" s="96"/>
      <c r="FX86" s="96"/>
      <c r="FY86" s="96"/>
      <c r="FZ86" s="96"/>
      <c r="GA86" s="96"/>
      <c r="GB86" s="96"/>
      <c r="GC86" s="96"/>
      <c r="GD86" s="96"/>
      <c r="GE86" s="96"/>
      <c r="GF86" s="96"/>
      <c r="GG86" s="96"/>
      <c r="GH86" s="96"/>
      <c r="GI86" s="96"/>
      <c r="GJ86" s="96"/>
      <c r="GK86" s="96"/>
      <c r="GL86" s="96"/>
      <c r="GM86" s="96"/>
      <c r="GN86" s="96"/>
      <c r="GO86" s="96"/>
      <c r="GP86" s="96"/>
      <c r="GQ86" s="96"/>
      <c r="GR86" s="96"/>
      <c r="GS86" s="96"/>
      <c r="GT86" s="96"/>
      <c r="GU86" s="96"/>
      <c r="GV86" s="96"/>
      <c r="GW86" s="96"/>
      <c r="GX86" s="96"/>
      <c r="GY86" s="96"/>
      <c r="GZ86" s="96"/>
      <c r="HA86" s="96"/>
      <c r="HB86" s="96"/>
      <c r="HC86" s="96"/>
      <c r="HD86" s="96"/>
      <c r="HE86" s="96"/>
      <c r="HF86" s="96"/>
      <c r="HG86" s="96"/>
      <c r="HH86" s="96"/>
      <c r="HI86" s="96"/>
      <c r="HJ86" s="96"/>
      <c r="HK86" s="96"/>
      <c r="HL86" s="96"/>
      <c r="HM86" s="96"/>
      <c r="HN86" s="96"/>
      <c r="HO86" s="96"/>
      <c r="HP86" s="96"/>
      <c r="HQ86" s="96"/>
      <c r="HR86" s="96"/>
      <c r="HS86" s="96"/>
      <c r="HT86" s="96"/>
      <c r="HU86" s="96"/>
      <c r="HV86" s="96"/>
      <c r="HW86" s="96"/>
      <c r="HX86" s="96"/>
      <c r="HY86" s="96"/>
      <c r="HZ86" s="96"/>
      <c r="IA86" s="96"/>
      <c r="IB86" s="96"/>
      <c r="IC86" s="96"/>
      <c r="ID86" s="96"/>
      <c r="IE86" s="96"/>
      <c r="IF86" s="96"/>
      <c r="IG86" s="96"/>
      <c r="IH86" s="96"/>
      <c r="II86" s="96"/>
      <c r="IJ86" s="96"/>
      <c r="IK86" s="96"/>
      <c r="IL86" s="96"/>
      <c r="IM86" s="96"/>
      <c r="IN86" s="96"/>
      <c r="IO86" s="96"/>
      <c r="IP86" s="96"/>
      <c r="IQ86" s="96"/>
      <c r="IR86" s="96"/>
      <c r="IS86" s="96"/>
    </row>
    <row r="87" spans="1:253" s="95" customFormat="1" ht="177" customHeight="1" outlineLevel="1" x14ac:dyDescent="0.2">
      <c r="A87" s="146" t="s">
        <v>80</v>
      </c>
      <c r="B87" s="137" t="s">
        <v>213</v>
      </c>
      <c r="C87" s="150" t="s">
        <v>67</v>
      </c>
      <c r="D87" s="168">
        <v>105</v>
      </c>
      <c r="E87" s="169"/>
      <c r="F87" s="145">
        <v>0</v>
      </c>
      <c r="G87" s="126"/>
      <c r="DQ87" s="96"/>
      <c r="DR87" s="96"/>
      <c r="DS87" s="96"/>
      <c r="DT87" s="96"/>
      <c r="DU87" s="96"/>
      <c r="DV87" s="96"/>
      <c r="DW87" s="96"/>
      <c r="DX87" s="96"/>
      <c r="DY87" s="96"/>
      <c r="DZ87" s="96"/>
      <c r="EA87" s="96"/>
      <c r="EB87" s="96"/>
      <c r="EC87" s="96"/>
      <c r="ED87" s="96"/>
      <c r="EE87" s="96"/>
      <c r="EF87" s="96"/>
      <c r="EG87" s="96"/>
      <c r="EH87" s="96"/>
      <c r="EI87" s="96"/>
      <c r="EJ87" s="96"/>
      <c r="EK87" s="96"/>
      <c r="EL87" s="96"/>
      <c r="EM87" s="96"/>
      <c r="EN87" s="96"/>
      <c r="EO87" s="96"/>
      <c r="EP87" s="96"/>
      <c r="EQ87" s="96"/>
      <c r="ER87" s="96"/>
      <c r="ES87" s="96"/>
      <c r="ET87" s="96"/>
      <c r="EU87" s="96"/>
      <c r="EV87" s="96"/>
      <c r="EW87" s="96"/>
      <c r="EX87" s="96"/>
      <c r="EY87" s="96"/>
      <c r="EZ87" s="96"/>
      <c r="FA87" s="96"/>
      <c r="FB87" s="96"/>
      <c r="FC87" s="96"/>
      <c r="FD87" s="96"/>
      <c r="FE87" s="96"/>
      <c r="FF87" s="96"/>
      <c r="FG87" s="96"/>
      <c r="FH87" s="96"/>
      <c r="FI87" s="96"/>
      <c r="FJ87" s="96"/>
      <c r="FK87" s="96"/>
      <c r="FL87" s="96"/>
      <c r="FM87" s="96"/>
      <c r="FN87" s="96"/>
      <c r="FO87" s="96"/>
      <c r="FP87" s="96"/>
      <c r="FQ87" s="96"/>
      <c r="FR87" s="96"/>
      <c r="FS87" s="96"/>
      <c r="FT87" s="96"/>
      <c r="FU87" s="96"/>
      <c r="FV87" s="96"/>
      <c r="FW87" s="96"/>
      <c r="FX87" s="96"/>
      <c r="FY87" s="96"/>
      <c r="FZ87" s="96"/>
      <c r="GA87" s="96"/>
      <c r="GB87" s="96"/>
      <c r="GC87" s="96"/>
      <c r="GD87" s="96"/>
      <c r="GE87" s="96"/>
      <c r="GF87" s="96"/>
      <c r="GG87" s="96"/>
      <c r="GH87" s="96"/>
      <c r="GI87" s="96"/>
      <c r="GJ87" s="96"/>
      <c r="GK87" s="96"/>
      <c r="GL87" s="96"/>
      <c r="GM87" s="96"/>
      <c r="GN87" s="96"/>
      <c r="GO87" s="96"/>
      <c r="GP87" s="96"/>
      <c r="GQ87" s="96"/>
      <c r="GR87" s="96"/>
      <c r="GS87" s="96"/>
      <c r="GT87" s="96"/>
      <c r="GU87" s="96"/>
      <c r="GV87" s="96"/>
      <c r="GW87" s="96"/>
      <c r="GX87" s="96"/>
      <c r="GY87" s="96"/>
      <c r="GZ87" s="96"/>
      <c r="HA87" s="96"/>
      <c r="HB87" s="96"/>
      <c r="HC87" s="96"/>
      <c r="HD87" s="96"/>
      <c r="HE87" s="96"/>
      <c r="HF87" s="96"/>
      <c r="HG87" s="96"/>
      <c r="HH87" s="96"/>
      <c r="HI87" s="96"/>
      <c r="HJ87" s="96"/>
      <c r="HK87" s="96"/>
      <c r="HL87" s="96"/>
      <c r="HM87" s="96"/>
      <c r="HN87" s="96"/>
      <c r="HO87" s="96"/>
      <c r="HP87" s="96"/>
      <c r="HQ87" s="96"/>
      <c r="HR87" s="96"/>
      <c r="HS87" s="96"/>
      <c r="HT87" s="96"/>
      <c r="HU87" s="96"/>
      <c r="HV87" s="96"/>
      <c r="HW87" s="96"/>
      <c r="HX87" s="96"/>
      <c r="HY87" s="96"/>
      <c r="HZ87" s="96"/>
      <c r="IA87" s="96"/>
      <c r="IB87" s="96"/>
      <c r="IC87" s="96"/>
      <c r="ID87" s="96"/>
      <c r="IE87" s="96"/>
      <c r="IF87" s="96"/>
      <c r="IG87" s="96"/>
      <c r="IH87" s="96"/>
      <c r="II87" s="96"/>
      <c r="IJ87" s="96"/>
      <c r="IK87" s="96"/>
      <c r="IL87" s="96"/>
      <c r="IM87" s="96"/>
      <c r="IN87" s="96"/>
      <c r="IO87" s="96"/>
      <c r="IP87" s="96"/>
      <c r="IQ87" s="96"/>
      <c r="IR87" s="96"/>
      <c r="IS87" s="96"/>
    </row>
    <row r="88" spans="1:253" s="95" customFormat="1" ht="57.75" customHeight="1" outlineLevel="1" x14ac:dyDescent="0.2">
      <c r="A88" s="146" t="s">
        <v>81</v>
      </c>
      <c r="B88" s="137" t="s">
        <v>212</v>
      </c>
      <c r="C88" s="150" t="s">
        <v>67</v>
      </c>
      <c r="D88" s="168">
        <v>9035.39</v>
      </c>
      <c r="E88" s="169"/>
      <c r="F88" s="145">
        <v>0</v>
      </c>
      <c r="G88" s="126"/>
      <c r="DQ88" s="96"/>
      <c r="DR88" s="96"/>
      <c r="DS88" s="96"/>
      <c r="DT88" s="96"/>
      <c r="DU88" s="96"/>
      <c r="DV88" s="96"/>
      <c r="DW88" s="96"/>
      <c r="DX88" s="96"/>
      <c r="DY88" s="96"/>
      <c r="DZ88" s="96"/>
      <c r="EA88" s="96"/>
      <c r="EB88" s="96"/>
      <c r="EC88" s="96"/>
      <c r="ED88" s="96"/>
      <c r="EE88" s="96"/>
      <c r="EF88" s="96"/>
      <c r="EG88" s="96"/>
      <c r="EH88" s="96"/>
      <c r="EI88" s="96"/>
      <c r="EJ88" s="96"/>
      <c r="EK88" s="96"/>
      <c r="EL88" s="96"/>
      <c r="EM88" s="96"/>
      <c r="EN88" s="96"/>
      <c r="EO88" s="96"/>
      <c r="EP88" s="96"/>
      <c r="EQ88" s="96"/>
      <c r="ER88" s="96"/>
      <c r="ES88" s="96"/>
      <c r="ET88" s="96"/>
      <c r="EU88" s="96"/>
      <c r="EV88" s="96"/>
      <c r="EW88" s="96"/>
      <c r="EX88" s="96"/>
      <c r="EY88" s="96"/>
      <c r="EZ88" s="96"/>
      <c r="FA88" s="96"/>
      <c r="FB88" s="96"/>
      <c r="FC88" s="96"/>
      <c r="FD88" s="96"/>
      <c r="FE88" s="96"/>
      <c r="FF88" s="96"/>
      <c r="FG88" s="96"/>
      <c r="FH88" s="96"/>
      <c r="FI88" s="96"/>
      <c r="FJ88" s="96"/>
      <c r="FK88" s="96"/>
      <c r="FL88" s="96"/>
      <c r="FM88" s="96"/>
      <c r="FN88" s="96"/>
      <c r="FO88" s="96"/>
      <c r="FP88" s="96"/>
      <c r="FQ88" s="96"/>
      <c r="FR88" s="96"/>
      <c r="FS88" s="96"/>
      <c r="FT88" s="96"/>
      <c r="FU88" s="96"/>
      <c r="FV88" s="96"/>
      <c r="FW88" s="96"/>
      <c r="FX88" s="96"/>
      <c r="FY88" s="96"/>
      <c r="FZ88" s="96"/>
      <c r="GA88" s="96"/>
      <c r="GB88" s="96"/>
      <c r="GC88" s="96"/>
      <c r="GD88" s="96"/>
      <c r="GE88" s="96"/>
      <c r="GF88" s="96"/>
      <c r="GG88" s="96"/>
      <c r="GH88" s="96"/>
      <c r="GI88" s="96"/>
      <c r="GJ88" s="96"/>
      <c r="GK88" s="96"/>
      <c r="GL88" s="96"/>
      <c r="GM88" s="96"/>
      <c r="GN88" s="96"/>
      <c r="GO88" s="96"/>
      <c r="GP88" s="96"/>
      <c r="GQ88" s="96"/>
      <c r="GR88" s="96"/>
      <c r="GS88" s="96"/>
      <c r="GT88" s="96"/>
      <c r="GU88" s="96"/>
      <c r="GV88" s="96"/>
      <c r="GW88" s="96"/>
      <c r="GX88" s="96"/>
      <c r="GY88" s="96"/>
      <c r="GZ88" s="96"/>
      <c r="HA88" s="96"/>
      <c r="HB88" s="96"/>
      <c r="HC88" s="96"/>
      <c r="HD88" s="96"/>
      <c r="HE88" s="96"/>
      <c r="HF88" s="96"/>
      <c r="HG88" s="96"/>
      <c r="HH88" s="96"/>
      <c r="HI88" s="96"/>
      <c r="HJ88" s="96"/>
      <c r="HK88" s="96"/>
      <c r="HL88" s="96"/>
      <c r="HM88" s="96"/>
      <c r="HN88" s="96"/>
      <c r="HO88" s="96"/>
      <c r="HP88" s="96"/>
      <c r="HQ88" s="96"/>
      <c r="HR88" s="96"/>
      <c r="HS88" s="96"/>
      <c r="HT88" s="96"/>
      <c r="HU88" s="96"/>
      <c r="HV88" s="96"/>
      <c r="HW88" s="96"/>
      <c r="HX88" s="96"/>
      <c r="HY88" s="96"/>
      <c r="HZ88" s="96"/>
      <c r="IA88" s="96"/>
      <c r="IB88" s="96"/>
      <c r="IC88" s="96"/>
      <c r="ID88" s="96"/>
      <c r="IE88" s="96"/>
      <c r="IF88" s="96"/>
      <c r="IG88" s="96"/>
      <c r="IH88" s="96"/>
      <c r="II88" s="96"/>
      <c r="IJ88" s="96"/>
      <c r="IK88" s="96"/>
      <c r="IL88" s="96"/>
      <c r="IM88" s="96"/>
      <c r="IN88" s="96"/>
      <c r="IO88" s="96"/>
      <c r="IP88" s="96"/>
      <c r="IQ88" s="96"/>
      <c r="IR88" s="96"/>
      <c r="IS88" s="96"/>
    </row>
    <row r="89" spans="1:253" s="95" customFormat="1" ht="90" outlineLevel="1" x14ac:dyDescent="0.2">
      <c r="A89" s="146" t="s">
        <v>210</v>
      </c>
      <c r="B89" s="137" t="s">
        <v>211</v>
      </c>
      <c r="C89" s="150" t="s">
        <v>1</v>
      </c>
      <c r="D89" s="168">
        <v>15</v>
      </c>
      <c r="E89" s="169"/>
      <c r="F89" s="145">
        <v>0</v>
      </c>
      <c r="G89" s="126"/>
      <c r="DQ89" s="96"/>
      <c r="DR89" s="96"/>
      <c r="DS89" s="96"/>
      <c r="DT89" s="96"/>
      <c r="DU89" s="96"/>
      <c r="DV89" s="96"/>
      <c r="DW89" s="96"/>
      <c r="DX89" s="96"/>
      <c r="DY89" s="96"/>
      <c r="DZ89" s="96"/>
      <c r="EA89" s="96"/>
      <c r="EB89" s="96"/>
      <c r="EC89" s="96"/>
      <c r="ED89" s="96"/>
      <c r="EE89" s="96"/>
      <c r="EF89" s="96"/>
      <c r="EG89" s="96"/>
      <c r="EH89" s="96"/>
      <c r="EI89" s="96"/>
      <c r="EJ89" s="96"/>
      <c r="EK89" s="96"/>
      <c r="EL89" s="96"/>
      <c r="EM89" s="96"/>
      <c r="EN89" s="96"/>
      <c r="EO89" s="96"/>
      <c r="EP89" s="96"/>
      <c r="EQ89" s="96"/>
      <c r="ER89" s="96"/>
      <c r="ES89" s="96"/>
      <c r="ET89" s="96"/>
      <c r="EU89" s="96"/>
      <c r="EV89" s="96"/>
      <c r="EW89" s="96"/>
      <c r="EX89" s="96"/>
      <c r="EY89" s="96"/>
      <c r="EZ89" s="96"/>
      <c r="FA89" s="96"/>
      <c r="FB89" s="96"/>
      <c r="FC89" s="96"/>
      <c r="FD89" s="96"/>
      <c r="FE89" s="96"/>
      <c r="FF89" s="96"/>
      <c r="FG89" s="96"/>
      <c r="FH89" s="96"/>
      <c r="FI89" s="96"/>
      <c r="FJ89" s="96"/>
      <c r="FK89" s="96"/>
      <c r="FL89" s="96"/>
      <c r="FM89" s="96"/>
      <c r="FN89" s="96"/>
      <c r="FO89" s="96"/>
      <c r="FP89" s="96"/>
      <c r="FQ89" s="96"/>
      <c r="FR89" s="96"/>
      <c r="FS89" s="96"/>
      <c r="FT89" s="96"/>
      <c r="FU89" s="96"/>
      <c r="FV89" s="96"/>
      <c r="FW89" s="96"/>
      <c r="FX89" s="96"/>
      <c r="FY89" s="96"/>
      <c r="FZ89" s="96"/>
      <c r="GA89" s="96"/>
      <c r="GB89" s="96"/>
      <c r="GC89" s="96"/>
      <c r="GD89" s="96"/>
      <c r="GE89" s="96"/>
      <c r="GF89" s="96"/>
      <c r="GG89" s="96"/>
      <c r="GH89" s="96"/>
      <c r="GI89" s="96"/>
      <c r="GJ89" s="96"/>
      <c r="GK89" s="96"/>
      <c r="GL89" s="96"/>
      <c r="GM89" s="96"/>
      <c r="GN89" s="96"/>
      <c r="GO89" s="96"/>
      <c r="GP89" s="96"/>
      <c r="GQ89" s="96"/>
      <c r="GR89" s="96"/>
      <c r="GS89" s="96"/>
      <c r="GT89" s="96"/>
      <c r="GU89" s="96"/>
      <c r="GV89" s="96"/>
      <c r="GW89" s="96"/>
      <c r="GX89" s="96"/>
      <c r="GY89" s="96"/>
      <c r="GZ89" s="96"/>
      <c r="HA89" s="96"/>
      <c r="HB89" s="96"/>
      <c r="HC89" s="96"/>
      <c r="HD89" s="96"/>
      <c r="HE89" s="96"/>
      <c r="HF89" s="96"/>
      <c r="HG89" s="96"/>
      <c r="HH89" s="96"/>
      <c r="HI89" s="96"/>
      <c r="HJ89" s="96"/>
      <c r="HK89" s="96"/>
      <c r="HL89" s="96"/>
      <c r="HM89" s="96"/>
      <c r="HN89" s="96"/>
      <c r="HO89" s="96"/>
      <c r="HP89" s="96"/>
      <c r="HQ89" s="96"/>
      <c r="HR89" s="96"/>
      <c r="HS89" s="96"/>
      <c r="HT89" s="96"/>
      <c r="HU89" s="96"/>
      <c r="HV89" s="96"/>
      <c r="HW89" s="96"/>
      <c r="HX89" s="96"/>
      <c r="HY89" s="96"/>
      <c r="HZ89" s="96"/>
      <c r="IA89" s="96"/>
      <c r="IB89" s="96"/>
      <c r="IC89" s="96"/>
      <c r="ID89" s="96"/>
      <c r="IE89" s="96"/>
      <c r="IF89" s="96"/>
      <c r="IG89" s="96"/>
      <c r="IH89" s="96"/>
      <c r="II89" s="96"/>
      <c r="IJ89" s="96"/>
      <c r="IK89" s="96"/>
      <c r="IL89" s="96"/>
      <c r="IM89" s="96"/>
      <c r="IN89" s="96"/>
      <c r="IO89" s="96"/>
      <c r="IP89" s="96"/>
      <c r="IQ89" s="96"/>
      <c r="IR89" s="96"/>
      <c r="IS89" s="96"/>
    </row>
    <row r="90" spans="1:253" ht="18.75" x14ac:dyDescent="0.2">
      <c r="A90" s="164"/>
      <c r="B90" s="147" t="s">
        <v>83</v>
      </c>
      <c r="C90" s="165"/>
      <c r="D90" s="166"/>
      <c r="E90" s="188"/>
      <c r="F90" s="148">
        <v>0</v>
      </c>
      <c r="G90" s="127"/>
      <c r="H90" s="110"/>
      <c r="I90" s="110"/>
      <c r="J90" s="112"/>
      <c r="K90" s="110"/>
      <c r="L90" s="110"/>
      <c r="M90" s="110"/>
      <c r="N90" s="110"/>
      <c r="O90" s="110"/>
      <c r="P90" s="110"/>
    </row>
    <row r="91" spans="1:253" s="95" customFormat="1" ht="117" customHeight="1" outlineLevel="1" x14ac:dyDescent="0.2">
      <c r="A91" s="146" t="s">
        <v>84</v>
      </c>
      <c r="B91" s="105" t="s">
        <v>149</v>
      </c>
      <c r="C91" s="149" t="s">
        <v>82</v>
      </c>
      <c r="D91" s="171">
        <v>1262</v>
      </c>
      <c r="E91" s="187"/>
      <c r="F91" s="172">
        <v>0</v>
      </c>
      <c r="G91" s="118"/>
      <c r="H91" s="94"/>
      <c r="I91" s="94"/>
      <c r="J91" s="94"/>
      <c r="K91" s="94"/>
      <c r="L91" s="94"/>
      <c r="M91" s="94"/>
      <c r="N91" s="94"/>
      <c r="O91" s="94"/>
      <c r="P91" s="94"/>
      <c r="DQ91" s="96"/>
      <c r="DR91" s="96"/>
      <c r="DS91" s="96"/>
      <c r="DT91" s="96"/>
      <c r="DU91" s="96"/>
      <c r="DV91" s="96"/>
      <c r="DW91" s="96"/>
      <c r="DX91" s="96"/>
      <c r="DY91" s="96"/>
      <c r="DZ91" s="96"/>
      <c r="EA91" s="96"/>
      <c r="EB91" s="96"/>
      <c r="EC91" s="96"/>
      <c r="ED91" s="96"/>
      <c r="EE91" s="96"/>
      <c r="EF91" s="96"/>
      <c r="EG91" s="96"/>
      <c r="EH91" s="96"/>
      <c r="EI91" s="96"/>
      <c r="EJ91" s="96"/>
      <c r="EK91" s="96"/>
      <c r="EL91" s="96"/>
      <c r="EM91" s="96"/>
      <c r="EN91" s="96"/>
      <c r="EO91" s="96"/>
      <c r="EP91" s="96"/>
      <c r="EQ91" s="96"/>
      <c r="ER91" s="96"/>
      <c r="ES91" s="96"/>
      <c r="ET91" s="96"/>
      <c r="EU91" s="96"/>
      <c r="EV91" s="96"/>
      <c r="EW91" s="96"/>
      <c r="EX91" s="96"/>
      <c r="EY91" s="96"/>
      <c r="EZ91" s="96"/>
      <c r="FA91" s="96"/>
      <c r="FB91" s="96"/>
      <c r="FC91" s="96"/>
      <c r="FD91" s="96"/>
      <c r="FE91" s="96"/>
      <c r="FF91" s="96"/>
      <c r="FG91" s="96"/>
      <c r="FH91" s="96"/>
      <c r="FI91" s="96"/>
      <c r="FJ91" s="96"/>
      <c r="FK91" s="96"/>
      <c r="FL91" s="96"/>
      <c r="FM91" s="96"/>
      <c r="FN91" s="96"/>
      <c r="FO91" s="96"/>
      <c r="FP91" s="96"/>
      <c r="FQ91" s="96"/>
      <c r="FR91" s="96"/>
      <c r="FS91" s="96"/>
      <c r="FT91" s="96"/>
      <c r="FU91" s="96"/>
      <c r="FV91" s="96"/>
      <c r="FW91" s="96"/>
      <c r="FX91" s="96"/>
      <c r="FY91" s="96"/>
      <c r="FZ91" s="96"/>
      <c r="GA91" s="96"/>
      <c r="GB91" s="96"/>
      <c r="GC91" s="96"/>
      <c r="GD91" s="96"/>
      <c r="GE91" s="96"/>
      <c r="GF91" s="96"/>
      <c r="GG91" s="96"/>
      <c r="GH91" s="96"/>
      <c r="GI91" s="96"/>
      <c r="GJ91" s="96"/>
      <c r="GK91" s="96"/>
      <c r="GL91" s="96"/>
      <c r="GM91" s="96"/>
      <c r="GN91" s="96"/>
      <c r="GO91" s="96"/>
      <c r="GP91" s="96"/>
      <c r="GQ91" s="96"/>
      <c r="GR91" s="96"/>
      <c r="GS91" s="96"/>
      <c r="GT91" s="96"/>
      <c r="GU91" s="96"/>
      <c r="GV91" s="96"/>
      <c r="GW91" s="96"/>
      <c r="GX91" s="96"/>
      <c r="GY91" s="96"/>
      <c r="GZ91" s="96"/>
      <c r="HA91" s="96"/>
      <c r="HB91" s="96"/>
      <c r="HC91" s="96"/>
      <c r="HD91" s="96"/>
      <c r="HE91" s="96"/>
      <c r="HF91" s="96"/>
      <c r="HG91" s="96"/>
      <c r="HH91" s="96"/>
      <c r="HI91" s="96"/>
      <c r="HJ91" s="96"/>
      <c r="HK91" s="96"/>
      <c r="HL91" s="96"/>
      <c r="HM91" s="96"/>
      <c r="HN91" s="96"/>
      <c r="HO91" s="96"/>
      <c r="HP91" s="96"/>
      <c r="HQ91" s="96"/>
      <c r="HR91" s="96"/>
      <c r="HS91" s="96"/>
      <c r="HT91" s="96"/>
      <c r="HU91" s="96"/>
      <c r="HV91" s="96"/>
      <c r="HW91" s="96"/>
      <c r="HX91" s="96"/>
      <c r="HY91" s="96"/>
      <c r="HZ91" s="96"/>
      <c r="IA91" s="96"/>
      <c r="IB91" s="96"/>
      <c r="IC91" s="96"/>
      <c r="ID91" s="96"/>
      <c r="IE91" s="96"/>
      <c r="IF91" s="96"/>
      <c r="IG91" s="96"/>
      <c r="IH91" s="96"/>
      <c r="II91" s="96"/>
      <c r="IJ91" s="96"/>
      <c r="IK91" s="96"/>
      <c r="IL91" s="96"/>
      <c r="IM91" s="96"/>
      <c r="IN91" s="96"/>
      <c r="IO91" s="96"/>
      <c r="IP91" s="96"/>
      <c r="IQ91" s="96"/>
      <c r="IR91" s="96"/>
      <c r="IS91" s="96"/>
    </row>
    <row r="92" spans="1:253" ht="18.75" x14ac:dyDescent="0.2">
      <c r="A92" s="164"/>
      <c r="B92" s="147" t="s">
        <v>85</v>
      </c>
      <c r="C92" s="165"/>
      <c r="D92" s="166"/>
      <c r="E92" s="188"/>
      <c r="F92" s="148">
        <v>0</v>
      </c>
      <c r="G92" s="123"/>
      <c r="H92" s="110"/>
      <c r="I92" s="110"/>
      <c r="J92" s="116"/>
      <c r="K92" s="110"/>
      <c r="L92" s="110"/>
      <c r="M92" s="110"/>
      <c r="N92" s="110"/>
      <c r="O92" s="110"/>
      <c r="P92" s="110"/>
    </row>
    <row r="93" spans="1:253" s="95" customFormat="1" ht="229.5" outlineLevel="1" x14ac:dyDescent="0.2">
      <c r="A93" s="146" t="s">
        <v>86</v>
      </c>
      <c r="B93" s="105" t="s">
        <v>154</v>
      </c>
      <c r="C93" s="149" t="s">
        <v>87</v>
      </c>
      <c r="D93" s="171">
        <v>3058.34</v>
      </c>
      <c r="E93" s="187"/>
      <c r="F93" s="172">
        <v>0</v>
      </c>
      <c r="G93" s="118"/>
      <c r="H93" s="94"/>
      <c r="I93" s="114"/>
      <c r="J93" s="94"/>
      <c r="K93" s="114"/>
      <c r="L93" s="94"/>
      <c r="M93" s="94"/>
      <c r="N93" s="94"/>
      <c r="O93" s="94"/>
      <c r="P93" s="94"/>
      <c r="DQ93" s="96"/>
      <c r="DR93" s="96"/>
      <c r="DS93" s="96"/>
      <c r="DT93" s="96"/>
      <c r="DU93" s="96"/>
      <c r="DV93" s="96"/>
      <c r="DW93" s="96"/>
      <c r="DX93" s="96"/>
      <c r="DY93" s="96"/>
      <c r="DZ93" s="96"/>
      <c r="EA93" s="96"/>
      <c r="EB93" s="96"/>
      <c r="EC93" s="96"/>
      <c r="ED93" s="96"/>
      <c r="EE93" s="96"/>
      <c r="EF93" s="96"/>
      <c r="EG93" s="96"/>
      <c r="EH93" s="96"/>
      <c r="EI93" s="96"/>
      <c r="EJ93" s="96"/>
      <c r="EK93" s="96"/>
      <c r="EL93" s="96"/>
      <c r="EM93" s="96"/>
      <c r="EN93" s="96"/>
      <c r="EO93" s="96"/>
      <c r="EP93" s="96"/>
      <c r="EQ93" s="96"/>
      <c r="ER93" s="96"/>
      <c r="ES93" s="96"/>
      <c r="ET93" s="96"/>
      <c r="EU93" s="96"/>
      <c r="EV93" s="96"/>
      <c r="EW93" s="96"/>
      <c r="EX93" s="96"/>
      <c r="EY93" s="96"/>
      <c r="EZ93" s="96"/>
      <c r="FA93" s="96"/>
      <c r="FB93" s="96"/>
      <c r="FC93" s="96"/>
      <c r="FD93" s="96"/>
      <c r="FE93" s="96"/>
      <c r="FF93" s="96"/>
      <c r="FG93" s="96"/>
      <c r="FH93" s="96"/>
      <c r="FI93" s="96"/>
      <c r="FJ93" s="96"/>
      <c r="FK93" s="96"/>
      <c r="FL93" s="96"/>
      <c r="FM93" s="96"/>
      <c r="FN93" s="96"/>
      <c r="FO93" s="96"/>
      <c r="FP93" s="96"/>
      <c r="FQ93" s="96"/>
      <c r="FR93" s="96"/>
      <c r="FS93" s="96"/>
      <c r="FT93" s="96"/>
      <c r="FU93" s="96"/>
      <c r="FV93" s="96"/>
      <c r="FW93" s="96"/>
      <c r="FX93" s="96"/>
      <c r="FY93" s="96"/>
      <c r="FZ93" s="96"/>
      <c r="GA93" s="96"/>
      <c r="GB93" s="96"/>
      <c r="GC93" s="96"/>
      <c r="GD93" s="96"/>
      <c r="GE93" s="96"/>
      <c r="GF93" s="96"/>
      <c r="GG93" s="96"/>
      <c r="GH93" s="96"/>
      <c r="GI93" s="96"/>
      <c r="GJ93" s="96"/>
      <c r="GK93" s="96"/>
      <c r="GL93" s="96"/>
      <c r="GM93" s="96"/>
      <c r="GN93" s="96"/>
      <c r="GO93" s="96"/>
      <c r="GP93" s="96"/>
      <c r="GQ93" s="96"/>
      <c r="GR93" s="96"/>
      <c r="GS93" s="96"/>
      <c r="GT93" s="96"/>
      <c r="GU93" s="96"/>
      <c r="GV93" s="96"/>
      <c r="GW93" s="96"/>
      <c r="GX93" s="96"/>
      <c r="GY93" s="96"/>
      <c r="GZ93" s="96"/>
      <c r="HA93" s="96"/>
      <c r="HB93" s="96"/>
      <c r="HC93" s="96"/>
      <c r="HD93" s="96"/>
      <c r="HE93" s="96"/>
      <c r="HF93" s="96"/>
      <c r="HG93" s="96"/>
      <c r="HH93" s="96"/>
      <c r="HI93" s="96"/>
      <c r="HJ93" s="96"/>
      <c r="HK93" s="96"/>
      <c r="HL93" s="96"/>
      <c r="HM93" s="96"/>
      <c r="HN93" s="96"/>
      <c r="HO93" s="96"/>
      <c r="HP93" s="96"/>
      <c r="HQ93" s="96"/>
      <c r="HR93" s="96"/>
      <c r="HS93" s="96"/>
      <c r="HT93" s="96"/>
      <c r="HU93" s="96"/>
      <c r="HV93" s="96"/>
      <c r="HW93" s="96"/>
      <c r="HX93" s="96"/>
      <c r="HY93" s="96"/>
      <c r="HZ93" s="96"/>
      <c r="IA93" s="96"/>
      <c r="IB93" s="96"/>
      <c r="IC93" s="96"/>
      <c r="ID93" s="96"/>
      <c r="IE93" s="96"/>
      <c r="IF93" s="96"/>
      <c r="IG93" s="96"/>
      <c r="IH93" s="96"/>
      <c r="II93" s="96"/>
      <c r="IJ93" s="96"/>
      <c r="IK93" s="96"/>
      <c r="IL93" s="96"/>
      <c r="IM93" s="96"/>
      <c r="IN93" s="96"/>
      <c r="IO93" s="96"/>
      <c r="IP93" s="96"/>
      <c r="IQ93" s="96"/>
      <c r="IR93" s="96"/>
      <c r="IS93" s="96"/>
    </row>
    <row r="94" spans="1:253" s="95" customFormat="1" ht="156.75" customHeight="1" outlineLevel="1" x14ac:dyDescent="0.2">
      <c r="A94" s="146" t="s">
        <v>88</v>
      </c>
      <c r="B94" s="105" t="s">
        <v>150</v>
      </c>
      <c r="C94" s="149" t="s">
        <v>87</v>
      </c>
      <c r="D94" s="171">
        <v>859.94</v>
      </c>
      <c r="E94" s="187"/>
      <c r="F94" s="172">
        <v>0</v>
      </c>
      <c r="G94" s="118"/>
      <c r="H94" s="94"/>
      <c r="I94" s="94"/>
      <c r="J94" s="94"/>
      <c r="K94" s="114"/>
      <c r="L94" s="94"/>
      <c r="M94" s="94"/>
      <c r="N94" s="94"/>
      <c r="O94" s="94"/>
      <c r="P94" s="94"/>
      <c r="DQ94" s="96"/>
      <c r="DR94" s="96"/>
      <c r="DS94" s="96"/>
      <c r="DT94" s="96"/>
      <c r="DU94" s="96"/>
      <c r="DV94" s="96"/>
      <c r="DW94" s="96"/>
      <c r="DX94" s="96"/>
      <c r="DY94" s="96"/>
      <c r="DZ94" s="96"/>
      <c r="EA94" s="96"/>
      <c r="EB94" s="96"/>
      <c r="EC94" s="96"/>
      <c r="ED94" s="96"/>
      <c r="EE94" s="96"/>
      <c r="EF94" s="96"/>
      <c r="EG94" s="96"/>
      <c r="EH94" s="96"/>
      <c r="EI94" s="96"/>
      <c r="EJ94" s="96"/>
      <c r="EK94" s="96"/>
      <c r="EL94" s="96"/>
      <c r="EM94" s="96"/>
      <c r="EN94" s="96"/>
      <c r="EO94" s="96"/>
      <c r="EP94" s="96"/>
      <c r="EQ94" s="96"/>
      <c r="ER94" s="96"/>
      <c r="ES94" s="96"/>
      <c r="ET94" s="96"/>
      <c r="EU94" s="96"/>
      <c r="EV94" s="96"/>
      <c r="EW94" s="96"/>
      <c r="EX94" s="96"/>
      <c r="EY94" s="96"/>
      <c r="EZ94" s="96"/>
      <c r="FA94" s="96"/>
      <c r="FB94" s="96"/>
      <c r="FC94" s="96"/>
      <c r="FD94" s="96"/>
      <c r="FE94" s="96"/>
      <c r="FF94" s="96"/>
      <c r="FG94" s="96"/>
      <c r="FH94" s="96"/>
      <c r="FI94" s="96"/>
      <c r="FJ94" s="96"/>
      <c r="FK94" s="96"/>
      <c r="FL94" s="96"/>
      <c r="FM94" s="96"/>
      <c r="FN94" s="96"/>
      <c r="FO94" s="96"/>
      <c r="FP94" s="96"/>
      <c r="FQ94" s="96"/>
      <c r="FR94" s="96"/>
      <c r="FS94" s="96"/>
      <c r="FT94" s="96"/>
      <c r="FU94" s="96"/>
      <c r="FV94" s="96"/>
      <c r="FW94" s="96"/>
      <c r="FX94" s="96"/>
      <c r="FY94" s="96"/>
      <c r="FZ94" s="96"/>
      <c r="GA94" s="96"/>
      <c r="GB94" s="96"/>
      <c r="GC94" s="96"/>
      <c r="GD94" s="96"/>
      <c r="GE94" s="96"/>
      <c r="GF94" s="96"/>
      <c r="GG94" s="96"/>
      <c r="GH94" s="96"/>
      <c r="GI94" s="96"/>
      <c r="GJ94" s="96"/>
      <c r="GK94" s="96"/>
      <c r="GL94" s="96"/>
      <c r="GM94" s="96"/>
      <c r="GN94" s="96"/>
      <c r="GO94" s="96"/>
      <c r="GP94" s="96"/>
      <c r="GQ94" s="96"/>
      <c r="GR94" s="96"/>
      <c r="GS94" s="96"/>
      <c r="GT94" s="96"/>
      <c r="GU94" s="96"/>
      <c r="GV94" s="96"/>
      <c r="GW94" s="96"/>
      <c r="GX94" s="96"/>
      <c r="GY94" s="96"/>
      <c r="GZ94" s="96"/>
      <c r="HA94" s="96"/>
      <c r="HB94" s="96"/>
      <c r="HC94" s="96"/>
      <c r="HD94" s="96"/>
      <c r="HE94" s="96"/>
      <c r="HF94" s="96"/>
      <c r="HG94" s="96"/>
      <c r="HH94" s="96"/>
      <c r="HI94" s="96"/>
      <c r="HJ94" s="96"/>
      <c r="HK94" s="96"/>
      <c r="HL94" s="96"/>
      <c r="HM94" s="96"/>
      <c r="HN94" s="96"/>
      <c r="HO94" s="96"/>
      <c r="HP94" s="96"/>
      <c r="HQ94" s="96"/>
      <c r="HR94" s="96"/>
      <c r="HS94" s="96"/>
      <c r="HT94" s="96"/>
      <c r="HU94" s="96"/>
      <c r="HV94" s="96"/>
      <c r="HW94" s="96"/>
      <c r="HX94" s="96"/>
      <c r="HY94" s="96"/>
      <c r="HZ94" s="96"/>
      <c r="IA94" s="96"/>
      <c r="IB94" s="96"/>
      <c r="IC94" s="96"/>
      <c r="ID94" s="96"/>
      <c r="IE94" s="96"/>
      <c r="IF94" s="96"/>
      <c r="IG94" s="96"/>
      <c r="IH94" s="96"/>
      <c r="II94" s="96"/>
      <c r="IJ94" s="96"/>
      <c r="IK94" s="96"/>
      <c r="IL94" s="96"/>
      <c r="IM94" s="96"/>
      <c r="IN94" s="96"/>
      <c r="IO94" s="96"/>
      <c r="IP94" s="96"/>
      <c r="IQ94" s="96"/>
      <c r="IR94" s="96"/>
      <c r="IS94" s="96"/>
    </row>
    <row r="95" spans="1:253" s="95" customFormat="1" ht="165.75" outlineLevel="1" x14ac:dyDescent="0.2">
      <c r="A95" s="146" t="s">
        <v>202</v>
      </c>
      <c r="B95" s="105" t="s">
        <v>205</v>
      </c>
      <c r="C95" s="149" t="s">
        <v>87</v>
      </c>
      <c r="D95" s="171">
        <v>50</v>
      </c>
      <c r="E95" s="187"/>
      <c r="F95" s="172">
        <v>0</v>
      </c>
      <c r="G95" s="118"/>
      <c r="H95" s="94"/>
      <c r="I95" s="94"/>
      <c r="J95" s="94"/>
      <c r="K95" s="114"/>
      <c r="L95" s="94"/>
      <c r="M95" s="94"/>
      <c r="N95" s="94"/>
      <c r="O95" s="94"/>
      <c r="P95" s="94"/>
      <c r="DQ95" s="96"/>
      <c r="DR95" s="96"/>
      <c r="DS95" s="96"/>
      <c r="DT95" s="96"/>
      <c r="DU95" s="96"/>
      <c r="DV95" s="96"/>
      <c r="DW95" s="96"/>
      <c r="DX95" s="96"/>
      <c r="DY95" s="96"/>
      <c r="DZ95" s="96"/>
      <c r="EA95" s="96"/>
      <c r="EB95" s="96"/>
      <c r="EC95" s="96"/>
      <c r="ED95" s="96"/>
      <c r="EE95" s="96"/>
      <c r="EF95" s="96"/>
      <c r="EG95" s="96"/>
      <c r="EH95" s="96"/>
      <c r="EI95" s="96"/>
      <c r="EJ95" s="96"/>
      <c r="EK95" s="96"/>
      <c r="EL95" s="96"/>
      <c r="EM95" s="96"/>
      <c r="EN95" s="96"/>
      <c r="EO95" s="96"/>
      <c r="EP95" s="96"/>
      <c r="EQ95" s="96"/>
      <c r="ER95" s="96"/>
      <c r="ES95" s="96"/>
      <c r="ET95" s="96"/>
      <c r="EU95" s="96"/>
      <c r="EV95" s="96"/>
      <c r="EW95" s="96"/>
      <c r="EX95" s="96"/>
      <c r="EY95" s="96"/>
      <c r="EZ95" s="96"/>
      <c r="FA95" s="96"/>
      <c r="FB95" s="96"/>
      <c r="FC95" s="96"/>
      <c r="FD95" s="96"/>
      <c r="FE95" s="96"/>
      <c r="FF95" s="96"/>
      <c r="FG95" s="96"/>
      <c r="FH95" s="96"/>
      <c r="FI95" s="96"/>
      <c r="FJ95" s="96"/>
      <c r="FK95" s="96"/>
      <c r="FL95" s="96"/>
      <c r="FM95" s="96"/>
      <c r="FN95" s="96"/>
      <c r="FO95" s="96"/>
      <c r="FP95" s="96"/>
      <c r="FQ95" s="96"/>
      <c r="FR95" s="96"/>
      <c r="FS95" s="96"/>
      <c r="FT95" s="96"/>
      <c r="FU95" s="96"/>
      <c r="FV95" s="96"/>
      <c r="FW95" s="96"/>
      <c r="FX95" s="96"/>
      <c r="FY95" s="96"/>
      <c r="FZ95" s="96"/>
      <c r="GA95" s="96"/>
      <c r="GB95" s="96"/>
      <c r="GC95" s="96"/>
      <c r="GD95" s="96"/>
      <c r="GE95" s="96"/>
      <c r="GF95" s="96"/>
      <c r="GG95" s="96"/>
      <c r="GH95" s="96"/>
      <c r="GI95" s="96"/>
      <c r="GJ95" s="96"/>
      <c r="GK95" s="96"/>
      <c r="GL95" s="96"/>
      <c r="GM95" s="96"/>
      <c r="GN95" s="96"/>
      <c r="GO95" s="96"/>
      <c r="GP95" s="96"/>
      <c r="GQ95" s="96"/>
      <c r="GR95" s="96"/>
      <c r="GS95" s="96"/>
      <c r="GT95" s="96"/>
      <c r="GU95" s="96"/>
      <c r="GV95" s="96"/>
      <c r="GW95" s="96"/>
      <c r="GX95" s="96"/>
      <c r="GY95" s="96"/>
      <c r="GZ95" s="96"/>
      <c r="HA95" s="96"/>
      <c r="HB95" s="96"/>
      <c r="HC95" s="96"/>
      <c r="HD95" s="96"/>
      <c r="HE95" s="96"/>
      <c r="HF95" s="96"/>
      <c r="HG95" s="96"/>
      <c r="HH95" s="96"/>
      <c r="HI95" s="96"/>
      <c r="HJ95" s="96"/>
      <c r="HK95" s="96"/>
      <c r="HL95" s="96"/>
      <c r="HM95" s="96"/>
      <c r="HN95" s="96"/>
      <c r="HO95" s="96"/>
      <c r="HP95" s="96"/>
      <c r="HQ95" s="96"/>
      <c r="HR95" s="96"/>
      <c r="HS95" s="96"/>
      <c r="HT95" s="96"/>
      <c r="HU95" s="96"/>
      <c r="HV95" s="96"/>
      <c r="HW95" s="96"/>
      <c r="HX95" s="96"/>
      <c r="HY95" s="96"/>
      <c r="HZ95" s="96"/>
      <c r="IA95" s="96"/>
      <c r="IB95" s="96"/>
      <c r="IC95" s="96"/>
      <c r="ID95" s="96"/>
      <c r="IE95" s="96"/>
      <c r="IF95" s="96"/>
      <c r="IG95" s="96"/>
      <c r="IH95" s="96"/>
      <c r="II95" s="96"/>
      <c r="IJ95" s="96"/>
      <c r="IK95" s="96"/>
      <c r="IL95" s="96"/>
      <c r="IM95" s="96"/>
      <c r="IN95" s="96"/>
      <c r="IO95" s="96"/>
      <c r="IP95" s="96"/>
      <c r="IQ95" s="96"/>
      <c r="IR95" s="96"/>
      <c r="IS95" s="96"/>
    </row>
    <row r="96" spans="1:253" s="95" customFormat="1" ht="51" outlineLevel="1" x14ac:dyDescent="0.2">
      <c r="A96" s="146" t="s">
        <v>203</v>
      </c>
      <c r="B96" s="105" t="s">
        <v>206</v>
      </c>
      <c r="C96" s="149" t="s">
        <v>1</v>
      </c>
      <c r="D96" s="171">
        <v>52</v>
      </c>
      <c r="E96" s="187"/>
      <c r="F96" s="172">
        <v>0</v>
      </c>
      <c r="G96" s="118"/>
      <c r="H96" s="94"/>
      <c r="I96" s="94"/>
      <c r="J96" s="94"/>
      <c r="K96" s="114"/>
      <c r="L96" s="94"/>
      <c r="M96" s="94"/>
      <c r="N96" s="94"/>
      <c r="O96" s="94"/>
      <c r="P96" s="94"/>
      <c r="DQ96" s="96"/>
      <c r="DR96" s="96"/>
      <c r="DS96" s="96"/>
      <c r="DT96" s="96"/>
      <c r="DU96" s="96"/>
      <c r="DV96" s="96"/>
      <c r="DW96" s="96"/>
      <c r="DX96" s="96"/>
      <c r="DY96" s="96"/>
      <c r="DZ96" s="96"/>
      <c r="EA96" s="96"/>
      <c r="EB96" s="96"/>
      <c r="EC96" s="96"/>
      <c r="ED96" s="96"/>
      <c r="EE96" s="96"/>
      <c r="EF96" s="96"/>
      <c r="EG96" s="96"/>
      <c r="EH96" s="96"/>
      <c r="EI96" s="96"/>
      <c r="EJ96" s="96"/>
      <c r="EK96" s="96"/>
      <c r="EL96" s="96"/>
      <c r="EM96" s="96"/>
      <c r="EN96" s="96"/>
      <c r="EO96" s="96"/>
      <c r="EP96" s="96"/>
      <c r="EQ96" s="96"/>
      <c r="ER96" s="96"/>
      <c r="ES96" s="96"/>
      <c r="ET96" s="96"/>
      <c r="EU96" s="96"/>
      <c r="EV96" s="96"/>
      <c r="EW96" s="96"/>
      <c r="EX96" s="96"/>
      <c r="EY96" s="96"/>
      <c r="EZ96" s="96"/>
      <c r="FA96" s="96"/>
      <c r="FB96" s="96"/>
      <c r="FC96" s="96"/>
      <c r="FD96" s="96"/>
      <c r="FE96" s="96"/>
      <c r="FF96" s="96"/>
      <c r="FG96" s="96"/>
      <c r="FH96" s="96"/>
      <c r="FI96" s="96"/>
      <c r="FJ96" s="96"/>
      <c r="FK96" s="96"/>
      <c r="FL96" s="96"/>
      <c r="FM96" s="96"/>
      <c r="FN96" s="96"/>
      <c r="FO96" s="96"/>
      <c r="FP96" s="96"/>
      <c r="FQ96" s="96"/>
      <c r="FR96" s="96"/>
      <c r="FS96" s="96"/>
      <c r="FT96" s="96"/>
      <c r="FU96" s="96"/>
      <c r="FV96" s="96"/>
      <c r="FW96" s="96"/>
      <c r="FX96" s="96"/>
      <c r="FY96" s="96"/>
      <c r="FZ96" s="96"/>
      <c r="GA96" s="96"/>
      <c r="GB96" s="96"/>
      <c r="GC96" s="96"/>
      <c r="GD96" s="96"/>
      <c r="GE96" s="96"/>
      <c r="GF96" s="96"/>
      <c r="GG96" s="96"/>
      <c r="GH96" s="96"/>
      <c r="GI96" s="96"/>
      <c r="GJ96" s="96"/>
      <c r="GK96" s="96"/>
      <c r="GL96" s="96"/>
      <c r="GM96" s="96"/>
      <c r="GN96" s="96"/>
      <c r="GO96" s="96"/>
      <c r="GP96" s="96"/>
      <c r="GQ96" s="96"/>
      <c r="GR96" s="96"/>
      <c r="GS96" s="96"/>
      <c r="GT96" s="96"/>
      <c r="GU96" s="96"/>
      <c r="GV96" s="96"/>
      <c r="GW96" s="96"/>
      <c r="GX96" s="96"/>
      <c r="GY96" s="96"/>
      <c r="GZ96" s="96"/>
      <c r="HA96" s="96"/>
      <c r="HB96" s="96"/>
      <c r="HC96" s="96"/>
      <c r="HD96" s="96"/>
      <c r="HE96" s="96"/>
      <c r="HF96" s="96"/>
      <c r="HG96" s="96"/>
      <c r="HH96" s="96"/>
      <c r="HI96" s="96"/>
      <c r="HJ96" s="96"/>
      <c r="HK96" s="96"/>
      <c r="HL96" s="96"/>
      <c r="HM96" s="96"/>
      <c r="HN96" s="96"/>
      <c r="HO96" s="96"/>
      <c r="HP96" s="96"/>
      <c r="HQ96" s="96"/>
      <c r="HR96" s="96"/>
      <c r="HS96" s="96"/>
      <c r="HT96" s="96"/>
      <c r="HU96" s="96"/>
      <c r="HV96" s="96"/>
      <c r="HW96" s="96"/>
      <c r="HX96" s="96"/>
      <c r="HY96" s="96"/>
      <c r="HZ96" s="96"/>
      <c r="IA96" s="96"/>
      <c r="IB96" s="96"/>
      <c r="IC96" s="96"/>
      <c r="ID96" s="96"/>
      <c r="IE96" s="96"/>
      <c r="IF96" s="96"/>
      <c r="IG96" s="96"/>
      <c r="IH96" s="96"/>
      <c r="II96" s="96"/>
      <c r="IJ96" s="96"/>
      <c r="IK96" s="96"/>
      <c r="IL96" s="96"/>
      <c r="IM96" s="96"/>
      <c r="IN96" s="96"/>
      <c r="IO96" s="96"/>
      <c r="IP96" s="96"/>
      <c r="IQ96" s="96"/>
      <c r="IR96" s="96"/>
      <c r="IS96" s="96"/>
    </row>
    <row r="97" spans="1:117" ht="18.75" x14ac:dyDescent="0.2">
      <c r="A97" s="164"/>
      <c r="B97" s="147" t="s">
        <v>89</v>
      </c>
      <c r="C97" s="165"/>
      <c r="D97" s="166"/>
      <c r="E97" s="188"/>
      <c r="F97" s="148">
        <v>0</v>
      </c>
      <c r="G97" s="123"/>
      <c r="H97" s="110"/>
      <c r="I97" s="110"/>
      <c r="J97" s="110"/>
      <c r="K97" s="110"/>
      <c r="L97" s="110"/>
      <c r="M97" s="110"/>
      <c r="N97" s="110"/>
      <c r="O97" s="110"/>
      <c r="P97" s="110"/>
    </row>
    <row r="98" spans="1:117" ht="66.75" customHeight="1" outlineLevel="1" x14ac:dyDescent="0.2">
      <c r="A98" s="146" t="s">
        <v>90</v>
      </c>
      <c r="B98" s="105" t="s">
        <v>204</v>
      </c>
      <c r="C98" s="149" t="s">
        <v>82</v>
      </c>
      <c r="D98" s="171">
        <v>1262</v>
      </c>
      <c r="E98" s="187"/>
      <c r="F98" s="172">
        <v>0</v>
      </c>
      <c r="G98" s="128"/>
      <c r="H98" s="110"/>
      <c r="I98" s="110"/>
      <c r="J98" s="110"/>
      <c r="K98" s="110"/>
      <c r="L98" s="110"/>
      <c r="M98" s="110"/>
      <c r="N98" s="110"/>
      <c r="O98" s="110"/>
      <c r="P98" s="110"/>
    </row>
    <row r="99" spans="1:117" ht="106.5" customHeight="1" outlineLevel="1" x14ac:dyDescent="0.2">
      <c r="A99" s="146" t="s">
        <v>91</v>
      </c>
      <c r="B99" s="105" t="s">
        <v>151</v>
      </c>
      <c r="C99" s="149" t="s">
        <v>67</v>
      </c>
      <c r="D99" s="171">
        <v>534.58000000000004</v>
      </c>
      <c r="E99" s="187"/>
      <c r="F99" s="172">
        <v>0</v>
      </c>
      <c r="G99" s="129"/>
      <c r="H99" s="110"/>
      <c r="I99" s="110"/>
      <c r="J99" s="116"/>
      <c r="K99" s="116"/>
      <c r="L99" s="116"/>
      <c r="M99" s="110"/>
      <c r="N99" s="116"/>
      <c r="O99" s="110"/>
    </row>
    <row r="100" spans="1:117" ht="106.5" customHeight="1" outlineLevel="1" x14ac:dyDescent="0.2">
      <c r="A100" s="146" t="s">
        <v>92</v>
      </c>
      <c r="B100" s="105" t="s">
        <v>152</v>
      </c>
      <c r="C100" s="149" t="s">
        <v>1</v>
      </c>
      <c r="D100" s="171">
        <v>530</v>
      </c>
      <c r="E100" s="187"/>
      <c r="F100" s="172">
        <v>0</v>
      </c>
      <c r="G100" s="129"/>
      <c r="H100" s="110"/>
      <c r="I100" s="110"/>
      <c r="J100" s="110"/>
      <c r="K100" s="110"/>
      <c r="L100" s="110"/>
      <c r="M100" s="110"/>
      <c r="N100" s="110"/>
      <c r="O100" s="110"/>
    </row>
    <row r="101" spans="1:117" ht="93.75" customHeight="1" outlineLevel="1" x14ac:dyDescent="0.2">
      <c r="A101" s="146" t="s">
        <v>93</v>
      </c>
      <c r="B101" s="105" t="s">
        <v>134</v>
      </c>
      <c r="C101" s="149" t="s">
        <v>79</v>
      </c>
      <c r="D101" s="171">
        <v>24</v>
      </c>
      <c r="E101" s="187"/>
      <c r="F101" s="172">
        <v>0</v>
      </c>
      <c r="G101" s="129"/>
    </row>
    <row r="102" spans="1:117" ht="93.75" customHeight="1" outlineLevel="1" x14ac:dyDescent="0.2">
      <c r="A102" s="146" t="s">
        <v>94</v>
      </c>
      <c r="B102" s="105" t="s">
        <v>132</v>
      </c>
      <c r="C102" s="149" t="s">
        <v>79</v>
      </c>
      <c r="D102" s="171">
        <v>19</v>
      </c>
      <c r="E102" s="187"/>
      <c r="F102" s="172">
        <v>0</v>
      </c>
      <c r="G102" s="129"/>
    </row>
    <row r="103" spans="1:117" ht="81.75" customHeight="1" outlineLevel="1" x14ac:dyDescent="0.2">
      <c r="A103" s="146" t="s">
        <v>95</v>
      </c>
      <c r="B103" s="105" t="s">
        <v>131</v>
      </c>
      <c r="C103" s="149" t="s">
        <v>67</v>
      </c>
      <c r="D103" s="171">
        <v>165</v>
      </c>
      <c r="E103" s="187"/>
      <c r="F103" s="172">
        <v>0</v>
      </c>
      <c r="G103" s="128"/>
    </row>
    <row r="104" spans="1:117" ht="69" customHeight="1" outlineLevel="1" x14ac:dyDescent="0.2">
      <c r="A104" s="146" t="s">
        <v>96</v>
      </c>
      <c r="B104" s="105" t="s">
        <v>153</v>
      </c>
      <c r="C104" s="149" t="s">
        <v>79</v>
      </c>
      <c r="D104" s="171">
        <v>10</v>
      </c>
      <c r="E104" s="187"/>
      <c r="F104" s="172">
        <v>0</v>
      </c>
      <c r="G104" s="129"/>
    </row>
    <row r="105" spans="1:117" ht="69" customHeight="1" outlineLevel="1" x14ac:dyDescent="0.2">
      <c r="A105" s="146" t="s">
        <v>169</v>
      </c>
      <c r="B105" s="105" t="s">
        <v>170</v>
      </c>
      <c r="C105" s="149" t="s">
        <v>79</v>
      </c>
      <c r="D105" s="171">
        <v>6</v>
      </c>
      <c r="E105" s="187"/>
      <c r="F105" s="172">
        <v>0</v>
      </c>
      <c r="G105" s="129"/>
    </row>
    <row r="106" spans="1:117" ht="96" customHeight="1" outlineLevel="1" x14ac:dyDescent="0.2">
      <c r="A106" s="146" t="s">
        <v>136</v>
      </c>
      <c r="B106" s="105" t="s">
        <v>133</v>
      </c>
      <c r="C106" s="150" t="s">
        <v>79</v>
      </c>
      <c r="D106" s="168">
        <v>8</v>
      </c>
      <c r="E106" s="169"/>
      <c r="F106" s="170">
        <v>0</v>
      </c>
      <c r="G106" s="129"/>
    </row>
    <row r="107" spans="1:117" ht="18.75" x14ac:dyDescent="0.2">
      <c r="A107" s="164"/>
      <c r="B107" s="147" t="s">
        <v>155</v>
      </c>
      <c r="C107" s="165"/>
      <c r="D107" s="166"/>
      <c r="E107" s="188"/>
      <c r="F107" s="148">
        <v>0</v>
      </c>
      <c r="G107" s="123"/>
      <c r="H107" s="110"/>
      <c r="I107" s="110"/>
      <c r="J107" s="110"/>
      <c r="K107" s="110"/>
      <c r="L107" s="110"/>
      <c r="M107" s="110"/>
      <c r="N107" s="110"/>
      <c r="O107" s="110"/>
      <c r="P107" s="110"/>
    </row>
    <row r="108" spans="1:117" ht="66.75" customHeight="1" outlineLevel="1" x14ac:dyDescent="0.2">
      <c r="A108" s="146" t="s">
        <v>137</v>
      </c>
      <c r="B108" s="105" t="s">
        <v>171</v>
      </c>
      <c r="C108" s="149" t="s">
        <v>2</v>
      </c>
      <c r="D108" s="168">
        <v>35</v>
      </c>
      <c r="E108" s="187"/>
      <c r="F108" s="172">
        <v>0</v>
      </c>
      <c r="G108" s="128"/>
      <c r="H108" s="110"/>
      <c r="I108" s="110"/>
      <c r="J108" s="110"/>
      <c r="K108" s="110"/>
      <c r="L108" s="163"/>
      <c r="M108" s="110"/>
      <c r="N108" s="110"/>
      <c r="O108" s="110"/>
      <c r="P108" s="110"/>
      <c r="S108" s="97"/>
      <c r="U108" s="97"/>
    </row>
    <row r="109" spans="1:117" s="96" customFormat="1" ht="21" x14ac:dyDescent="0.2">
      <c r="A109" s="160"/>
      <c r="B109" s="160"/>
      <c r="C109" s="160"/>
      <c r="D109" s="160"/>
      <c r="E109" s="161" t="s">
        <v>101</v>
      </c>
      <c r="F109" s="162">
        <v>0</v>
      </c>
      <c r="G109" s="118"/>
      <c r="H109" s="94"/>
      <c r="I109" s="94"/>
      <c r="J109" s="94"/>
      <c r="K109" s="94"/>
      <c r="L109" s="94"/>
      <c r="M109" s="94"/>
      <c r="N109" s="94"/>
      <c r="O109" s="94"/>
      <c r="P109" s="94"/>
      <c r="Q109" s="94"/>
      <c r="R109" s="94"/>
      <c r="S109" s="94"/>
      <c r="T109" s="94"/>
      <c r="U109" s="94"/>
      <c r="V109" s="94"/>
      <c r="W109" s="94"/>
      <c r="X109" s="94"/>
      <c r="Y109" s="94"/>
      <c r="Z109" s="94"/>
      <c r="AA109" s="94"/>
      <c r="AB109" s="94"/>
      <c r="AC109" s="94"/>
      <c r="AD109" s="94"/>
      <c r="AE109" s="94"/>
      <c r="AF109" s="94"/>
      <c r="AG109" s="94"/>
      <c r="AH109" s="94"/>
      <c r="AI109" s="94"/>
      <c r="AJ109" s="94"/>
      <c r="AK109" s="94"/>
      <c r="AL109" s="94"/>
      <c r="AM109" s="94"/>
      <c r="AN109" s="94"/>
      <c r="AO109" s="94"/>
      <c r="AP109" s="94"/>
      <c r="AQ109" s="94"/>
      <c r="AR109" s="94"/>
      <c r="AS109" s="94"/>
      <c r="AT109" s="94"/>
      <c r="AU109" s="95"/>
      <c r="AV109" s="95"/>
      <c r="AW109" s="95"/>
      <c r="AX109" s="95"/>
      <c r="AY109" s="95"/>
      <c r="AZ109" s="95"/>
      <c r="BA109" s="95"/>
      <c r="BB109" s="95"/>
      <c r="BC109" s="95"/>
      <c r="BD109" s="95"/>
      <c r="BE109" s="95"/>
      <c r="BF109" s="95"/>
      <c r="BG109" s="95"/>
      <c r="BH109" s="95"/>
      <c r="BI109" s="95"/>
      <c r="BJ109" s="95"/>
      <c r="BK109" s="95"/>
      <c r="BL109" s="95"/>
      <c r="BM109" s="95"/>
      <c r="BN109" s="95"/>
      <c r="BO109" s="95"/>
      <c r="BP109" s="95"/>
      <c r="BQ109" s="95"/>
      <c r="BR109" s="95"/>
      <c r="BS109" s="95"/>
      <c r="BT109" s="95"/>
      <c r="BU109" s="95"/>
      <c r="BV109" s="95"/>
      <c r="BW109" s="95"/>
      <c r="BX109" s="95"/>
      <c r="BY109" s="95"/>
      <c r="BZ109" s="95"/>
      <c r="CA109" s="95"/>
      <c r="CB109" s="95"/>
      <c r="CC109" s="95"/>
      <c r="CD109" s="95"/>
      <c r="CE109" s="95"/>
      <c r="CF109" s="95"/>
      <c r="CG109" s="95"/>
      <c r="CH109" s="95"/>
      <c r="CI109" s="95"/>
      <c r="CJ109" s="95"/>
      <c r="CK109" s="95"/>
      <c r="CL109" s="95"/>
      <c r="CM109" s="95"/>
      <c r="CN109" s="95"/>
      <c r="CO109" s="95"/>
      <c r="CP109" s="95"/>
      <c r="CQ109" s="95"/>
      <c r="CR109" s="95"/>
      <c r="CS109" s="95"/>
      <c r="CT109" s="95"/>
      <c r="CU109" s="95"/>
      <c r="CV109" s="95"/>
      <c r="CW109" s="95"/>
      <c r="CX109" s="95"/>
      <c r="CY109" s="95"/>
      <c r="CZ109" s="95"/>
      <c r="DA109" s="95"/>
      <c r="DB109" s="95"/>
      <c r="DC109" s="95"/>
      <c r="DD109" s="95"/>
      <c r="DE109" s="95"/>
      <c r="DF109" s="95"/>
      <c r="DG109" s="95"/>
      <c r="DH109" s="95"/>
      <c r="DI109" s="95"/>
      <c r="DJ109" s="95"/>
      <c r="DK109" s="95"/>
      <c r="DL109" s="95"/>
      <c r="DM109" s="95"/>
    </row>
    <row r="110" spans="1:117" s="96" customFormat="1" ht="5.0999999999999996" customHeight="1" x14ac:dyDescent="0.2">
      <c r="A110" s="154"/>
      <c r="B110" s="154"/>
      <c r="C110" s="154"/>
      <c r="D110" s="155"/>
      <c r="E110" s="156"/>
      <c r="F110" s="156"/>
      <c r="G110" s="120"/>
      <c r="H110" s="95"/>
      <c r="I110" s="95"/>
      <c r="J110" s="95"/>
      <c r="K110" s="95"/>
      <c r="L110" s="95"/>
      <c r="M110" s="95"/>
      <c r="N110" s="95"/>
      <c r="O110" s="95"/>
      <c r="P110" s="95"/>
      <c r="Q110" s="95"/>
      <c r="R110" s="95"/>
      <c r="S110" s="95"/>
      <c r="T110" s="95"/>
      <c r="U110" s="95"/>
      <c r="V110" s="95"/>
      <c r="W110" s="95"/>
      <c r="X110" s="95"/>
      <c r="Y110" s="95"/>
      <c r="Z110" s="95"/>
      <c r="AA110" s="95"/>
      <c r="AB110" s="95"/>
      <c r="AC110" s="95"/>
      <c r="AD110" s="95"/>
      <c r="AE110" s="95"/>
      <c r="AF110" s="95"/>
      <c r="AG110" s="95"/>
      <c r="AH110" s="95"/>
      <c r="AI110" s="95"/>
      <c r="AJ110" s="95"/>
      <c r="AK110" s="95"/>
      <c r="AL110" s="95"/>
      <c r="AM110" s="95"/>
      <c r="AN110" s="95"/>
      <c r="AO110" s="95"/>
      <c r="AP110" s="95"/>
      <c r="AQ110" s="95"/>
      <c r="AR110" s="95"/>
      <c r="AS110" s="95"/>
      <c r="AT110" s="95"/>
      <c r="AU110" s="95"/>
      <c r="AV110" s="95"/>
      <c r="AW110" s="95"/>
      <c r="AX110" s="95"/>
      <c r="AY110" s="95"/>
      <c r="AZ110" s="95"/>
      <c r="BA110" s="95"/>
      <c r="BB110" s="95"/>
      <c r="BC110" s="95"/>
      <c r="BD110" s="95"/>
      <c r="BE110" s="95"/>
      <c r="BF110" s="95"/>
      <c r="BG110" s="95"/>
      <c r="BH110" s="95"/>
      <c r="BI110" s="95"/>
      <c r="BJ110" s="95"/>
      <c r="BK110" s="95"/>
      <c r="BL110" s="95"/>
      <c r="BM110" s="95"/>
      <c r="BN110" s="95"/>
      <c r="BO110" s="95"/>
      <c r="BP110" s="95"/>
      <c r="BQ110" s="95"/>
      <c r="BR110" s="95"/>
      <c r="BS110" s="95"/>
      <c r="BT110" s="95"/>
      <c r="BU110" s="95"/>
      <c r="BV110" s="95"/>
      <c r="BW110" s="95"/>
      <c r="BX110" s="95"/>
      <c r="BY110" s="95"/>
      <c r="BZ110" s="95"/>
      <c r="CA110" s="95"/>
      <c r="CB110" s="95"/>
      <c r="CC110" s="95"/>
      <c r="CD110" s="95"/>
      <c r="CE110" s="95"/>
      <c r="CF110" s="95"/>
      <c r="CG110" s="95"/>
      <c r="CH110" s="95"/>
      <c r="CI110" s="95"/>
      <c r="CJ110" s="95"/>
      <c r="CK110" s="95"/>
      <c r="CL110" s="95"/>
      <c r="CM110" s="95"/>
      <c r="CN110" s="95"/>
      <c r="CO110" s="95"/>
      <c r="CP110" s="95"/>
      <c r="CQ110" s="95"/>
      <c r="CR110" s="95"/>
      <c r="CS110" s="95"/>
      <c r="CT110" s="95"/>
      <c r="CU110" s="95"/>
      <c r="CV110" s="95"/>
      <c r="CW110" s="95"/>
      <c r="CX110" s="95"/>
      <c r="CY110" s="95"/>
      <c r="CZ110" s="95"/>
      <c r="DA110" s="95"/>
      <c r="DB110" s="95"/>
      <c r="DC110" s="95"/>
      <c r="DD110" s="95"/>
      <c r="DE110" s="95"/>
      <c r="DF110" s="95"/>
      <c r="DG110" s="95"/>
      <c r="DH110" s="95"/>
      <c r="DI110" s="95"/>
      <c r="DJ110" s="95"/>
      <c r="DK110" s="95"/>
      <c r="DL110" s="95"/>
      <c r="DM110" s="95"/>
    </row>
    <row r="111" spans="1:117" s="96" customFormat="1" ht="5.0999999999999996" customHeight="1" x14ac:dyDescent="0.2">
      <c r="A111" s="173"/>
      <c r="B111" s="173"/>
      <c r="C111" s="173"/>
      <c r="D111" s="174"/>
      <c r="E111" s="175"/>
      <c r="F111" s="175"/>
      <c r="G111" s="118"/>
      <c r="H111" s="94"/>
      <c r="I111" s="94"/>
      <c r="J111" s="94"/>
      <c r="K111" s="95"/>
      <c r="L111" s="95"/>
      <c r="M111" s="95"/>
      <c r="N111" s="95"/>
      <c r="O111" s="95"/>
      <c r="P111" s="95"/>
      <c r="Q111" s="95"/>
      <c r="R111" s="95"/>
      <c r="S111" s="95"/>
      <c r="T111" s="95"/>
      <c r="U111" s="95"/>
      <c r="V111" s="95"/>
      <c r="W111" s="95"/>
      <c r="X111" s="95"/>
      <c r="Y111" s="95"/>
      <c r="Z111" s="95"/>
      <c r="AA111" s="95"/>
      <c r="AB111" s="95"/>
      <c r="AC111" s="95"/>
      <c r="AD111" s="95"/>
      <c r="AE111" s="95"/>
      <c r="AF111" s="95"/>
      <c r="AG111" s="95"/>
      <c r="AH111" s="95"/>
      <c r="AI111" s="95"/>
      <c r="AJ111" s="95"/>
      <c r="AK111" s="95"/>
      <c r="AL111" s="95"/>
      <c r="AM111" s="95"/>
      <c r="AN111" s="95"/>
      <c r="AO111" s="95"/>
      <c r="AP111" s="95"/>
      <c r="AQ111" s="95"/>
      <c r="AR111" s="95"/>
      <c r="AS111" s="95"/>
      <c r="AT111" s="95"/>
      <c r="AU111" s="95"/>
      <c r="AV111" s="95"/>
      <c r="AW111" s="95"/>
      <c r="AX111" s="95"/>
      <c r="AY111" s="95"/>
      <c r="AZ111" s="95"/>
      <c r="BA111" s="95"/>
      <c r="BB111" s="95"/>
      <c r="BC111" s="95"/>
      <c r="BD111" s="95"/>
      <c r="BE111" s="95"/>
      <c r="BF111" s="95"/>
      <c r="BG111" s="95"/>
      <c r="BH111" s="95"/>
      <c r="BI111" s="95"/>
      <c r="BJ111" s="95"/>
      <c r="BK111" s="95"/>
      <c r="BL111" s="95"/>
      <c r="BM111" s="95"/>
      <c r="BN111" s="95"/>
      <c r="BO111" s="95"/>
      <c r="BP111" s="95"/>
      <c r="BQ111" s="95"/>
      <c r="BR111" s="95"/>
      <c r="BS111" s="95"/>
      <c r="BT111" s="95"/>
      <c r="BU111" s="95"/>
      <c r="BV111" s="95"/>
      <c r="BW111" s="95"/>
      <c r="BX111" s="95"/>
      <c r="BY111" s="95"/>
      <c r="BZ111" s="95"/>
      <c r="CA111" s="95"/>
      <c r="CB111" s="95"/>
      <c r="CC111" s="95"/>
      <c r="CD111" s="95"/>
      <c r="CE111" s="95"/>
      <c r="CF111" s="95"/>
      <c r="CG111" s="95"/>
      <c r="CH111" s="95"/>
      <c r="CI111" s="95"/>
      <c r="CJ111" s="95"/>
      <c r="CK111" s="95"/>
      <c r="CL111" s="95"/>
      <c r="CM111" s="95"/>
      <c r="CN111" s="95"/>
      <c r="CO111" s="95"/>
      <c r="CP111" s="95"/>
      <c r="CQ111" s="95"/>
      <c r="CR111" s="95"/>
      <c r="CS111" s="95"/>
      <c r="CT111" s="95"/>
      <c r="CU111" s="95"/>
      <c r="CV111" s="95"/>
      <c r="CW111" s="95"/>
      <c r="CX111" s="95"/>
      <c r="CY111" s="95"/>
      <c r="CZ111" s="95"/>
      <c r="DA111" s="95"/>
      <c r="DB111" s="95"/>
      <c r="DC111" s="95"/>
      <c r="DD111" s="95"/>
      <c r="DE111" s="95"/>
      <c r="DF111" s="95"/>
      <c r="DG111" s="95"/>
      <c r="DH111" s="95"/>
      <c r="DI111" s="95"/>
      <c r="DJ111" s="95"/>
      <c r="DK111" s="95"/>
      <c r="DL111" s="95"/>
      <c r="DM111" s="95"/>
    </row>
    <row r="112" spans="1:117" s="96" customFormat="1" ht="21" x14ac:dyDescent="0.2">
      <c r="A112" s="207" t="s">
        <v>185</v>
      </c>
      <c r="B112" s="207"/>
      <c r="C112" s="207"/>
      <c r="D112" s="207"/>
      <c r="E112" s="207"/>
      <c r="F112" s="207"/>
      <c r="G112" s="118"/>
      <c r="H112" s="94"/>
      <c r="I112" s="94"/>
      <c r="J112" s="94"/>
      <c r="K112" s="94"/>
      <c r="L112" s="94"/>
      <c r="M112" s="94"/>
      <c r="N112" s="94"/>
      <c r="O112" s="94"/>
      <c r="P112" s="94"/>
      <c r="Q112" s="94"/>
      <c r="R112" s="94"/>
      <c r="S112" s="94"/>
      <c r="T112" s="94"/>
      <c r="U112" s="94"/>
      <c r="V112" s="94"/>
      <c r="W112" s="94"/>
      <c r="X112" s="94"/>
      <c r="Y112" s="94"/>
      <c r="Z112" s="94"/>
      <c r="AA112" s="94"/>
      <c r="AB112" s="94"/>
      <c r="AC112" s="94"/>
      <c r="AD112" s="94"/>
      <c r="AE112" s="94"/>
      <c r="AF112" s="94"/>
      <c r="AG112" s="94"/>
      <c r="AH112" s="94"/>
      <c r="AI112" s="94"/>
      <c r="AJ112" s="94"/>
      <c r="AK112" s="94"/>
      <c r="AL112" s="94"/>
      <c r="AM112" s="94"/>
      <c r="AN112" s="94"/>
      <c r="AO112" s="94"/>
      <c r="AP112" s="94"/>
      <c r="AQ112" s="94"/>
      <c r="AR112" s="94"/>
      <c r="AS112" s="94"/>
      <c r="AT112" s="94"/>
      <c r="AU112" s="95"/>
      <c r="AV112" s="95"/>
      <c r="AW112" s="95"/>
      <c r="AX112" s="95"/>
      <c r="AY112" s="95"/>
      <c r="AZ112" s="95"/>
      <c r="BA112" s="95"/>
      <c r="BB112" s="95"/>
      <c r="BC112" s="95"/>
      <c r="BD112" s="95"/>
      <c r="BE112" s="95"/>
      <c r="BF112" s="95"/>
      <c r="BG112" s="95"/>
      <c r="BH112" s="95"/>
      <c r="BI112" s="95"/>
      <c r="BJ112" s="95"/>
      <c r="BK112" s="95"/>
      <c r="BL112" s="95"/>
      <c r="BM112" s="95"/>
      <c r="BN112" s="95"/>
      <c r="BO112" s="95"/>
      <c r="BP112" s="95"/>
      <c r="BQ112" s="95"/>
      <c r="BR112" s="95"/>
      <c r="BS112" s="95"/>
      <c r="BT112" s="95"/>
      <c r="BU112" s="95"/>
      <c r="BV112" s="95"/>
      <c r="BW112" s="95"/>
      <c r="BX112" s="95"/>
      <c r="BY112" s="95"/>
      <c r="BZ112" s="95"/>
      <c r="CA112" s="95"/>
      <c r="CB112" s="95"/>
      <c r="CC112" s="95"/>
      <c r="CD112" s="95"/>
      <c r="CE112" s="95"/>
      <c r="CF112" s="95"/>
      <c r="CG112" s="95"/>
      <c r="CH112" s="95"/>
      <c r="CI112" s="95"/>
      <c r="CJ112" s="95"/>
      <c r="CK112" s="95"/>
      <c r="CL112" s="95"/>
      <c r="CM112" s="95"/>
      <c r="CN112" s="95"/>
      <c r="CO112" s="95"/>
      <c r="CP112" s="95"/>
      <c r="CQ112" s="95"/>
      <c r="CR112" s="95"/>
      <c r="CS112" s="95"/>
      <c r="CT112" s="95"/>
      <c r="CU112" s="95"/>
      <c r="CV112" s="95"/>
      <c r="CW112" s="95"/>
      <c r="CX112" s="95"/>
      <c r="CY112" s="95"/>
      <c r="CZ112" s="95"/>
      <c r="DA112" s="95"/>
      <c r="DB112" s="95"/>
      <c r="DC112" s="95"/>
      <c r="DD112" s="95"/>
      <c r="DE112" s="95"/>
      <c r="DF112" s="95"/>
      <c r="DG112" s="95"/>
      <c r="DH112" s="95"/>
      <c r="DI112" s="95"/>
      <c r="DJ112" s="95"/>
      <c r="DK112" s="95"/>
      <c r="DL112" s="95"/>
      <c r="DM112" s="95"/>
    </row>
    <row r="113" spans="1:253" ht="18.75" x14ac:dyDescent="0.2">
      <c r="A113" s="164"/>
      <c r="B113" s="147" t="s">
        <v>38</v>
      </c>
      <c r="C113" s="165"/>
      <c r="D113" s="166"/>
      <c r="E113" s="167"/>
      <c r="F113" s="148">
        <v>0</v>
      </c>
    </row>
    <row r="114" spans="1:253" s="96" customFormat="1" ht="116.25" customHeight="1" outlineLevel="1" x14ac:dyDescent="0.2">
      <c r="A114" s="146" t="s">
        <v>39</v>
      </c>
      <c r="B114" s="105" t="s">
        <v>108</v>
      </c>
      <c r="C114" s="150" t="s">
        <v>40</v>
      </c>
      <c r="D114" s="168">
        <v>293.54000000000002</v>
      </c>
      <c r="E114" s="169"/>
      <c r="F114" s="170">
        <v>0</v>
      </c>
      <c r="G114" s="118"/>
      <c r="H114" s="94"/>
      <c r="I114" s="94"/>
      <c r="J114" s="94"/>
      <c r="K114" s="94"/>
      <c r="L114" s="94"/>
      <c r="M114" s="94"/>
      <c r="N114" s="94"/>
      <c r="O114" s="94"/>
      <c r="P114" s="94"/>
      <c r="Q114" s="94"/>
      <c r="R114" s="94"/>
      <c r="S114" s="94"/>
      <c r="T114" s="94"/>
      <c r="U114" s="94"/>
      <c r="V114" s="94"/>
      <c r="W114" s="94"/>
      <c r="X114" s="94"/>
      <c r="Y114" s="94"/>
      <c r="Z114" s="94"/>
      <c r="AA114" s="94"/>
      <c r="AB114" s="94"/>
      <c r="AC114" s="94"/>
      <c r="AD114" s="94"/>
      <c r="AE114" s="94"/>
      <c r="AF114" s="94"/>
      <c r="AG114" s="94"/>
      <c r="AH114" s="94"/>
      <c r="AI114" s="94"/>
      <c r="AJ114" s="94"/>
      <c r="AK114" s="94"/>
      <c r="AL114" s="94"/>
      <c r="AM114" s="94"/>
      <c r="AN114" s="94"/>
      <c r="AO114" s="94"/>
      <c r="AP114" s="94"/>
      <c r="AQ114" s="94"/>
      <c r="AR114" s="94"/>
      <c r="AS114" s="94"/>
      <c r="AT114" s="94"/>
      <c r="AU114" s="95"/>
      <c r="AV114" s="95"/>
      <c r="AW114" s="95"/>
      <c r="AX114" s="95"/>
      <c r="AY114" s="95"/>
      <c r="AZ114" s="95"/>
      <c r="BA114" s="95"/>
      <c r="BB114" s="95"/>
      <c r="BC114" s="95"/>
      <c r="BD114" s="95"/>
      <c r="BE114" s="95"/>
      <c r="BF114" s="95"/>
      <c r="BG114" s="95"/>
      <c r="BH114" s="95"/>
      <c r="BI114" s="95"/>
      <c r="BJ114" s="95"/>
      <c r="BK114" s="95"/>
      <c r="BL114" s="95"/>
      <c r="BM114" s="95"/>
      <c r="BN114" s="95"/>
      <c r="BO114" s="95"/>
      <c r="BP114" s="95"/>
      <c r="BQ114" s="95"/>
      <c r="BR114" s="95"/>
      <c r="BS114" s="95"/>
      <c r="BT114" s="95"/>
      <c r="BU114" s="95"/>
      <c r="BV114" s="95"/>
      <c r="BW114" s="95"/>
      <c r="BX114" s="95"/>
      <c r="BY114" s="95"/>
      <c r="BZ114" s="95"/>
      <c r="CA114" s="95"/>
      <c r="CB114" s="95"/>
      <c r="CC114" s="95"/>
      <c r="CD114" s="95"/>
      <c r="CE114" s="95"/>
      <c r="CF114" s="95"/>
      <c r="CG114" s="95"/>
      <c r="CH114" s="95"/>
      <c r="CI114" s="95"/>
      <c r="CJ114" s="95"/>
      <c r="CK114" s="95"/>
      <c r="CL114" s="95"/>
      <c r="CM114" s="95"/>
      <c r="CN114" s="95"/>
      <c r="CO114" s="95"/>
      <c r="CP114" s="95"/>
      <c r="CQ114" s="95"/>
      <c r="CR114" s="95"/>
      <c r="CS114" s="95"/>
      <c r="CT114" s="95"/>
      <c r="CU114" s="95"/>
      <c r="CV114" s="95"/>
      <c r="CW114" s="95"/>
      <c r="CX114" s="95"/>
      <c r="CY114" s="95"/>
      <c r="CZ114" s="95"/>
      <c r="DA114" s="95"/>
      <c r="DB114" s="95"/>
      <c r="DC114" s="95"/>
      <c r="DD114" s="95"/>
      <c r="DE114" s="95"/>
      <c r="DF114" s="95"/>
      <c r="DG114" s="95"/>
      <c r="DH114" s="95"/>
      <c r="DI114" s="95"/>
      <c r="DJ114" s="95"/>
      <c r="DK114" s="95"/>
      <c r="DL114" s="95"/>
      <c r="DM114" s="95"/>
    </row>
    <row r="115" spans="1:253" s="95" customFormat="1" ht="115.5" customHeight="1" outlineLevel="1" x14ac:dyDescent="0.2">
      <c r="A115" s="146" t="s">
        <v>135</v>
      </c>
      <c r="B115" s="105" t="s">
        <v>138</v>
      </c>
      <c r="C115" s="149" t="s">
        <v>40</v>
      </c>
      <c r="D115" s="171">
        <v>117.42</v>
      </c>
      <c r="E115" s="187"/>
      <c r="F115" s="172">
        <v>0</v>
      </c>
      <c r="G115" s="120"/>
      <c r="DQ115" s="96"/>
      <c r="DR115" s="96"/>
      <c r="DS115" s="96"/>
      <c r="DT115" s="96"/>
      <c r="DU115" s="96"/>
      <c r="DV115" s="96"/>
      <c r="DW115" s="96"/>
      <c r="DX115" s="96"/>
      <c r="DY115" s="96"/>
      <c r="DZ115" s="96"/>
      <c r="EA115" s="96"/>
      <c r="EB115" s="96"/>
      <c r="EC115" s="96"/>
      <c r="ED115" s="96"/>
      <c r="EE115" s="96"/>
      <c r="EF115" s="96"/>
      <c r="EG115" s="96"/>
      <c r="EH115" s="96"/>
      <c r="EI115" s="96"/>
      <c r="EJ115" s="96"/>
      <c r="EK115" s="96"/>
      <c r="EL115" s="96"/>
      <c r="EM115" s="96"/>
      <c r="EN115" s="96"/>
      <c r="EO115" s="96"/>
      <c r="EP115" s="96"/>
      <c r="EQ115" s="96"/>
      <c r="ER115" s="96"/>
      <c r="ES115" s="96"/>
      <c r="ET115" s="96"/>
      <c r="EU115" s="96"/>
      <c r="EV115" s="96"/>
      <c r="EW115" s="96"/>
      <c r="EX115" s="96"/>
      <c r="EY115" s="96"/>
      <c r="EZ115" s="96"/>
      <c r="FA115" s="96"/>
      <c r="FB115" s="96"/>
      <c r="FC115" s="96"/>
      <c r="FD115" s="96"/>
      <c r="FE115" s="96"/>
      <c r="FF115" s="96"/>
      <c r="FG115" s="96"/>
      <c r="FH115" s="96"/>
      <c r="FI115" s="96"/>
      <c r="FJ115" s="96"/>
      <c r="FK115" s="96"/>
      <c r="FL115" s="96"/>
      <c r="FM115" s="96"/>
      <c r="FN115" s="96"/>
      <c r="FO115" s="96"/>
      <c r="FP115" s="96"/>
      <c r="FQ115" s="96"/>
      <c r="FR115" s="96"/>
      <c r="FS115" s="96"/>
      <c r="FT115" s="96"/>
      <c r="FU115" s="96"/>
      <c r="FV115" s="96"/>
      <c r="FW115" s="96"/>
      <c r="FX115" s="96"/>
      <c r="FY115" s="96"/>
      <c r="FZ115" s="96"/>
      <c r="GA115" s="96"/>
      <c r="GB115" s="96"/>
      <c r="GC115" s="96"/>
      <c r="GD115" s="96"/>
      <c r="GE115" s="96"/>
      <c r="GF115" s="96"/>
      <c r="GG115" s="96"/>
      <c r="GH115" s="96"/>
      <c r="GI115" s="96"/>
      <c r="GJ115" s="96"/>
      <c r="GK115" s="96"/>
      <c r="GL115" s="96"/>
      <c r="GM115" s="96"/>
      <c r="GN115" s="96"/>
      <c r="GO115" s="96"/>
      <c r="GP115" s="96"/>
      <c r="GQ115" s="96"/>
      <c r="GR115" s="96"/>
      <c r="GS115" s="96"/>
      <c r="GT115" s="96"/>
      <c r="GU115" s="96"/>
      <c r="GV115" s="96"/>
      <c r="GW115" s="96"/>
      <c r="GX115" s="96"/>
      <c r="GY115" s="96"/>
      <c r="GZ115" s="96"/>
      <c r="HA115" s="96"/>
      <c r="HB115" s="96"/>
      <c r="HC115" s="96"/>
      <c r="HD115" s="96"/>
      <c r="HE115" s="96"/>
      <c r="HF115" s="96"/>
      <c r="HG115" s="96"/>
      <c r="HH115" s="96"/>
      <c r="HI115" s="96"/>
      <c r="HJ115" s="96"/>
      <c r="HK115" s="96"/>
      <c r="HL115" s="96"/>
      <c r="HM115" s="96"/>
      <c r="HN115" s="96"/>
      <c r="HO115" s="96"/>
      <c r="HP115" s="96"/>
      <c r="HQ115" s="96"/>
      <c r="HR115" s="96"/>
      <c r="HS115" s="96"/>
      <c r="HT115" s="96"/>
      <c r="HU115" s="96"/>
      <c r="HV115" s="96"/>
      <c r="HW115" s="96"/>
      <c r="HX115" s="96"/>
      <c r="HY115" s="96"/>
      <c r="HZ115" s="96"/>
      <c r="IA115" s="96"/>
      <c r="IB115" s="96"/>
      <c r="IC115" s="96"/>
      <c r="ID115" s="96"/>
      <c r="IE115" s="96"/>
      <c r="IF115" s="96"/>
      <c r="IG115" s="96"/>
      <c r="IH115" s="96"/>
      <c r="II115" s="96"/>
      <c r="IJ115" s="96"/>
      <c r="IK115" s="96"/>
      <c r="IL115" s="96"/>
      <c r="IM115" s="96"/>
      <c r="IN115" s="96"/>
      <c r="IO115" s="96"/>
      <c r="IP115" s="96"/>
      <c r="IQ115" s="96"/>
      <c r="IR115" s="96"/>
      <c r="IS115" s="96"/>
    </row>
    <row r="116" spans="1:253" s="95" customFormat="1" ht="76.5" customHeight="1" outlineLevel="1" x14ac:dyDescent="0.2">
      <c r="A116" s="146" t="s">
        <v>42</v>
      </c>
      <c r="B116" s="105" t="s">
        <v>218</v>
      </c>
      <c r="C116" s="149" t="s">
        <v>40</v>
      </c>
      <c r="D116" s="171">
        <v>13.35</v>
      </c>
      <c r="E116" s="187"/>
      <c r="F116" s="172">
        <v>0</v>
      </c>
      <c r="G116" s="120"/>
      <c r="DQ116" s="96"/>
      <c r="DR116" s="96"/>
      <c r="DS116" s="96"/>
      <c r="DT116" s="96"/>
      <c r="DU116" s="96"/>
      <c r="DV116" s="96"/>
      <c r="DW116" s="96"/>
      <c r="DX116" s="96"/>
      <c r="DY116" s="96"/>
      <c r="DZ116" s="96"/>
      <c r="EA116" s="96"/>
      <c r="EB116" s="96"/>
      <c r="EC116" s="96"/>
      <c r="ED116" s="96"/>
      <c r="EE116" s="96"/>
      <c r="EF116" s="96"/>
      <c r="EG116" s="96"/>
      <c r="EH116" s="96"/>
      <c r="EI116" s="96"/>
      <c r="EJ116" s="96"/>
      <c r="EK116" s="96"/>
      <c r="EL116" s="96"/>
      <c r="EM116" s="96"/>
      <c r="EN116" s="96"/>
      <c r="EO116" s="96"/>
      <c r="EP116" s="96"/>
      <c r="EQ116" s="96"/>
      <c r="ER116" s="96"/>
      <c r="ES116" s="96"/>
      <c r="ET116" s="96"/>
      <c r="EU116" s="96"/>
      <c r="EV116" s="96"/>
      <c r="EW116" s="96"/>
      <c r="EX116" s="96"/>
      <c r="EY116" s="96"/>
      <c r="EZ116" s="96"/>
      <c r="FA116" s="96"/>
      <c r="FB116" s="96"/>
      <c r="FC116" s="96"/>
      <c r="FD116" s="96"/>
      <c r="FE116" s="96"/>
      <c r="FF116" s="96"/>
      <c r="FG116" s="96"/>
      <c r="FH116" s="96"/>
      <c r="FI116" s="96"/>
      <c r="FJ116" s="96"/>
      <c r="FK116" s="96"/>
      <c r="FL116" s="96"/>
      <c r="FM116" s="96"/>
      <c r="FN116" s="96"/>
      <c r="FO116" s="96"/>
      <c r="FP116" s="96"/>
      <c r="FQ116" s="96"/>
      <c r="FR116" s="96"/>
      <c r="FS116" s="96"/>
      <c r="FT116" s="96"/>
      <c r="FU116" s="96"/>
      <c r="FV116" s="96"/>
      <c r="FW116" s="96"/>
      <c r="FX116" s="96"/>
      <c r="FY116" s="96"/>
      <c r="FZ116" s="96"/>
      <c r="GA116" s="96"/>
      <c r="GB116" s="96"/>
      <c r="GC116" s="96"/>
      <c r="GD116" s="96"/>
      <c r="GE116" s="96"/>
      <c r="GF116" s="96"/>
      <c r="GG116" s="96"/>
      <c r="GH116" s="96"/>
      <c r="GI116" s="96"/>
      <c r="GJ116" s="96"/>
      <c r="GK116" s="96"/>
      <c r="GL116" s="96"/>
      <c r="GM116" s="96"/>
      <c r="GN116" s="96"/>
      <c r="GO116" s="96"/>
      <c r="GP116" s="96"/>
      <c r="GQ116" s="96"/>
      <c r="GR116" s="96"/>
      <c r="GS116" s="96"/>
      <c r="GT116" s="96"/>
      <c r="GU116" s="96"/>
      <c r="GV116" s="96"/>
      <c r="GW116" s="96"/>
      <c r="GX116" s="96"/>
      <c r="GY116" s="96"/>
      <c r="GZ116" s="96"/>
      <c r="HA116" s="96"/>
      <c r="HB116" s="96"/>
      <c r="HC116" s="96"/>
      <c r="HD116" s="96"/>
      <c r="HE116" s="96"/>
      <c r="HF116" s="96"/>
      <c r="HG116" s="96"/>
      <c r="HH116" s="96"/>
      <c r="HI116" s="96"/>
      <c r="HJ116" s="96"/>
      <c r="HK116" s="96"/>
      <c r="HL116" s="96"/>
      <c r="HM116" s="96"/>
      <c r="HN116" s="96"/>
      <c r="HO116" s="96"/>
      <c r="HP116" s="96"/>
      <c r="HQ116" s="96"/>
      <c r="HR116" s="96"/>
      <c r="HS116" s="96"/>
      <c r="HT116" s="96"/>
      <c r="HU116" s="96"/>
      <c r="HV116" s="96"/>
      <c r="HW116" s="96"/>
      <c r="HX116" s="96"/>
      <c r="HY116" s="96"/>
      <c r="HZ116" s="96"/>
      <c r="IA116" s="96"/>
      <c r="IB116" s="96"/>
      <c r="IC116" s="96"/>
      <c r="ID116" s="96"/>
      <c r="IE116" s="96"/>
      <c r="IF116" s="96"/>
      <c r="IG116" s="96"/>
      <c r="IH116" s="96"/>
      <c r="II116" s="96"/>
      <c r="IJ116" s="96"/>
      <c r="IK116" s="96"/>
      <c r="IL116" s="96"/>
      <c r="IM116" s="96"/>
      <c r="IN116" s="96"/>
      <c r="IO116" s="96"/>
      <c r="IP116" s="96"/>
      <c r="IQ116" s="96"/>
      <c r="IR116" s="96"/>
      <c r="IS116" s="96"/>
    </row>
    <row r="117" spans="1:253" s="95" customFormat="1" ht="82.5" customHeight="1" outlineLevel="1" x14ac:dyDescent="0.2">
      <c r="A117" s="146" t="s">
        <v>163</v>
      </c>
      <c r="B117" s="105" t="s">
        <v>164</v>
      </c>
      <c r="C117" s="149" t="s">
        <v>40</v>
      </c>
      <c r="D117" s="171">
        <v>82.8</v>
      </c>
      <c r="E117" s="187"/>
      <c r="F117" s="172">
        <v>0</v>
      </c>
      <c r="G117" s="120"/>
      <c r="DQ117" s="96"/>
      <c r="DR117" s="96"/>
      <c r="DS117" s="96"/>
      <c r="DT117" s="96"/>
      <c r="DU117" s="96"/>
      <c r="DV117" s="96"/>
      <c r="DW117" s="96"/>
      <c r="DX117" s="96"/>
      <c r="DY117" s="96"/>
      <c r="DZ117" s="96"/>
      <c r="EA117" s="96"/>
      <c r="EB117" s="96"/>
      <c r="EC117" s="96"/>
      <c r="ED117" s="96"/>
      <c r="EE117" s="96"/>
      <c r="EF117" s="96"/>
      <c r="EG117" s="96"/>
      <c r="EH117" s="96"/>
      <c r="EI117" s="96"/>
      <c r="EJ117" s="96"/>
      <c r="EK117" s="96"/>
      <c r="EL117" s="96"/>
      <c r="EM117" s="96"/>
      <c r="EN117" s="96"/>
      <c r="EO117" s="96"/>
      <c r="EP117" s="96"/>
      <c r="EQ117" s="96"/>
      <c r="ER117" s="96"/>
      <c r="ES117" s="96"/>
      <c r="ET117" s="96"/>
      <c r="EU117" s="96"/>
      <c r="EV117" s="96"/>
      <c r="EW117" s="96"/>
      <c r="EX117" s="96"/>
      <c r="EY117" s="96"/>
      <c r="EZ117" s="96"/>
      <c r="FA117" s="96"/>
      <c r="FB117" s="96"/>
      <c r="FC117" s="96"/>
      <c r="FD117" s="96"/>
      <c r="FE117" s="96"/>
      <c r="FF117" s="96"/>
      <c r="FG117" s="96"/>
      <c r="FH117" s="96"/>
      <c r="FI117" s="96"/>
      <c r="FJ117" s="96"/>
      <c r="FK117" s="96"/>
      <c r="FL117" s="96"/>
      <c r="FM117" s="96"/>
      <c r="FN117" s="96"/>
      <c r="FO117" s="96"/>
      <c r="FP117" s="96"/>
      <c r="FQ117" s="96"/>
      <c r="FR117" s="96"/>
      <c r="FS117" s="96"/>
      <c r="FT117" s="96"/>
      <c r="FU117" s="96"/>
      <c r="FV117" s="96"/>
      <c r="FW117" s="96"/>
      <c r="FX117" s="96"/>
      <c r="FY117" s="96"/>
      <c r="FZ117" s="96"/>
      <c r="GA117" s="96"/>
      <c r="GB117" s="96"/>
      <c r="GC117" s="96"/>
      <c r="GD117" s="96"/>
      <c r="GE117" s="96"/>
      <c r="GF117" s="96"/>
      <c r="GG117" s="96"/>
      <c r="GH117" s="96"/>
      <c r="GI117" s="96"/>
      <c r="GJ117" s="96"/>
      <c r="GK117" s="96"/>
      <c r="GL117" s="96"/>
      <c r="GM117" s="96"/>
      <c r="GN117" s="96"/>
      <c r="GO117" s="96"/>
      <c r="GP117" s="96"/>
      <c r="GQ117" s="96"/>
      <c r="GR117" s="96"/>
      <c r="GS117" s="96"/>
      <c r="GT117" s="96"/>
      <c r="GU117" s="96"/>
      <c r="GV117" s="96"/>
      <c r="GW117" s="96"/>
      <c r="GX117" s="96"/>
      <c r="GY117" s="96"/>
      <c r="GZ117" s="96"/>
      <c r="HA117" s="96"/>
      <c r="HB117" s="96"/>
      <c r="HC117" s="96"/>
      <c r="HD117" s="96"/>
      <c r="HE117" s="96"/>
      <c r="HF117" s="96"/>
      <c r="HG117" s="96"/>
      <c r="HH117" s="96"/>
      <c r="HI117" s="96"/>
      <c r="HJ117" s="96"/>
      <c r="HK117" s="96"/>
      <c r="HL117" s="96"/>
      <c r="HM117" s="96"/>
      <c r="HN117" s="96"/>
      <c r="HO117" s="96"/>
      <c r="HP117" s="96"/>
      <c r="HQ117" s="96"/>
      <c r="HR117" s="96"/>
      <c r="HS117" s="96"/>
      <c r="HT117" s="96"/>
      <c r="HU117" s="96"/>
      <c r="HV117" s="96"/>
      <c r="HW117" s="96"/>
      <c r="HX117" s="96"/>
      <c r="HY117" s="96"/>
      <c r="HZ117" s="96"/>
      <c r="IA117" s="96"/>
      <c r="IB117" s="96"/>
      <c r="IC117" s="96"/>
      <c r="ID117" s="96"/>
      <c r="IE117" s="96"/>
      <c r="IF117" s="96"/>
      <c r="IG117" s="96"/>
      <c r="IH117" s="96"/>
      <c r="II117" s="96"/>
      <c r="IJ117" s="96"/>
      <c r="IK117" s="96"/>
      <c r="IL117" s="96"/>
      <c r="IM117" s="96"/>
      <c r="IN117" s="96"/>
      <c r="IO117" s="96"/>
      <c r="IP117" s="96"/>
      <c r="IQ117" s="96"/>
      <c r="IR117" s="96"/>
      <c r="IS117" s="96"/>
    </row>
    <row r="118" spans="1:253" s="95" customFormat="1" ht="72" customHeight="1" outlineLevel="1" x14ac:dyDescent="0.2">
      <c r="A118" s="146" t="s">
        <v>43</v>
      </c>
      <c r="B118" s="105" t="s">
        <v>139</v>
      </c>
      <c r="C118" s="149" t="s">
        <v>40</v>
      </c>
      <c r="D118" s="171">
        <v>197.39</v>
      </c>
      <c r="E118" s="187"/>
      <c r="F118" s="172">
        <v>0</v>
      </c>
      <c r="G118" s="120"/>
      <c r="DQ118" s="96"/>
      <c r="DR118" s="96"/>
      <c r="DS118" s="96"/>
      <c r="DT118" s="96"/>
      <c r="DU118" s="96"/>
      <c r="DV118" s="96"/>
      <c r="DW118" s="96"/>
      <c r="DX118" s="96"/>
      <c r="DY118" s="96"/>
      <c r="DZ118" s="96"/>
      <c r="EA118" s="96"/>
      <c r="EB118" s="96"/>
      <c r="EC118" s="96"/>
      <c r="ED118" s="96"/>
      <c r="EE118" s="96"/>
      <c r="EF118" s="96"/>
      <c r="EG118" s="96"/>
      <c r="EH118" s="96"/>
      <c r="EI118" s="96"/>
      <c r="EJ118" s="96"/>
      <c r="EK118" s="96"/>
      <c r="EL118" s="96"/>
      <c r="EM118" s="96"/>
      <c r="EN118" s="96"/>
      <c r="EO118" s="96"/>
      <c r="EP118" s="96"/>
      <c r="EQ118" s="96"/>
      <c r="ER118" s="96"/>
      <c r="ES118" s="96"/>
      <c r="ET118" s="96"/>
      <c r="EU118" s="96"/>
      <c r="EV118" s="96"/>
      <c r="EW118" s="96"/>
      <c r="EX118" s="96"/>
      <c r="EY118" s="96"/>
      <c r="EZ118" s="96"/>
      <c r="FA118" s="96"/>
      <c r="FB118" s="96"/>
      <c r="FC118" s="96"/>
      <c r="FD118" s="96"/>
      <c r="FE118" s="96"/>
      <c r="FF118" s="96"/>
      <c r="FG118" s="96"/>
      <c r="FH118" s="96"/>
      <c r="FI118" s="96"/>
      <c r="FJ118" s="96"/>
      <c r="FK118" s="96"/>
      <c r="FL118" s="96"/>
      <c r="FM118" s="96"/>
      <c r="FN118" s="96"/>
      <c r="FO118" s="96"/>
      <c r="FP118" s="96"/>
      <c r="FQ118" s="96"/>
      <c r="FR118" s="96"/>
      <c r="FS118" s="96"/>
      <c r="FT118" s="96"/>
      <c r="FU118" s="96"/>
      <c r="FV118" s="96"/>
      <c r="FW118" s="96"/>
      <c r="FX118" s="96"/>
      <c r="FY118" s="96"/>
      <c r="FZ118" s="96"/>
      <c r="GA118" s="96"/>
      <c r="GB118" s="96"/>
      <c r="GC118" s="96"/>
      <c r="GD118" s="96"/>
      <c r="GE118" s="96"/>
      <c r="GF118" s="96"/>
      <c r="GG118" s="96"/>
      <c r="GH118" s="96"/>
      <c r="GI118" s="96"/>
      <c r="GJ118" s="96"/>
      <c r="GK118" s="96"/>
      <c r="GL118" s="96"/>
      <c r="GM118" s="96"/>
      <c r="GN118" s="96"/>
      <c r="GO118" s="96"/>
      <c r="GP118" s="96"/>
      <c r="GQ118" s="96"/>
      <c r="GR118" s="96"/>
      <c r="GS118" s="96"/>
      <c r="GT118" s="96"/>
      <c r="GU118" s="96"/>
      <c r="GV118" s="96"/>
      <c r="GW118" s="96"/>
      <c r="GX118" s="96"/>
      <c r="GY118" s="96"/>
      <c r="GZ118" s="96"/>
      <c r="HA118" s="96"/>
      <c r="HB118" s="96"/>
      <c r="HC118" s="96"/>
      <c r="HD118" s="96"/>
      <c r="HE118" s="96"/>
      <c r="HF118" s="96"/>
      <c r="HG118" s="96"/>
      <c r="HH118" s="96"/>
      <c r="HI118" s="96"/>
      <c r="HJ118" s="96"/>
      <c r="HK118" s="96"/>
      <c r="HL118" s="96"/>
      <c r="HM118" s="96"/>
      <c r="HN118" s="96"/>
      <c r="HO118" s="96"/>
      <c r="HP118" s="96"/>
      <c r="HQ118" s="96"/>
      <c r="HR118" s="96"/>
      <c r="HS118" s="96"/>
      <c r="HT118" s="96"/>
      <c r="HU118" s="96"/>
      <c r="HV118" s="96"/>
      <c r="HW118" s="96"/>
      <c r="HX118" s="96"/>
      <c r="HY118" s="96"/>
      <c r="HZ118" s="96"/>
      <c r="IA118" s="96"/>
      <c r="IB118" s="96"/>
      <c r="IC118" s="96"/>
      <c r="ID118" s="96"/>
      <c r="IE118" s="96"/>
      <c r="IF118" s="96"/>
      <c r="IG118" s="96"/>
      <c r="IH118" s="96"/>
      <c r="II118" s="96"/>
      <c r="IJ118" s="96"/>
      <c r="IK118" s="96"/>
      <c r="IL118" s="96"/>
      <c r="IM118" s="96"/>
      <c r="IN118" s="96"/>
      <c r="IO118" s="96"/>
      <c r="IP118" s="96"/>
      <c r="IQ118" s="96"/>
      <c r="IR118" s="96"/>
      <c r="IS118" s="96"/>
    </row>
    <row r="119" spans="1:253" s="95" customFormat="1" ht="52.5" customHeight="1" outlineLevel="1" x14ac:dyDescent="0.2">
      <c r="A119" s="149" t="s">
        <v>45</v>
      </c>
      <c r="B119" s="105" t="s">
        <v>219</v>
      </c>
      <c r="C119" s="149" t="s">
        <v>40</v>
      </c>
      <c r="D119" s="171">
        <v>293.54000000000002</v>
      </c>
      <c r="E119" s="187"/>
      <c r="F119" s="172">
        <v>0</v>
      </c>
      <c r="G119" s="121"/>
      <c r="DQ119" s="96"/>
      <c r="DR119" s="96"/>
      <c r="DS119" s="96"/>
      <c r="DT119" s="96"/>
      <c r="DU119" s="96"/>
      <c r="DV119" s="96"/>
      <c r="DW119" s="96"/>
      <c r="DX119" s="96"/>
      <c r="DY119" s="96"/>
      <c r="DZ119" s="96"/>
      <c r="EA119" s="96"/>
      <c r="EB119" s="96"/>
      <c r="EC119" s="96"/>
      <c r="ED119" s="96"/>
      <c r="EE119" s="96"/>
      <c r="EF119" s="96"/>
      <c r="EG119" s="96"/>
      <c r="EH119" s="96"/>
      <c r="EI119" s="96"/>
      <c r="EJ119" s="96"/>
      <c r="EK119" s="96"/>
      <c r="EL119" s="96"/>
      <c r="EM119" s="96"/>
      <c r="EN119" s="96"/>
      <c r="EO119" s="96"/>
      <c r="EP119" s="96"/>
      <c r="EQ119" s="96"/>
      <c r="ER119" s="96"/>
      <c r="ES119" s="96"/>
      <c r="ET119" s="96"/>
      <c r="EU119" s="96"/>
      <c r="EV119" s="96"/>
      <c r="EW119" s="96"/>
      <c r="EX119" s="96"/>
      <c r="EY119" s="96"/>
      <c r="EZ119" s="96"/>
      <c r="FA119" s="96"/>
      <c r="FB119" s="96"/>
      <c r="FC119" s="96"/>
      <c r="FD119" s="96"/>
      <c r="FE119" s="96"/>
      <c r="FF119" s="96"/>
      <c r="FG119" s="96"/>
      <c r="FH119" s="96"/>
      <c r="FI119" s="96"/>
      <c r="FJ119" s="96"/>
      <c r="FK119" s="96"/>
      <c r="FL119" s="96"/>
      <c r="FM119" s="96"/>
      <c r="FN119" s="96"/>
      <c r="FO119" s="96"/>
      <c r="FP119" s="96"/>
      <c r="FQ119" s="96"/>
      <c r="FR119" s="96"/>
      <c r="FS119" s="96"/>
      <c r="FT119" s="96"/>
      <c r="FU119" s="96"/>
      <c r="FV119" s="96"/>
      <c r="FW119" s="96"/>
      <c r="FX119" s="96"/>
      <c r="FY119" s="96"/>
      <c r="FZ119" s="96"/>
      <c r="GA119" s="96"/>
      <c r="GB119" s="96"/>
      <c r="GC119" s="96"/>
      <c r="GD119" s="96"/>
      <c r="GE119" s="96"/>
      <c r="GF119" s="96"/>
      <c r="GG119" s="96"/>
      <c r="GH119" s="96"/>
      <c r="GI119" s="96"/>
      <c r="GJ119" s="96"/>
      <c r="GK119" s="96"/>
      <c r="GL119" s="96"/>
      <c r="GM119" s="96"/>
      <c r="GN119" s="96"/>
      <c r="GO119" s="96"/>
      <c r="GP119" s="96"/>
      <c r="GQ119" s="96"/>
      <c r="GR119" s="96"/>
      <c r="GS119" s="96"/>
      <c r="GT119" s="96"/>
      <c r="GU119" s="96"/>
      <c r="GV119" s="96"/>
      <c r="GW119" s="96"/>
      <c r="GX119" s="96"/>
      <c r="GY119" s="96"/>
      <c r="GZ119" s="96"/>
      <c r="HA119" s="96"/>
      <c r="HB119" s="96"/>
      <c r="HC119" s="96"/>
      <c r="HD119" s="96"/>
      <c r="HE119" s="96"/>
      <c r="HF119" s="96"/>
      <c r="HG119" s="96"/>
      <c r="HH119" s="96"/>
      <c r="HI119" s="96"/>
      <c r="HJ119" s="96"/>
      <c r="HK119" s="96"/>
      <c r="HL119" s="96"/>
      <c r="HM119" s="96"/>
      <c r="HN119" s="96"/>
      <c r="HO119" s="96"/>
      <c r="HP119" s="96"/>
      <c r="HQ119" s="96"/>
      <c r="HR119" s="96"/>
      <c r="HS119" s="96"/>
      <c r="HT119" s="96"/>
      <c r="HU119" s="96"/>
      <c r="HV119" s="96"/>
      <c r="HW119" s="96"/>
      <c r="HX119" s="96"/>
      <c r="HY119" s="96"/>
      <c r="HZ119" s="96"/>
      <c r="IA119" s="96"/>
      <c r="IB119" s="96"/>
      <c r="IC119" s="96"/>
      <c r="ID119" s="96"/>
      <c r="IE119" s="96"/>
      <c r="IF119" s="96"/>
      <c r="IG119" s="96"/>
      <c r="IH119" s="96"/>
      <c r="II119" s="96"/>
      <c r="IJ119" s="96"/>
      <c r="IK119" s="96"/>
      <c r="IL119" s="96"/>
      <c r="IM119" s="96"/>
      <c r="IN119" s="96"/>
      <c r="IO119" s="96"/>
      <c r="IP119" s="96"/>
      <c r="IQ119" s="96"/>
      <c r="IR119" s="96"/>
      <c r="IS119" s="96"/>
    </row>
    <row r="120" spans="1:253" ht="18.75" x14ac:dyDescent="0.2">
      <c r="A120" s="164"/>
      <c r="B120" s="147" t="s">
        <v>181</v>
      </c>
      <c r="C120" s="165"/>
      <c r="D120" s="166"/>
      <c r="E120" s="188"/>
      <c r="F120" s="148">
        <v>0</v>
      </c>
    </row>
    <row r="121" spans="1:253" s="95" customFormat="1" ht="54" customHeight="1" outlineLevel="2" x14ac:dyDescent="0.2">
      <c r="A121" s="146" t="s">
        <v>187</v>
      </c>
      <c r="B121" s="105" t="s">
        <v>191</v>
      </c>
      <c r="C121" s="150" t="s">
        <v>1</v>
      </c>
      <c r="D121" s="168">
        <v>222.44</v>
      </c>
      <c r="E121" s="169"/>
      <c r="F121" s="145">
        <v>0</v>
      </c>
      <c r="G121" s="120"/>
      <c r="DQ121" s="96"/>
      <c r="DR121" s="96"/>
      <c r="DS121" s="96"/>
      <c r="DT121" s="96"/>
      <c r="DU121" s="96"/>
      <c r="DV121" s="96"/>
      <c r="DW121" s="96"/>
      <c r="DX121" s="96"/>
      <c r="DY121" s="96"/>
      <c r="DZ121" s="96"/>
      <c r="EA121" s="96"/>
      <c r="EB121" s="96"/>
      <c r="EC121" s="96"/>
      <c r="ED121" s="96"/>
      <c r="EE121" s="96"/>
      <c r="EF121" s="96"/>
      <c r="EG121" s="96"/>
      <c r="EH121" s="96"/>
      <c r="EI121" s="96"/>
      <c r="EJ121" s="96"/>
      <c r="EK121" s="96"/>
      <c r="EL121" s="96"/>
      <c r="EM121" s="96"/>
      <c r="EN121" s="96"/>
      <c r="EO121" s="96"/>
      <c r="EP121" s="96"/>
      <c r="EQ121" s="96"/>
      <c r="ER121" s="96"/>
      <c r="ES121" s="96"/>
      <c r="ET121" s="96"/>
      <c r="EU121" s="96"/>
      <c r="EV121" s="96"/>
      <c r="EW121" s="96"/>
      <c r="EX121" s="96"/>
      <c r="EY121" s="96"/>
      <c r="EZ121" s="96"/>
      <c r="FA121" s="96"/>
      <c r="FB121" s="96"/>
      <c r="FC121" s="96"/>
      <c r="FD121" s="96"/>
      <c r="FE121" s="96"/>
      <c r="FF121" s="96"/>
      <c r="FG121" s="96"/>
      <c r="FH121" s="96"/>
      <c r="FI121" s="96"/>
      <c r="FJ121" s="96"/>
      <c r="FK121" s="96"/>
      <c r="FL121" s="96"/>
      <c r="FM121" s="96"/>
      <c r="FN121" s="96"/>
      <c r="FO121" s="96"/>
      <c r="FP121" s="96"/>
      <c r="FQ121" s="96"/>
      <c r="FR121" s="96"/>
      <c r="FS121" s="96"/>
      <c r="FT121" s="96"/>
      <c r="FU121" s="96"/>
      <c r="FV121" s="96"/>
      <c r="FW121" s="96"/>
      <c r="FX121" s="96"/>
      <c r="FY121" s="96"/>
      <c r="FZ121" s="96"/>
      <c r="GA121" s="96"/>
      <c r="GB121" s="96"/>
      <c r="GC121" s="96"/>
      <c r="GD121" s="96"/>
      <c r="GE121" s="96"/>
      <c r="GF121" s="96"/>
      <c r="GG121" s="96"/>
      <c r="GH121" s="96"/>
      <c r="GI121" s="96"/>
      <c r="GJ121" s="96"/>
      <c r="GK121" s="96"/>
      <c r="GL121" s="96"/>
      <c r="GM121" s="96"/>
      <c r="GN121" s="96"/>
      <c r="GO121" s="96"/>
      <c r="GP121" s="96"/>
      <c r="GQ121" s="96"/>
      <c r="GR121" s="96"/>
      <c r="GS121" s="96"/>
      <c r="GT121" s="96"/>
      <c r="GU121" s="96"/>
      <c r="GV121" s="96"/>
      <c r="GW121" s="96"/>
      <c r="GX121" s="96"/>
      <c r="GY121" s="96"/>
      <c r="GZ121" s="96"/>
      <c r="HA121" s="96"/>
      <c r="HB121" s="96"/>
      <c r="HC121" s="96"/>
      <c r="HD121" s="96"/>
      <c r="HE121" s="96"/>
      <c r="HF121" s="96"/>
      <c r="HG121" s="96"/>
      <c r="HH121" s="96"/>
      <c r="HI121" s="96"/>
      <c r="HJ121" s="96"/>
      <c r="HK121" s="96"/>
      <c r="HL121" s="96"/>
      <c r="HM121" s="96"/>
      <c r="HN121" s="96"/>
      <c r="HO121" s="96"/>
      <c r="HP121" s="96"/>
      <c r="HQ121" s="96"/>
      <c r="HR121" s="96"/>
      <c r="HS121" s="96"/>
      <c r="HT121" s="96"/>
      <c r="HU121" s="96"/>
      <c r="HV121" s="96"/>
      <c r="HW121" s="96"/>
      <c r="HX121" s="96"/>
      <c r="HY121" s="96"/>
      <c r="HZ121" s="96"/>
      <c r="IA121" s="96"/>
      <c r="IB121" s="96"/>
      <c r="IC121" s="96"/>
      <c r="ID121" s="96"/>
      <c r="IE121" s="96"/>
      <c r="IF121" s="96"/>
      <c r="IG121" s="96"/>
      <c r="IH121" s="96"/>
      <c r="II121" s="96"/>
      <c r="IJ121" s="96"/>
      <c r="IK121" s="96"/>
      <c r="IL121" s="96"/>
      <c r="IM121" s="96"/>
      <c r="IN121" s="96"/>
      <c r="IO121" s="96"/>
      <c r="IP121" s="96"/>
      <c r="IQ121" s="96"/>
      <c r="IR121" s="96"/>
      <c r="IS121" s="96"/>
    </row>
    <row r="122" spans="1:253" ht="18.75" x14ac:dyDescent="0.2">
      <c r="A122" s="164"/>
      <c r="B122" s="147" t="s">
        <v>184</v>
      </c>
      <c r="C122" s="165"/>
      <c r="D122" s="166"/>
      <c r="E122" s="188"/>
      <c r="F122" s="148">
        <v>0</v>
      </c>
    </row>
    <row r="123" spans="1:253" s="95" customFormat="1" ht="178.5" outlineLevel="1" x14ac:dyDescent="0.2">
      <c r="A123" s="146" t="s">
        <v>182</v>
      </c>
      <c r="B123" s="105" t="s">
        <v>226</v>
      </c>
      <c r="C123" s="149" t="s">
        <v>2</v>
      </c>
      <c r="D123" s="171">
        <v>1</v>
      </c>
      <c r="E123" s="169"/>
      <c r="F123" s="172">
        <v>0</v>
      </c>
      <c r="G123" s="120"/>
      <c r="I123" s="93"/>
      <c r="J123" s="93"/>
      <c r="K123" s="93"/>
      <c r="L123" s="93"/>
      <c r="M123" s="93"/>
      <c r="N123" s="93"/>
      <c r="O123" s="93"/>
      <c r="P123" s="93"/>
      <c r="Q123" s="93"/>
      <c r="R123" s="93"/>
      <c r="S123" s="93"/>
      <c r="T123" s="93"/>
      <c r="U123" s="93"/>
      <c r="V123" s="93"/>
      <c r="W123" s="93"/>
      <c r="X123" s="93"/>
      <c r="Y123" s="93"/>
      <c r="Z123" s="93"/>
      <c r="AA123" s="93"/>
      <c r="AB123" s="93"/>
      <c r="AC123" s="93"/>
      <c r="AD123" s="93"/>
      <c r="AE123" s="93"/>
      <c r="DQ123" s="96"/>
      <c r="DR123" s="96"/>
      <c r="DS123" s="96"/>
      <c r="DT123" s="96"/>
      <c r="DU123" s="96"/>
      <c r="DV123" s="96"/>
      <c r="DW123" s="96"/>
      <c r="DX123" s="96"/>
      <c r="DY123" s="96"/>
      <c r="DZ123" s="96"/>
      <c r="EA123" s="96"/>
      <c r="EB123" s="96"/>
      <c r="EC123" s="96"/>
      <c r="ED123" s="96"/>
      <c r="EE123" s="96"/>
      <c r="EF123" s="96"/>
      <c r="EG123" s="96"/>
      <c r="EH123" s="96"/>
      <c r="EI123" s="96"/>
      <c r="EJ123" s="96"/>
      <c r="EK123" s="96"/>
      <c r="EL123" s="96"/>
      <c r="EM123" s="96"/>
      <c r="EN123" s="96"/>
      <c r="EO123" s="96"/>
      <c r="EP123" s="96"/>
      <c r="EQ123" s="96"/>
      <c r="ER123" s="96"/>
      <c r="ES123" s="96"/>
      <c r="ET123" s="96"/>
      <c r="EU123" s="96"/>
      <c r="EV123" s="96"/>
      <c r="EW123" s="96"/>
      <c r="EX123" s="96"/>
      <c r="EY123" s="96"/>
      <c r="EZ123" s="96"/>
      <c r="FA123" s="96"/>
      <c r="FB123" s="96"/>
      <c r="FC123" s="96"/>
      <c r="FD123" s="96"/>
      <c r="FE123" s="96"/>
      <c r="FF123" s="96"/>
      <c r="FG123" s="96"/>
      <c r="FH123" s="96"/>
      <c r="FI123" s="96"/>
      <c r="FJ123" s="96"/>
      <c r="FK123" s="96"/>
      <c r="FL123" s="96"/>
      <c r="FM123" s="96"/>
      <c r="FN123" s="96"/>
      <c r="FO123" s="96"/>
      <c r="FP123" s="96"/>
      <c r="FQ123" s="96"/>
      <c r="FR123" s="96"/>
      <c r="FS123" s="96"/>
      <c r="FT123" s="96"/>
      <c r="FU123" s="96"/>
      <c r="FV123" s="96"/>
      <c r="FW123" s="96"/>
      <c r="FX123" s="96"/>
      <c r="FY123" s="96"/>
      <c r="FZ123" s="96"/>
      <c r="GA123" s="96"/>
      <c r="GB123" s="96"/>
      <c r="GC123" s="96"/>
      <c r="GD123" s="96"/>
      <c r="GE123" s="96"/>
      <c r="GF123" s="96"/>
      <c r="GG123" s="96"/>
      <c r="GH123" s="96"/>
      <c r="GI123" s="96"/>
      <c r="GJ123" s="96"/>
      <c r="GK123" s="96"/>
      <c r="GL123" s="96"/>
      <c r="GM123" s="96"/>
      <c r="GN123" s="96"/>
      <c r="GO123" s="96"/>
      <c r="GP123" s="96"/>
      <c r="GQ123" s="96"/>
      <c r="GR123" s="96"/>
      <c r="GS123" s="96"/>
      <c r="GT123" s="96"/>
      <c r="GU123" s="96"/>
      <c r="GV123" s="96"/>
      <c r="GW123" s="96"/>
      <c r="GX123" s="96"/>
      <c r="GY123" s="96"/>
      <c r="GZ123" s="96"/>
      <c r="HA123" s="96"/>
      <c r="HB123" s="96"/>
      <c r="HC123" s="96"/>
      <c r="HD123" s="96"/>
      <c r="HE123" s="96"/>
      <c r="HF123" s="96"/>
      <c r="HG123" s="96"/>
      <c r="HH123" s="96"/>
      <c r="HI123" s="96"/>
      <c r="HJ123" s="96"/>
      <c r="HK123" s="96"/>
      <c r="HL123" s="96"/>
      <c r="HM123" s="96"/>
      <c r="HN123" s="96"/>
      <c r="HO123" s="96"/>
      <c r="HP123" s="96"/>
      <c r="HQ123" s="96"/>
      <c r="HR123" s="96"/>
      <c r="HS123" s="96"/>
      <c r="HT123" s="96"/>
      <c r="HU123" s="96"/>
      <c r="HV123" s="96"/>
      <c r="HW123" s="96"/>
      <c r="HX123" s="96"/>
      <c r="HY123" s="96"/>
      <c r="HZ123" s="96"/>
      <c r="IA123" s="96"/>
      <c r="IB123" s="96"/>
      <c r="IC123" s="96"/>
      <c r="ID123" s="96"/>
      <c r="IE123" s="96"/>
      <c r="IF123" s="96"/>
      <c r="IG123" s="96"/>
      <c r="IH123" s="96"/>
      <c r="II123" s="96"/>
      <c r="IJ123" s="96"/>
      <c r="IK123" s="96"/>
      <c r="IL123" s="96"/>
      <c r="IM123" s="96"/>
      <c r="IN123" s="96"/>
      <c r="IO123" s="96"/>
      <c r="IP123" s="96"/>
      <c r="IQ123" s="96"/>
      <c r="IR123" s="96"/>
      <c r="IS123" s="96"/>
    </row>
    <row r="124" spans="1:253" s="95" customFormat="1" ht="178.5" outlineLevel="1" x14ac:dyDescent="0.2">
      <c r="A124" s="146" t="s">
        <v>183</v>
      </c>
      <c r="B124" s="105" t="s">
        <v>227</v>
      </c>
      <c r="C124" s="149" t="s">
        <v>2</v>
      </c>
      <c r="D124" s="171">
        <v>1</v>
      </c>
      <c r="E124" s="169"/>
      <c r="F124" s="172">
        <v>0</v>
      </c>
      <c r="G124" s="120"/>
      <c r="I124" s="93"/>
      <c r="J124" s="93"/>
      <c r="K124" s="93"/>
      <c r="L124" s="93"/>
      <c r="M124" s="93"/>
      <c r="N124" s="93"/>
      <c r="O124" s="93"/>
      <c r="P124" s="93"/>
      <c r="Q124" s="93"/>
      <c r="R124" s="93"/>
      <c r="S124" s="93"/>
      <c r="T124" s="93"/>
      <c r="U124" s="93"/>
      <c r="V124" s="93"/>
      <c r="W124" s="93"/>
      <c r="X124" s="93"/>
      <c r="Y124" s="93"/>
      <c r="Z124" s="93"/>
      <c r="AA124" s="93"/>
      <c r="AB124" s="93"/>
      <c r="AC124" s="93"/>
      <c r="AD124" s="93"/>
      <c r="AE124" s="93"/>
      <c r="DQ124" s="96"/>
      <c r="DR124" s="96"/>
      <c r="DS124" s="96"/>
      <c r="DT124" s="96"/>
      <c r="DU124" s="96"/>
      <c r="DV124" s="96"/>
      <c r="DW124" s="96"/>
      <c r="DX124" s="96"/>
      <c r="DY124" s="96"/>
      <c r="DZ124" s="96"/>
      <c r="EA124" s="96"/>
      <c r="EB124" s="96"/>
      <c r="EC124" s="96"/>
      <c r="ED124" s="96"/>
      <c r="EE124" s="96"/>
      <c r="EF124" s="96"/>
      <c r="EG124" s="96"/>
      <c r="EH124" s="96"/>
      <c r="EI124" s="96"/>
      <c r="EJ124" s="96"/>
      <c r="EK124" s="96"/>
      <c r="EL124" s="96"/>
      <c r="EM124" s="96"/>
      <c r="EN124" s="96"/>
      <c r="EO124" s="96"/>
      <c r="EP124" s="96"/>
      <c r="EQ124" s="96"/>
      <c r="ER124" s="96"/>
      <c r="ES124" s="96"/>
      <c r="ET124" s="96"/>
      <c r="EU124" s="96"/>
      <c r="EV124" s="96"/>
      <c r="EW124" s="96"/>
      <c r="EX124" s="96"/>
      <c r="EY124" s="96"/>
      <c r="EZ124" s="96"/>
      <c r="FA124" s="96"/>
      <c r="FB124" s="96"/>
      <c r="FC124" s="96"/>
      <c r="FD124" s="96"/>
      <c r="FE124" s="96"/>
      <c r="FF124" s="96"/>
      <c r="FG124" s="96"/>
      <c r="FH124" s="96"/>
      <c r="FI124" s="96"/>
      <c r="FJ124" s="96"/>
      <c r="FK124" s="96"/>
      <c r="FL124" s="96"/>
      <c r="FM124" s="96"/>
      <c r="FN124" s="96"/>
      <c r="FO124" s="96"/>
      <c r="FP124" s="96"/>
      <c r="FQ124" s="96"/>
      <c r="FR124" s="96"/>
      <c r="FS124" s="96"/>
      <c r="FT124" s="96"/>
      <c r="FU124" s="96"/>
      <c r="FV124" s="96"/>
      <c r="FW124" s="96"/>
      <c r="FX124" s="96"/>
      <c r="FY124" s="96"/>
      <c r="FZ124" s="96"/>
      <c r="GA124" s="96"/>
      <c r="GB124" s="96"/>
      <c r="GC124" s="96"/>
      <c r="GD124" s="96"/>
      <c r="GE124" s="96"/>
      <c r="GF124" s="96"/>
      <c r="GG124" s="96"/>
      <c r="GH124" s="96"/>
      <c r="GI124" s="96"/>
      <c r="GJ124" s="96"/>
      <c r="GK124" s="96"/>
      <c r="GL124" s="96"/>
      <c r="GM124" s="96"/>
      <c r="GN124" s="96"/>
      <c r="GO124" s="96"/>
      <c r="GP124" s="96"/>
      <c r="GQ124" s="96"/>
      <c r="GR124" s="96"/>
      <c r="GS124" s="96"/>
      <c r="GT124" s="96"/>
      <c r="GU124" s="96"/>
      <c r="GV124" s="96"/>
      <c r="GW124" s="96"/>
      <c r="GX124" s="96"/>
      <c r="GY124" s="96"/>
      <c r="GZ124" s="96"/>
      <c r="HA124" s="96"/>
      <c r="HB124" s="96"/>
      <c r="HC124" s="96"/>
      <c r="HD124" s="96"/>
      <c r="HE124" s="96"/>
      <c r="HF124" s="96"/>
      <c r="HG124" s="96"/>
      <c r="HH124" s="96"/>
      <c r="HI124" s="96"/>
      <c r="HJ124" s="96"/>
      <c r="HK124" s="96"/>
      <c r="HL124" s="96"/>
      <c r="HM124" s="96"/>
      <c r="HN124" s="96"/>
      <c r="HO124" s="96"/>
      <c r="HP124" s="96"/>
      <c r="HQ124" s="96"/>
      <c r="HR124" s="96"/>
      <c r="HS124" s="96"/>
      <c r="HT124" s="96"/>
      <c r="HU124" s="96"/>
      <c r="HV124" s="96"/>
      <c r="HW124" s="96"/>
      <c r="HX124" s="96"/>
      <c r="HY124" s="96"/>
      <c r="HZ124" s="96"/>
      <c r="IA124" s="96"/>
      <c r="IB124" s="96"/>
      <c r="IC124" s="96"/>
      <c r="ID124" s="96"/>
      <c r="IE124" s="96"/>
      <c r="IF124" s="96"/>
      <c r="IG124" s="96"/>
      <c r="IH124" s="96"/>
      <c r="II124" s="96"/>
      <c r="IJ124" s="96"/>
      <c r="IK124" s="96"/>
      <c r="IL124" s="96"/>
      <c r="IM124" s="96"/>
      <c r="IN124" s="96"/>
      <c r="IO124" s="96"/>
      <c r="IP124" s="96"/>
      <c r="IQ124" s="96"/>
      <c r="IR124" s="96"/>
      <c r="IS124" s="96"/>
    </row>
    <row r="125" spans="1:253" ht="18.75" x14ac:dyDescent="0.2">
      <c r="A125" s="164"/>
      <c r="B125" s="147" t="s">
        <v>63</v>
      </c>
      <c r="C125" s="165"/>
      <c r="D125" s="166"/>
      <c r="E125" s="188"/>
      <c r="F125" s="148">
        <v>0</v>
      </c>
    </row>
    <row r="126" spans="1:253" ht="89.25" outlineLevel="1" x14ac:dyDescent="0.2">
      <c r="A126" s="146" t="s">
        <v>198</v>
      </c>
      <c r="B126" s="105" t="s">
        <v>188</v>
      </c>
      <c r="C126" s="149" t="s">
        <v>2</v>
      </c>
      <c r="D126" s="171">
        <v>1</v>
      </c>
      <c r="E126" s="187"/>
      <c r="F126" s="172">
        <v>0</v>
      </c>
    </row>
    <row r="127" spans="1:253" ht="153" outlineLevel="1" x14ac:dyDescent="0.2">
      <c r="A127" s="146" t="s">
        <v>64</v>
      </c>
      <c r="B127" s="105" t="s">
        <v>148</v>
      </c>
      <c r="C127" s="149" t="s">
        <v>2</v>
      </c>
      <c r="D127" s="171">
        <v>1</v>
      </c>
      <c r="E127" s="187"/>
      <c r="F127" s="172">
        <v>0</v>
      </c>
    </row>
    <row r="128" spans="1:253" s="96" customFormat="1" ht="14.25" customHeight="1" x14ac:dyDescent="0.2">
      <c r="A128" s="173"/>
      <c r="B128" s="173"/>
      <c r="C128" s="173"/>
      <c r="D128" s="174"/>
      <c r="E128" s="175"/>
      <c r="F128" s="175"/>
      <c r="G128" s="118"/>
      <c r="H128" s="94"/>
      <c r="I128" s="94"/>
      <c r="J128" s="94"/>
      <c r="K128" s="95"/>
      <c r="L128" s="95"/>
      <c r="M128" s="95"/>
      <c r="N128" s="95"/>
      <c r="O128" s="95"/>
      <c r="P128" s="95"/>
      <c r="Q128" s="95"/>
      <c r="R128" s="95"/>
      <c r="S128" s="95"/>
      <c r="T128" s="95"/>
      <c r="U128" s="95"/>
      <c r="V128" s="95"/>
      <c r="W128" s="95"/>
      <c r="X128" s="95"/>
      <c r="Y128" s="95"/>
      <c r="Z128" s="95"/>
      <c r="AA128" s="95"/>
      <c r="AB128" s="95"/>
      <c r="AC128" s="95"/>
      <c r="AD128" s="95"/>
      <c r="AE128" s="95"/>
      <c r="AF128" s="95"/>
      <c r="AG128" s="95"/>
      <c r="AH128" s="95"/>
      <c r="AI128" s="95"/>
      <c r="AJ128" s="95"/>
      <c r="AK128" s="95"/>
      <c r="AL128" s="95"/>
      <c r="AM128" s="95"/>
      <c r="AN128" s="95"/>
      <c r="AO128" s="95"/>
      <c r="AP128" s="95"/>
      <c r="AQ128" s="95"/>
      <c r="AR128" s="95"/>
      <c r="AS128" s="95"/>
      <c r="AT128" s="95"/>
      <c r="AU128" s="95"/>
      <c r="AV128" s="95"/>
      <c r="AW128" s="95"/>
      <c r="AX128" s="95"/>
      <c r="AY128" s="95"/>
      <c r="AZ128" s="95"/>
      <c r="BA128" s="95"/>
      <c r="BB128" s="95"/>
      <c r="BC128" s="95"/>
      <c r="BD128" s="95"/>
      <c r="BE128" s="95"/>
      <c r="BF128" s="95"/>
      <c r="BG128" s="95"/>
      <c r="BH128" s="95"/>
      <c r="BI128" s="95"/>
      <c r="BJ128" s="95"/>
      <c r="BK128" s="95"/>
      <c r="BL128" s="95"/>
      <c r="BM128" s="95"/>
      <c r="BN128" s="95"/>
      <c r="BO128" s="95"/>
      <c r="BP128" s="95"/>
      <c r="BQ128" s="95"/>
      <c r="BR128" s="95"/>
      <c r="BS128" s="95"/>
      <c r="BT128" s="95"/>
      <c r="BU128" s="95"/>
      <c r="BV128" s="95"/>
      <c r="BW128" s="95"/>
      <c r="BX128" s="95"/>
      <c r="BY128" s="95"/>
      <c r="BZ128" s="95"/>
      <c r="CA128" s="95"/>
      <c r="CB128" s="95"/>
      <c r="CC128" s="95"/>
      <c r="CD128" s="95"/>
      <c r="CE128" s="95"/>
      <c r="CF128" s="95"/>
      <c r="CG128" s="95"/>
      <c r="CH128" s="95"/>
      <c r="CI128" s="95"/>
      <c r="CJ128" s="95"/>
      <c r="CK128" s="95"/>
      <c r="CL128" s="95"/>
      <c r="CM128" s="95"/>
      <c r="CN128" s="95"/>
      <c r="CO128" s="95"/>
      <c r="CP128" s="95"/>
      <c r="CQ128" s="95"/>
      <c r="CR128" s="95"/>
      <c r="CS128" s="95"/>
      <c r="CT128" s="95"/>
      <c r="CU128" s="95"/>
      <c r="CV128" s="95"/>
      <c r="CW128" s="95"/>
      <c r="CX128" s="95"/>
      <c r="CY128" s="95"/>
      <c r="CZ128" s="95"/>
      <c r="DA128" s="95"/>
      <c r="DB128" s="95"/>
      <c r="DC128" s="95"/>
      <c r="DD128" s="95"/>
      <c r="DE128" s="95"/>
      <c r="DF128" s="95"/>
      <c r="DG128" s="95"/>
      <c r="DH128" s="95"/>
      <c r="DI128" s="95"/>
      <c r="DJ128" s="95"/>
      <c r="DK128" s="95"/>
      <c r="DL128" s="95"/>
      <c r="DM128" s="95"/>
    </row>
    <row r="129" spans="1:117" s="96" customFormat="1" ht="21" customHeight="1" x14ac:dyDescent="0.2">
      <c r="A129" s="184"/>
      <c r="B129" s="184"/>
      <c r="C129" s="184"/>
      <c r="D129" s="184"/>
      <c r="E129" s="185" t="s">
        <v>186</v>
      </c>
      <c r="F129" s="186">
        <v>0</v>
      </c>
      <c r="G129" s="118"/>
      <c r="H129" s="94"/>
      <c r="I129" s="94"/>
      <c r="J129" s="94"/>
      <c r="K129" s="94"/>
      <c r="L129" s="94"/>
      <c r="M129" s="94"/>
      <c r="N129" s="94"/>
      <c r="O129" s="94"/>
      <c r="P129" s="94"/>
      <c r="Q129" s="94"/>
      <c r="R129" s="94"/>
      <c r="S129" s="94"/>
      <c r="T129" s="94"/>
      <c r="U129" s="94"/>
      <c r="V129" s="94"/>
      <c r="W129" s="94"/>
      <c r="X129" s="94"/>
      <c r="Y129" s="94"/>
      <c r="Z129" s="94"/>
      <c r="AA129" s="94"/>
      <c r="AB129" s="94"/>
      <c r="AC129" s="94"/>
      <c r="AD129" s="94"/>
      <c r="AE129" s="94"/>
      <c r="AF129" s="94"/>
      <c r="AG129" s="94"/>
      <c r="AH129" s="94"/>
      <c r="AI129" s="94"/>
      <c r="AJ129" s="94"/>
      <c r="AK129" s="94"/>
      <c r="AL129" s="94"/>
      <c r="AM129" s="94"/>
      <c r="AN129" s="94"/>
      <c r="AO129" s="94"/>
      <c r="AP129" s="94"/>
      <c r="AQ129" s="94"/>
      <c r="AR129" s="94"/>
      <c r="AS129" s="94"/>
      <c r="AT129" s="94"/>
      <c r="AU129" s="95"/>
      <c r="AV129" s="95"/>
      <c r="AW129" s="95"/>
      <c r="AX129" s="95"/>
      <c r="AY129" s="95"/>
      <c r="AZ129" s="95"/>
      <c r="BA129" s="95"/>
      <c r="BB129" s="95"/>
      <c r="BC129" s="95"/>
      <c r="BD129" s="95"/>
      <c r="BE129" s="95"/>
      <c r="BF129" s="95"/>
      <c r="BG129" s="95"/>
      <c r="BH129" s="95"/>
      <c r="BI129" s="95"/>
      <c r="BJ129" s="95"/>
      <c r="BK129" s="95"/>
      <c r="BL129" s="95"/>
      <c r="BM129" s="95"/>
      <c r="BN129" s="95"/>
      <c r="BO129" s="95"/>
      <c r="BP129" s="95"/>
      <c r="BQ129" s="95"/>
      <c r="BR129" s="95"/>
      <c r="BS129" s="95"/>
      <c r="BT129" s="95"/>
      <c r="BU129" s="95"/>
      <c r="BV129" s="95"/>
      <c r="BW129" s="95"/>
      <c r="BX129" s="95"/>
      <c r="BY129" s="95"/>
      <c r="BZ129" s="95"/>
      <c r="CA129" s="95"/>
      <c r="CB129" s="95"/>
      <c r="CC129" s="95"/>
      <c r="CD129" s="95"/>
      <c r="CE129" s="95"/>
      <c r="CF129" s="95"/>
      <c r="CG129" s="95"/>
      <c r="CH129" s="95"/>
      <c r="CI129" s="95"/>
      <c r="CJ129" s="95"/>
      <c r="CK129" s="95"/>
      <c r="CL129" s="95"/>
      <c r="CM129" s="95"/>
      <c r="CN129" s="95"/>
      <c r="CO129" s="95"/>
      <c r="CP129" s="95"/>
      <c r="CQ129" s="95"/>
      <c r="CR129" s="95"/>
      <c r="CS129" s="95"/>
      <c r="CT129" s="95"/>
      <c r="CU129" s="95"/>
      <c r="CV129" s="95"/>
      <c r="CW129" s="95"/>
      <c r="CX129" s="95"/>
      <c r="CY129" s="95"/>
      <c r="CZ129" s="95"/>
      <c r="DA129" s="95"/>
      <c r="DB129" s="95"/>
      <c r="DC129" s="95"/>
      <c r="DD129" s="95"/>
      <c r="DE129" s="95"/>
      <c r="DF129" s="95"/>
      <c r="DG129" s="95"/>
      <c r="DH129" s="95"/>
      <c r="DI129" s="95"/>
      <c r="DJ129" s="95"/>
      <c r="DK129" s="95"/>
      <c r="DL129" s="95"/>
      <c r="DM129" s="95"/>
    </row>
    <row r="130" spans="1:117" ht="24.75" customHeight="1" x14ac:dyDescent="0.2">
      <c r="A130" s="176"/>
      <c r="B130" s="177"/>
      <c r="C130" s="177"/>
      <c r="D130" s="177"/>
      <c r="E130" s="178" t="s">
        <v>225</v>
      </c>
      <c r="F130" s="179">
        <v>0</v>
      </c>
      <c r="G130" s="130"/>
      <c r="H130" s="99"/>
      <c r="I130" s="99"/>
      <c r="J130" s="100"/>
      <c r="L130" s="104"/>
      <c r="M130" s="102"/>
    </row>
    <row r="131" spans="1:117" ht="25.5" customHeight="1" x14ac:dyDescent="0.2">
      <c r="A131" s="208"/>
      <c r="B131" s="209"/>
      <c r="C131" s="209"/>
      <c r="D131" s="212" t="s">
        <v>36</v>
      </c>
      <c r="E131" s="212"/>
      <c r="F131" s="180">
        <v>0</v>
      </c>
      <c r="G131" s="131"/>
      <c r="H131" s="101"/>
      <c r="I131" s="101"/>
      <c r="J131" s="182"/>
      <c r="L131" s="104"/>
      <c r="M131" s="103"/>
    </row>
    <row r="132" spans="1:117" ht="28.5" customHeight="1" x14ac:dyDescent="0.2">
      <c r="A132" s="210"/>
      <c r="B132" s="211"/>
      <c r="C132" s="211"/>
      <c r="D132" s="213" t="s">
        <v>37</v>
      </c>
      <c r="E132" s="213"/>
      <c r="F132" s="181">
        <v>0</v>
      </c>
      <c r="G132" s="130"/>
      <c r="H132" s="99"/>
      <c r="I132" s="99"/>
      <c r="J132" s="100"/>
      <c r="L132" s="104"/>
      <c r="M132" s="102"/>
    </row>
    <row r="133" spans="1:117" x14ac:dyDescent="0.2">
      <c r="G133" s="120"/>
      <c r="H133" s="95"/>
      <c r="I133" s="95"/>
      <c r="J133" s="95"/>
    </row>
    <row r="134" spans="1:117" x14ac:dyDescent="0.2">
      <c r="G134" s="120"/>
      <c r="H134" s="95"/>
      <c r="I134" s="95"/>
      <c r="J134" s="95"/>
    </row>
    <row r="137" spans="1:117" x14ac:dyDescent="0.2">
      <c r="F137" s="107"/>
    </row>
    <row r="138" spans="1:117" ht="18" x14ac:dyDescent="0.2">
      <c r="F138" s="109"/>
    </row>
    <row r="139" spans="1:117" ht="14.25" x14ac:dyDescent="0.2">
      <c r="E139" s="132"/>
      <c r="F139" s="132"/>
      <c r="G139" s="133"/>
      <c r="H139" s="134"/>
      <c r="I139" s="134"/>
      <c r="J139" s="134"/>
    </row>
    <row r="140" spans="1:117" ht="15" x14ac:dyDescent="0.2">
      <c r="E140" s="132"/>
      <c r="F140" s="135"/>
      <c r="G140" s="133"/>
      <c r="H140" s="134"/>
      <c r="I140" s="134"/>
      <c r="J140" s="134"/>
    </row>
    <row r="141" spans="1:117" ht="14.25" x14ac:dyDescent="0.2">
      <c r="E141" s="132"/>
      <c r="F141" s="132"/>
      <c r="G141" s="133"/>
      <c r="H141" s="134"/>
      <c r="I141" s="134"/>
      <c r="J141" s="134"/>
    </row>
    <row r="142" spans="1:117" ht="14.25" x14ac:dyDescent="0.2">
      <c r="E142" s="132"/>
      <c r="F142" s="132"/>
      <c r="G142" s="136"/>
      <c r="H142" s="134"/>
      <c r="I142" s="134"/>
      <c r="J142" s="134"/>
    </row>
    <row r="143" spans="1:117" ht="14.25" x14ac:dyDescent="0.2">
      <c r="E143" s="132"/>
      <c r="F143" s="132"/>
      <c r="G143" s="133"/>
      <c r="H143" s="134"/>
      <c r="I143" s="134"/>
      <c r="J143" s="134"/>
    </row>
    <row r="144" spans="1:117" ht="14.25" x14ac:dyDescent="0.2">
      <c r="E144" s="132"/>
      <c r="F144" s="132"/>
      <c r="G144" s="133"/>
      <c r="H144" s="134"/>
      <c r="I144" s="134"/>
      <c r="J144" s="134"/>
    </row>
    <row r="145" spans="5:10" ht="14.25" x14ac:dyDescent="0.2">
      <c r="E145" s="132"/>
      <c r="F145" s="132"/>
      <c r="G145" s="133"/>
      <c r="H145" s="134"/>
      <c r="I145" s="134"/>
      <c r="J145" s="134"/>
    </row>
    <row r="146" spans="5:10" ht="14.25" x14ac:dyDescent="0.2">
      <c r="E146" s="132"/>
      <c r="F146" s="132"/>
      <c r="G146" s="133"/>
      <c r="H146" s="134"/>
      <c r="I146" s="134"/>
      <c r="J146" s="134"/>
    </row>
    <row r="147" spans="5:10" ht="14.25" x14ac:dyDescent="0.2">
      <c r="E147" s="132"/>
      <c r="F147" s="132"/>
      <c r="G147" s="133"/>
      <c r="H147" s="134"/>
      <c r="I147" s="134"/>
      <c r="J147" s="134"/>
    </row>
    <row r="148" spans="5:10" ht="14.25" x14ac:dyDescent="0.2">
      <c r="E148" s="132"/>
      <c r="F148" s="132"/>
      <c r="G148" s="133"/>
      <c r="H148" s="134"/>
      <c r="I148" s="134"/>
      <c r="J148" s="134"/>
    </row>
    <row r="149" spans="5:10" ht="14.25" x14ac:dyDescent="0.2">
      <c r="E149" s="132"/>
      <c r="F149" s="132"/>
      <c r="G149" s="133"/>
      <c r="H149" s="134"/>
      <c r="I149" s="134"/>
      <c r="J149" s="134"/>
    </row>
    <row r="150" spans="5:10" ht="14.25" x14ac:dyDescent="0.2">
      <c r="E150" s="132"/>
      <c r="F150" s="132"/>
      <c r="G150" s="133"/>
      <c r="H150" s="134"/>
      <c r="I150" s="134"/>
      <c r="J150" s="134"/>
    </row>
    <row r="151" spans="5:10" ht="14.25" x14ac:dyDescent="0.2">
      <c r="E151" s="132"/>
      <c r="F151" s="132"/>
      <c r="G151" s="133"/>
      <c r="H151" s="134"/>
      <c r="I151" s="134"/>
      <c r="J151" s="134"/>
    </row>
    <row r="152" spans="5:10" ht="14.25" x14ac:dyDescent="0.2">
      <c r="E152" s="132"/>
      <c r="F152" s="132"/>
      <c r="G152" s="133"/>
      <c r="H152" s="134"/>
      <c r="I152" s="134"/>
      <c r="J152" s="134"/>
    </row>
    <row r="153" spans="5:10" ht="14.25" x14ac:dyDescent="0.2">
      <c r="E153" s="132"/>
      <c r="F153" s="132"/>
      <c r="G153" s="133"/>
      <c r="H153" s="134"/>
      <c r="I153" s="134"/>
      <c r="J153" s="134"/>
    </row>
    <row r="154" spans="5:10" ht="14.25" x14ac:dyDescent="0.2">
      <c r="E154" s="132"/>
      <c r="F154" s="132"/>
      <c r="G154" s="133"/>
      <c r="H154" s="134"/>
      <c r="I154" s="134"/>
      <c r="J154" s="134"/>
    </row>
  </sheetData>
  <mergeCells count="15">
    <mergeCell ref="A112:F112"/>
    <mergeCell ref="A131:C132"/>
    <mergeCell ref="D131:E131"/>
    <mergeCell ref="D132:E132"/>
    <mergeCell ref="A7:F7"/>
    <mergeCell ref="A8:F8"/>
    <mergeCell ref="A11:F11"/>
    <mergeCell ref="A44:F44"/>
    <mergeCell ref="A67:F67"/>
    <mergeCell ref="A6:F6"/>
    <mergeCell ref="A1:F1"/>
    <mergeCell ref="A2:F2"/>
    <mergeCell ref="A3:F3"/>
    <mergeCell ref="A4:E4"/>
    <mergeCell ref="A5:F5"/>
  </mergeCells>
  <printOptions horizontalCentered="1"/>
  <pageMargins left="0.23622047244094491" right="0.23622047244094491" top="0.74803149606299213" bottom="0.74803149606299213" header="0.31496062992125984" footer="0.31496062992125984"/>
  <pageSetup scale="73" fitToHeight="0" orientation="portrait" r:id="rId1"/>
  <rowBreaks count="12" manualBreakCount="12">
    <brk id="19" max="5" man="1"/>
    <brk id="32" max="5" man="1"/>
    <brk id="37" max="5" man="1"/>
    <brk id="47" max="5" man="1"/>
    <brk id="56" max="5" man="1"/>
    <brk id="65" max="5" man="1"/>
    <brk id="75" max="5" man="1"/>
    <brk id="80" max="5" man="1"/>
    <brk id="85" max="5" man="1"/>
    <brk id="91" max="5" man="1"/>
    <brk id="101" max="5" man="1"/>
    <brk id="116" max="5"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49"/>
  <sheetViews>
    <sheetView workbookViewId="0">
      <selection activeCell="G26" sqref="G26"/>
    </sheetView>
  </sheetViews>
  <sheetFormatPr baseColWidth="10" defaultRowHeight="12.75" x14ac:dyDescent="0.2"/>
  <cols>
    <col min="1" max="1" width="4.5703125" customWidth="1"/>
    <col min="2" max="2" width="11.5703125" customWidth="1"/>
    <col min="3" max="3" width="12.85546875" customWidth="1"/>
    <col min="4" max="4" width="25.42578125" customWidth="1"/>
    <col min="5" max="5" width="0.85546875" customWidth="1"/>
    <col min="6" max="6" width="12.28515625" customWidth="1"/>
    <col min="7" max="7" width="11.5703125" customWidth="1"/>
    <col min="8" max="9" width="11.7109375" customWidth="1"/>
    <col min="10" max="10" width="12.28515625" customWidth="1"/>
    <col min="11" max="11" width="12.7109375" bestFit="1" customWidth="1"/>
    <col min="12" max="12" width="19.85546875" bestFit="1" customWidth="1"/>
    <col min="13" max="13" width="10.5703125" customWidth="1"/>
    <col min="14" max="14" width="10.7109375" bestFit="1" customWidth="1"/>
    <col min="15" max="15" width="8.28515625" customWidth="1"/>
    <col min="16" max="16" width="9.85546875" customWidth="1"/>
    <col min="17" max="17" width="7.5703125" customWidth="1"/>
    <col min="18" max="18" width="7" customWidth="1"/>
    <col min="19" max="19" width="16.5703125" customWidth="1"/>
    <col min="20" max="20" width="6.42578125" customWidth="1"/>
    <col min="21" max="21" width="3.85546875" customWidth="1"/>
    <col min="22" max="23" width="14.5703125" bestFit="1" customWidth="1"/>
    <col min="24" max="24" width="12.5703125" bestFit="1" customWidth="1"/>
  </cols>
  <sheetData>
    <row r="1" spans="1:22" ht="18.75" x14ac:dyDescent="0.2">
      <c r="B1" s="5"/>
      <c r="C1" s="6"/>
      <c r="D1" s="6"/>
      <c r="E1" s="6"/>
      <c r="F1" s="6"/>
    </row>
    <row r="2" spans="1:22" ht="18.75" x14ac:dyDescent="0.2">
      <c r="B2" s="5"/>
      <c r="C2" s="6"/>
      <c r="D2" s="6"/>
      <c r="E2" s="6"/>
      <c r="F2" s="6"/>
    </row>
    <row r="3" spans="1:22" ht="18.75" x14ac:dyDescent="0.2">
      <c r="A3" s="7"/>
      <c r="B3" s="7"/>
      <c r="C3" s="7"/>
      <c r="D3" s="7"/>
      <c r="E3" s="7"/>
      <c r="F3" s="7"/>
    </row>
    <row r="4" spans="1:22" ht="16.5" x14ac:dyDescent="0.2">
      <c r="C4" s="231" t="s">
        <v>16</v>
      </c>
      <c r="D4" s="231"/>
      <c r="E4" s="231"/>
      <c r="F4" s="231"/>
      <c r="G4" s="231"/>
      <c r="H4" s="231"/>
      <c r="I4" s="231"/>
      <c r="J4" s="231"/>
      <c r="K4" s="231"/>
      <c r="L4" s="231"/>
    </row>
    <row r="5" spans="1:22" x14ac:dyDescent="0.2">
      <c r="A5" s="8"/>
      <c r="C5" s="13"/>
      <c r="E5" s="10"/>
      <c r="F5" s="10"/>
      <c r="K5" s="11" t="s">
        <v>17</v>
      </c>
      <c r="L5" s="14" t="str">
        <f>F12</f>
        <v>SEPTIEMBRE</v>
      </c>
    </row>
    <row r="6" spans="1:22" x14ac:dyDescent="0.2">
      <c r="A6" s="8"/>
      <c r="C6" s="9" t="s">
        <v>5</v>
      </c>
      <c r="D6" s="232" t="e">
        <f>#REF!</f>
        <v>#REF!</v>
      </c>
      <c r="E6" s="232"/>
      <c r="F6" s="232"/>
      <c r="G6" s="232"/>
      <c r="H6" s="232"/>
      <c r="I6" s="232"/>
      <c r="K6" s="11"/>
      <c r="L6" s="14"/>
    </row>
    <row r="7" spans="1:22" x14ac:dyDescent="0.2">
      <c r="A7" s="8"/>
      <c r="C7" s="9"/>
      <c r="D7" s="232"/>
      <c r="E7" s="232"/>
      <c r="F7" s="232"/>
      <c r="G7" s="232"/>
      <c r="H7" s="232"/>
      <c r="I7" s="232"/>
      <c r="K7" s="11"/>
      <c r="L7" s="14"/>
    </row>
    <row r="8" spans="1:22" x14ac:dyDescent="0.2">
      <c r="C8" s="9" t="s">
        <v>6</v>
      </c>
      <c r="D8" s="15" t="e">
        <f>#REF!</f>
        <v>#REF!</v>
      </c>
      <c r="E8" s="10"/>
      <c r="F8" s="10"/>
    </row>
    <row r="9" spans="1:22" x14ac:dyDescent="0.2">
      <c r="C9" s="9" t="s">
        <v>7</v>
      </c>
      <c r="D9" t="e">
        <f>#REF!</f>
        <v>#REF!</v>
      </c>
      <c r="K9" s="11" t="s">
        <v>18</v>
      </c>
      <c r="L9" s="14" t="str">
        <f>J12</f>
        <v>NOVIEMBRE</v>
      </c>
    </row>
    <row r="10" spans="1:22" ht="7.5" customHeight="1" thickBot="1" x14ac:dyDescent="0.25">
      <c r="A10" s="2" t="s">
        <v>4</v>
      </c>
      <c r="V10" s="4"/>
    </row>
    <row r="11" spans="1:22" x14ac:dyDescent="0.2">
      <c r="A11" s="16" t="s">
        <v>19</v>
      </c>
      <c r="B11" s="233" t="s">
        <v>20</v>
      </c>
      <c r="C11" s="233"/>
      <c r="D11" s="233"/>
      <c r="E11" s="234"/>
      <c r="F11" s="235" t="s">
        <v>21</v>
      </c>
      <c r="G11" s="236"/>
      <c r="H11" s="236"/>
      <c r="I11" s="236"/>
      <c r="J11" s="236"/>
      <c r="K11" s="236"/>
      <c r="L11" s="17" t="s">
        <v>0</v>
      </c>
      <c r="M11" s="18"/>
      <c r="N11" s="19"/>
      <c r="O11" s="19"/>
      <c r="P11" s="19"/>
      <c r="Q11" s="19"/>
      <c r="R11" s="19"/>
      <c r="U11" s="2"/>
      <c r="V11" s="2"/>
    </row>
    <row r="12" spans="1:22" x14ac:dyDescent="0.2">
      <c r="A12" s="20"/>
      <c r="B12" s="21"/>
      <c r="C12" s="21"/>
      <c r="D12" s="21"/>
      <c r="E12" s="22"/>
      <c r="F12" s="237" t="s">
        <v>22</v>
      </c>
      <c r="G12" s="238"/>
      <c r="H12" s="237" t="s">
        <v>23</v>
      </c>
      <c r="I12" s="238"/>
      <c r="J12" s="237" t="s">
        <v>24</v>
      </c>
      <c r="K12" s="238"/>
      <c r="L12" s="23"/>
      <c r="M12" s="19"/>
      <c r="N12" s="19"/>
      <c r="O12" s="19"/>
      <c r="P12" s="19"/>
      <c r="Q12" s="19"/>
      <c r="R12" s="19"/>
      <c r="U12" s="2"/>
      <c r="V12" s="2"/>
    </row>
    <row r="13" spans="1:22" x14ac:dyDescent="0.2">
      <c r="A13" s="20"/>
      <c r="B13" s="239"/>
      <c r="C13" s="239"/>
      <c r="D13" s="239"/>
      <c r="E13" s="239"/>
      <c r="F13" s="24"/>
      <c r="G13" s="25"/>
      <c r="H13" s="25"/>
      <c r="I13" s="25"/>
      <c r="J13" s="25"/>
      <c r="K13" s="25"/>
      <c r="L13" s="23" t="s">
        <v>25</v>
      </c>
      <c r="N13" s="2"/>
      <c r="O13" s="2"/>
    </row>
    <row r="14" spans="1:22" ht="26.25" customHeight="1" x14ac:dyDescent="0.2">
      <c r="A14" s="26" t="s">
        <v>8</v>
      </c>
      <c r="B14" s="240" t="e">
        <f>D6</f>
        <v>#REF!</v>
      </c>
      <c r="C14" s="241"/>
      <c r="D14" s="241"/>
      <c r="E14" s="242"/>
      <c r="F14" s="27"/>
      <c r="G14" s="28"/>
      <c r="H14" s="28"/>
      <c r="I14" s="28"/>
      <c r="J14" s="28"/>
      <c r="K14" s="29"/>
      <c r="L14" s="30" t="e">
        <f>L17+L19+L21+L23</f>
        <v>#REF!</v>
      </c>
      <c r="N14" s="31"/>
      <c r="O14" s="32"/>
      <c r="P14" s="33"/>
    </row>
    <row r="15" spans="1:22" x14ac:dyDescent="0.2">
      <c r="A15" s="34" t="s">
        <v>8</v>
      </c>
      <c r="B15" s="243" t="s">
        <v>9</v>
      </c>
      <c r="C15" s="244"/>
      <c r="D15" s="244"/>
      <c r="E15" s="245"/>
      <c r="F15" s="35"/>
      <c r="G15" s="28"/>
      <c r="H15" s="28"/>
      <c r="I15" s="28"/>
      <c r="J15" s="28"/>
      <c r="K15" s="28"/>
      <c r="L15" s="36"/>
      <c r="N15" s="31"/>
      <c r="O15" s="32"/>
      <c r="P15" s="33"/>
    </row>
    <row r="16" spans="1:22" x14ac:dyDescent="0.2">
      <c r="A16" s="37"/>
      <c r="B16" s="246"/>
      <c r="C16" s="247"/>
      <c r="D16" s="247"/>
      <c r="E16" s="248"/>
      <c r="F16" s="27"/>
      <c r="G16" s="28"/>
      <c r="H16" s="28"/>
      <c r="I16" s="28"/>
      <c r="J16" s="28"/>
      <c r="K16" s="29"/>
      <c r="L16" s="36"/>
      <c r="N16" s="31"/>
      <c r="O16" s="32"/>
      <c r="P16" s="33"/>
    </row>
    <row r="17" spans="1:17" ht="15.75" hidden="1" customHeight="1" x14ac:dyDescent="0.2">
      <c r="A17" s="38" t="s">
        <v>14</v>
      </c>
      <c r="B17" s="223" t="s">
        <v>10</v>
      </c>
      <c r="C17" s="224"/>
      <c r="D17" s="224"/>
      <c r="E17" s="225"/>
      <c r="F17" s="91" t="e">
        <f>F18/L14</f>
        <v>#REF!</v>
      </c>
      <c r="G17" s="39" t="e">
        <f>G18/L14</f>
        <v>#REF!</v>
      </c>
      <c r="H17" s="39" t="e">
        <f>H18/L14</f>
        <v>#REF!</v>
      </c>
      <c r="I17" s="39" t="e">
        <f>I18/L14</f>
        <v>#REF!</v>
      </c>
      <c r="J17" s="39" t="e">
        <f>J18/L14</f>
        <v>#REF!</v>
      </c>
      <c r="L17" s="229" t="e">
        <f>#REF!</f>
        <v>#REF!</v>
      </c>
      <c r="N17" s="31"/>
      <c r="O17" s="32"/>
      <c r="P17" s="33"/>
    </row>
    <row r="18" spans="1:17" ht="15.75" hidden="1" customHeight="1" x14ac:dyDescent="0.2">
      <c r="A18" s="40"/>
      <c r="B18" s="226"/>
      <c r="C18" s="227"/>
      <c r="D18" s="227"/>
      <c r="E18" s="228"/>
      <c r="F18" s="28" t="e">
        <f>L17/5</f>
        <v>#REF!</v>
      </c>
      <c r="G18" s="28" t="e">
        <f>L17/5</f>
        <v>#REF!</v>
      </c>
      <c r="H18" s="28" t="e">
        <f>L17/5</f>
        <v>#REF!</v>
      </c>
      <c r="I18" s="28" t="e">
        <f>L17/5</f>
        <v>#REF!</v>
      </c>
      <c r="J18" s="28" t="e">
        <f>L17/5</f>
        <v>#REF!</v>
      </c>
      <c r="K18" s="41"/>
      <c r="L18" s="230"/>
      <c r="N18" s="31"/>
      <c r="O18" s="32"/>
      <c r="P18" s="33"/>
    </row>
    <row r="19" spans="1:17" ht="15.75" hidden="1" customHeight="1" x14ac:dyDescent="0.2">
      <c r="A19" s="38" t="s">
        <v>15</v>
      </c>
      <c r="B19" s="223" t="s">
        <v>11</v>
      </c>
      <c r="C19" s="224"/>
      <c r="D19" s="224"/>
      <c r="E19" s="225"/>
      <c r="F19" s="42"/>
      <c r="G19" s="39" t="e">
        <f>G20/L14</f>
        <v>#REF!</v>
      </c>
      <c r="H19" s="39" t="e">
        <f>H20/L14</f>
        <v>#REF!</v>
      </c>
      <c r="I19" s="39" t="e">
        <f>I20/L14</f>
        <v>#REF!</v>
      </c>
      <c r="J19" s="43"/>
      <c r="K19" s="43"/>
      <c r="L19" s="229" t="e">
        <f>#REF!</f>
        <v>#REF!</v>
      </c>
      <c r="N19" s="31"/>
      <c r="O19" s="32"/>
      <c r="P19" s="33"/>
    </row>
    <row r="20" spans="1:17" ht="15.75" hidden="1" customHeight="1" x14ac:dyDescent="0.2">
      <c r="A20" s="44"/>
      <c r="B20" s="226"/>
      <c r="C20" s="227"/>
      <c r="D20" s="227"/>
      <c r="E20" s="228"/>
      <c r="F20" s="28"/>
      <c r="G20" s="28" t="e">
        <f>L19/3</f>
        <v>#REF!</v>
      </c>
      <c r="H20" s="28" t="e">
        <f>L19/3</f>
        <v>#REF!</v>
      </c>
      <c r="I20" s="28" t="e">
        <f>L19/3</f>
        <v>#REF!</v>
      </c>
      <c r="J20" s="43"/>
      <c r="K20" s="41"/>
      <c r="L20" s="230"/>
      <c r="N20" s="31"/>
      <c r="O20" s="32"/>
      <c r="P20" s="33"/>
    </row>
    <row r="21" spans="1:17" ht="15.75" customHeight="1" x14ac:dyDescent="0.2">
      <c r="A21" s="38" t="s">
        <v>14</v>
      </c>
      <c r="B21" s="249" t="s">
        <v>12</v>
      </c>
      <c r="C21" s="249"/>
      <c r="D21" s="249"/>
      <c r="E21" s="249"/>
      <c r="F21" s="42"/>
      <c r="G21" s="45"/>
      <c r="H21" s="46" t="e">
        <f>H22/L14</f>
        <v>#REF!</v>
      </c>
      <c r="I21" s="46" t="e">
        <f>I22/L14</f>
        <v>#REF!</v>
      </c>
      <c r="J21" s="46" t="e">
        <f>J22/L14</f>
        <v>#REF!</v>
      </c>
      <c r="K21" s="41"/>
      <c r="L21" s="229" t="e">
        <f>#REF!</f>
        <v>#REF!</v>
      </c>
      <c r="N21" s="31"/>
      <c r="O21" s="32"/>
      <c r="P21" s="3"/>
    </row>
    <row r="22" spans="1:17" ht="15.75" customHeight="1" x14ac:dyDescent="0.2">
      <c r="A22" s="47"/>
      <c r="B22" s="249"/>
      <c r="C22" s="249"/>
      <c r="D22" s="249"/>
      <c r="E22" s="249"/>
      <c r="F22" s="48"/>
      <c r="G22" s="49"/>
      <c r="H22" s="28" t="e">
        <f>L21/3</f>
        <v>#REF!</v>
      </c>
      <c r="I22" s="28" t="e">
        <f>L21/3</f>
        <v>#REF!</v>
      </c>
      <c r="J22" s="28" t="e">
        <f>L21/3</f>
        <v>#REF!</v>
      </c>
      <c r="K22" s="41"/>
      <c r="L22" s="230"/>
      <c r="N22" s="31"/>
      <c r="O22" s="32"/>
    </row>
    <row r="23" spans="1:17" ht="15.75" customHeight="1" x14ac:dyDescent="0.2">
      <c r="A23" s="38" t="s">
        <v>15</v>
      </c>
      <c r="B23" s="249" t="s">
        <v>13</v>
      </c>
      <c r="C23" s="249"/>
      <c r="D23" s="249"/>
      <c r="E23" s="249"/>
      <c r="F23" s="42"/>
      <c r="G23" s="50"/>
      <c r="H23" s="51"/>
      <c r="I23" s="46" t="e">
        <f>I24/L14</f>
        <v>#REF!</v>
      </c>
      <c r="J23" s="46" t="e">
        <f>J24/L14</f>
        <v>#REF!</v>
      </c>
      <c r="K23" s="41"/>
      <c r="L23" s="229" t="e">
        <f>#REF!</f>
        <v>#REF!</v>
      </c>
      <c r="N23" s="31"/>
      <c r="O23" s="32"/>
    </row>
    <row r="24" spans="1:17" ht="15.75" customHeight="1" x14ac:dyDescent="0.2">
      <c r="A24" s="47"/>
      <c r="B24" s="249"/>
      <c r="C24" s="249"/>
      <c r="D24" s="249"/>
      <c r="E24" s="249"/>
      <c r="F24" s="48"/>
      <c r="G24" s="28"/>
      <c r="H24" s="28"/>
      <c r="I24" s="29" t="e">
        <f>L23/2</f>
        <v>#REF!</v>
      </c>
      <c r="J24" s="29" t="e">
        <f>L23/2</f>
        <v>#REF!</v>
      </c>
      <c r="K24" s="41"/>
      <c r="L24" s="230"/>
      <c r="N24" s="31"/>
      <c r="O24" s="32"/>
      <c r="P24" s="3"/>
    </row>
    <row r="25" spans="1:17" ht="15.75" customHeight="1" x14ac:dyDescent="0.2">
      <c r="A25" s="38"/>
      <c r="B25" s="249"/>
      <c r="C25" s="249"/>
      <c r="D25" s="249"/>
      <c r="E25" s="249"/>
      <c r="F25" s="42"/>
      <c r="G25" s="50"/>
      <c r="H25" s="50"/>
      <c r="I25" s="50"/>
      <c r="J25" s="50"/>
      <c r="K25" s="50"/>
      <c r="L25" s="229"/>
      <c r="N25" s="31"/>
      <c r="O25" s="32"/>
      <c r="P25" s="3"/>
      <c r="Q25" s="3"/>
    </row>
    <row r="26" spans="1:17" ht="15.75" customHeight="1" x14ac:dyDescent="0.2">
      <c r="A26" s="47"/>
      <c r="B26" s="249"/>
      <c r="C26" s="249"/>
      <c r="D26" s="249"/>
      <c r="E26" s="249"/>
      <c r="F26" s="42"/>
      <c r="G26" s="50"/>
      <c r="H26" s="50"/>
      <c r="I26" s="50"/>
      <c r="J26" s="50"/>
      <c r="K26" s="28"/>
      <c r="L26" s="230"/>
      <c r="N26" s="31"/>
      <c r="O26" s="31"/>
      <c r="P26" s="3"/>
    </row>
    <row r="27" spans="1:17" ht="15.75" customHeight="1" x14ac:dyDescent="0.2">
      <c r="A27" s="38"/>
      <c r="B27" s="249"/>
      <c r="C27" s="249"/>
      <c r="D27" s="249"/>
      <c r="E27" s="249"/>
      <c r="F27" s="42"/>
      <c r="G27" s="50"/>
      <c r="H27" s="50"/>
      <c r="I27" s="50"/>
      <c r="J27" s="50"/>
      <c r="K27" s="45" t="s">
        <v>4</v>
      </c>
      <c r="L27" s="229"/>
      <c r="N27" s="31"/>
      <c r="O27" s="31"/>
      <c r="P27" s="3"/>
    </row>
    <row r="28" spans="1:17" ht="15.75" customHeight="1" x14ac:dyDescent="0.2">
      <c r="A28" s="47"/>
      <c r="B28" s="249"/>
      <c r="C28" s="249"/>
      <c r="D28" s="249"/>
      <c r="E28" s="249"/>
      <c r="F28" s="42"/>
      <c r="G28" s="50"/>
      <c r="H28" s="50"/>
      <c r="I28" s="50"/>
      <c r="J28" s="50"/>
      <c r="K28" s="45"/>
      <c r="L28" s="230"/>
      <c r="N28" s="31"/>
      <c r="O28" s="31"/>
    </row>
    <row r="29" spans="1:17" s="55" customFormat="1" ht="15.75" customHeight="1" x14ac:dyDescent="0.2">
      <c r="A29" s="52"/>
      <c r="B29" s="250"/>
      <c r="C29" s="250"/>
      <c r="D29" s="250"/>
      <c r="E29" s="250"/>
      <c r="F29" s="53"/>
      <c r="G29" s="54"/>
      <c r="H29" s="54"/>
      <c r="I29" s="54"/>
      <c r="J29" s="54"/>
      <c r="K29" s="54"/>
      <c r="L29" s="251"/>
      <c r="N29" s="56"/>
      <c r="O29" s="56"/>
    </row>
    <row r="30" spans="1:17" s="55" customFormat="1" ht="15.75" customHeight="1" x14ac:dyDescent="0.2">
      <c r="A30" s="52"/>
      <c r="B30" s="250"/>
      <c r="C30" s="250"/>
      <c r="D30" s="250"/>
      <c r="E30" s="250"/>
      <c r="F30" s="53"/>
      <c r="G30" s="49"/>
      <c r="H30" s="49"/>
      <c r="I30" s="49"/>
      <c r="J30" s="49"/>
      <c r="K30" s="49"/>
      <c r="L30" s="252"/>
      <c r="N30" s="56"/>
      <c r="O30" s="56"/>
    </row>
    <row r="31" spans="1:17" s="55" customFormat="1" ht="15.75" customHeight="1" x14ac:dyDescent="0.2">
      <c r="A31" s="57"/>
      <c r="B31" s="250"/>
      <c r="C31" s="250"/>
      <c r="D31" s="250"/>
      <c r="E31" s="250"/>
      <c r="F31" s="53"/>
      <c r="G31" s="54"/>
      <c r="H31" s="54"/>
      <c r="I31" s="54"/>
      <c r="J31" s="54"/>
      <c r="K31" s="54"/>
      <c r="L31" s="251"/>
      <c r="N31" s="56"/>
      <c r="O31" s="56"/>
    </row>
    <row r="32" spans="1:17" s="55" customFormat="1" ht="15.75" customHeight="1" thickBot="1" x14ac:dyDescent="0.25">
      <c r="A32" s="58"/>
      <c r="B32" s="253"/>
      <c r="C32" s="253"/>
      <c r="D32" s="253"/>
      <c r="E32" s="253"/>
      <c r="F32" s="59"/>
      <c r="G32" s="60"/>
      <c r="H32" s="60"/>
      <c r="I32" s="60"/>
      <c r="J32" s="60"/>
      <c r="K32" s="60"/>
      <c r="L32" s="254"/>
      <c r="N32" s="56"/>
      <c r="O32" s="56"/>
      <c r="P32" s="56"/>
    </row>
    <row r="33" spans="1:21" ht="6" customHeight="1" thickBot="1" x14ac:dyDescent="0.25">
      <c r="A33" s="61"/>
      <c r="B33" s="62"/>
      <c r="C33" s="62"/>
      <c r="D33" s="62"/>
      <c r="E33" s="63"/>
      <c r="F33" s="63"/>
      <c r="G33" s="64"/>
      <c r="H33" s="64"/>
      <c r="I33" s="64"/>
      <c r="J33" s="64"/>
      <c r="K33" s="65"/>
      <c r="L33" s="64"/>
      <c r="N33" s="31"/>
      <c r="O33" s="2"/>
    </row>
    <row r="34" spans="1:21" ht="15.75" customHeight="1" x14ac:dyDescent="0.2">
      <c r="A34" s="66"/>
      <c r="B34" s="67"/>
      <c r="C34" s="67"/>
      <c r="D34" s="68" t="s">
        <v>26</v>
      </c>
      <c r="E34" s="69"/>
      <c r="F34" s="70" t="e">
        <f>SUM(F20+F22+F18)</f>
        <v>#REF!</v>
      </c>
      <c r="G34" s="70" t="e">
        <f>G20+G22+G24+G26+G18</f>
        <v>#REF!</v>
      </c>
      <c r="H34" s="70" t="e">
        <f>H20+H24+H22+H18</f>
        <v>#REF!</v>
      </c>
      <c r="I34" s="70" t="e">
        <f>I20+I22+I24+I26+I18</f>
        <v>#REF!</v>
      </c>
      <c r="J34" s="70" t="e">
        <f>J20+J22+J24+J26+J18</f>
        <v>#REF!</v>
      </c>
      <c r="K34" s="70"/>
      <c r="L34" s="71" t="e">
        <f>SUM(F34:J34)</f>
        <v>#REF!</v>
      </c>
      <c r="N34" s="2"/>
      <c r="O34" s="2"/>
    </row>
    <row r="35" spans="1:21" ht="15.75" customHeight="1" thickBot="1" x14ac:dyDescent="0.25">
      <c r="A35" s="72"/>
      <c r="B35" s="73"/>
      <c r="C35" s="73"/>
      <c r="D35" s="74" t="s">
        <v>27</v>
      </c>
      <c r="E35" s="63"/>
      <c r="F35" s="75" t="e">
        <f>F34</f>
        <v>#REF!</v>
      </c>
      <c r="G35" s="76" t="e">
        <f>G34+F34</f>
        <v>#REF!</v>
      </c>
      <c r="H35" s="76" t="e">
        <f>G35+H34</f>
        <v>#REF!</v>
      </c>
      <c r="I35" s="76" t="e">
        <f>H35+I34</f>
        <v>#REF!</v>
      </c>
      <c r="J35" s="76" t="e">
        <f>I35+J34</f>
        <v>#REF!</v>
      </c>
      <c r="K35" s="76"/>
      <c r="L35" s="77"/>
      <c r="N35" s="2"/>
      <c r="O35" s="1"/>
      <c r="P35" s="3"/>
    </row>
    <row r="36" spans="1:21" ht="13.5" x14ac:dyDescent="0.25">
      <c r="A36" s="78"/>
      <c r="B36" s="10"/>
      <c r="C36" s="10"/>
      <c r="D36" s="79" t="s">
        <v>28</v>
      </c>
      <c r="E36" s="12"/>
      <c r="F36" s="80" t="e">
        <f>F34/L34</f>
        <v>#REF!</v>
      </c>
      <c r="G36" s="80" t="e">
        <f>G34/L34</f>
        <v>#REF!</v>
      </c>
      <c r="H36" s="80" t="e">
        <f>H34/L34</f>
        <v>#REF!</v>
      </c>
      <c r="I36" s="80" t="e">
        <f>I34/L34</f>
        <v>#REF!</v>
      </c>
      <c r="J36" s="80" t="e">
        <f>J34/L34</f>
        <v>#REF!</v>
      </c>
      <c r="K36" s="80"/>
      <c r="L36" s="71"/>
      <c r="N36" s="2"/>
      <c r="O36" s="2"/>
    </row>
    <row r="37" spans="1:21" ht="13.5" x14ac:dyDescent="0.25">
      <c r="A37" s="78"/>
      <c r="B37" s="10"/>
      <c r="C37" s="10"/>
      <c r="D37" s="81" t="s">
        <v>29</v>
      </c>
      <c r="E37" s="12"/>
      <c r="F37" s="82" t="e">
        <f>F36</f>
        <v>#REF!</v>
      </c>
      <c r="G37" s="82" t="e">
        <f>F37+G36</f>
        <v>#REF!</v>
      </c>
      <c r="H37" s="82" t="e">
        <f>G37+H36</f>
        <v>#REF!</v>
      </c>
      <c r="I37" s="82" t="e">
        <f>H37+I36</f>
        <v>#REF!</v>
      </c>
      <c r="J37" s="82" t="e">
        <f>I37+J36</f>
        <v>#REF!</v>
      </c>
      <c r="K37" s="82"/>
      <c r="L37" s="83"/>
    </row>
    <row r="38" spans="1:21" x14ac:dyDescent="0.2">
      <c r="A38" s="78"/>
      <c r="B38" s="10"/>
      <c r="C38" s="10"/>
      <c r="D38" s="10"/>
      <c r="E38" s="10"/>
      <c r="F38" s="10"/>
      <c r="G38" s="84"/>
      <c r="H38" s="84"/>
      <c r="I38" s="84"/>
      <c r="J38" s="85"/>
      <c r="K38" s="85"/>
      <c r="L38" s="83"/>
    </row>
    <row r="39" spans="1:21" x14ac:dyDescent="0.2">
      <c r="A39" s="78"/>
      <c r="B39" s="10"/>
      <c r="C39" s="10"/>
      <c r="D39" s="10"/>
      <c r="E39" s="10"/>
      <c r="F39" s="10"/>
      <c r="G39" s="84"/>
      <c r="H39" s="84"/>
      <c r="I39" s="84"/>
      <c r="J39" s="85"/>
      <c r="K39" s="85"/>
      <c r="L39" s="83"/>
    </row>
    <row r="40" spans="1:21" x14ac:dyDescent="0.2">
      <c r="A40" s="78"/>
      <c r="B40" s="10"/>
      <c r="C40" s="10"/>
      <c r="D40" s="10"/>
      <c r="E40" s="10"/>
      <c r="F40" s="10"/>
      <c r="G40" s="84"/>
      <c r="H40" s="84"/>
      <c r="I40" s="84"/>
      <c r="J40" s="85"/>
      <c r="K40" s="85"/>
      <c r="L40" s="83"/>
    </row>
    <row r="41" spans="1:21" ht="9.75" customHeight="1" thickBot="1" x14ac:dyDescent="0.25">
      <c r="A41" s="86"/>
      <c r="B41" s="87"/>
      <c r="C41" s="87"/>
      <c r="D41" s="87"/>
      <c r="E41" s="87"/>
      <c r="F41" s="87"/>
      <c r="G41" s="88"/>
      <c r="H41" s="88"/>
      <c r="I41" s="88"/>
      <c r="J41" s="89"/>
      <c r="K41" s="89"/>
      <c r="L41" s="90"/>
    </row>
    <row r="42" spans="1:21" ht="6.75" customHeight="1" x14ac:dyDescent="0.2">
      <c r="U42" s="4"/>
    </row>
    <row r="43" spans="1:21" ht="9.75" customHeight="1" x14ac:dyDescent="0.2">
      <c r="U43" s="4"/>
    </row>
    <row r="44" spans="1:21" ht="9.75" customHeight="1" x14ac:dyDescent="0.2">
      <c r="U44" s="4"/>
    </row>
    <row r="45" spans="1:21" ht="9.75" customHeight="1" x14ac:dyDescent="0.2">
      <c r="U45" s="4"/>
    </row>
    <row r="46" spans="1:21" ht="9.75" customHeight="1" x14ac:dyDescent="0.2">
      <c r="U46" s="4"/>
    </row>
    <row r="47" spans="1:21" ht="9.75" customHeight="1" x14ac:dyDescent="0.2">
      <c r="U47" s="4"/>
    </row>
    <row r="48" spans="1:21" ht="9.75" customHeight="1" x14ac:dyDescent="0.2">
      <c r="U48" s="4"/>
    </row>
    <row r="49" spans="21:21" ht="9.75" customHeight="1" x14ac:dyDescent="0.2">
      <c r="U49" s="4"/>
    </row>
  </sheetData>
  <mergeCells count="26">
    <mergeCell ref="B27:E28"/>
    <mergeCell ref="L27:L28"/>
    <mergeCell ref="B29:E30"/>
    <mergeCell ref="L29:L30"/>
    <mergeCell ref="B31:E32"/>
    <mergeCell ref="L31:L32"/>
    <mergeCell ref="B21:E22"/>
    <mergeCell ref="L21:L22"/>
    <mergeCell ref="B23:E24"/>
    <mergeCell ref="L23:L24"/>
    <mergeCell ref="B25:E26"/>
    <mergeCell ref="L25:L26"/>
    <mergeCell ref="B19:E20"/>
    <mergeCell ref="L19:L20"/>
    <mergeCell ref="C4:L4"/>
    <mergeCell ref="D6:I7"/>
    <mergeCell ref="B11:E11"/>
    <mergeCell ref="F11:K11"/>
    <mergeCell ref="F12:G12"/>
    <mergeCell ref="H12:I12"/>
    <mergeCell ref="J12:K12"/>
    <mergeCell ref="B13:E13"/>
    <mergeCell ref="B14:E14"/>
    <mergeCell ref="B15:E16"/>
    <mergeCell ref="B17:E18"/>
    <mergeCell ref="L17:L18"/>
  </mergeCells>
  <printOptions horizontalCentered="1"/>
  <pageMargins left="0.39370078740157483" right="0.23622047244094491" top="0.78740157480314965" bottom="0.59055118110236227" header="0" footer="0"/>
  <pageSetup scale="80"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CATALOGO DE CONCEPTOS</vt:lpstr>
      <vt:lpstr>PROGRAMA DE OBRA EXP AGUA</vt:lpstr>
      <vt:lpstr>'CATALOGO DE CONCEPTOS'!Área_de_impresión</vt:lpstr>
      <vt:lpstr>'CATALOGO DE CONCEPTOS'!Títulos_a_imprimir</vt:lpstr>
    </vt:vector>
  </TitlesOfParts>
  <Company>S.A.P.A. Los Cabos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Gcia. Desarrollo Hidraulico</dc:creator>
  <cp:lastModifiedBy>Alejandro Cano</cp:lastModifiedBy>
  <cp:lastPrinted>2021-12-06T17:57:29Z</cp:lastPrinted>
  <dcterms:created xsi:type="dcterms:W3CDTF">2001-02-06T20:08:23Z</dcterms:created>
  <dcterms:modified xsi:type="dcterms:W3CDTF">2022-03-22T21:21:01Z</dcterms:modified>
</cp:coreProperties>
</file>