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topo1\Documents\LEYVA\2020\LICITACIONES 2020\FISM 2020\FIUR202029-3 PAVIMENTACIÓN EL SARGENTO\"/>
    </mc:Choice>
  </mc:AlternateContent>
  <bookViews>
    <workbookView xWindow="0" yWindow="0" windowWidth="28800" windowHeight="12435"/>
  </bookViews>
  <sheets>
    <sheet name="Hoja1" sheetId="1"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4" i="1" l="1"/>
  <c r="E65" i="1" s="1"/>
  <c r="C73" i="1" l="1"/>
  <c r="F64" i="1"/>
  <c r="F65" i="1" s="1"/>
  <c r="C64" i="1"/>
  <c r="G63" i="1"/>
  <c r="G62" i="1"/>
  <c r="G61" i="1"/>
  <c r="G60" i="1"/>
  <c r="C55" i="1"/>
  <c r="G33" i="1"/>
  <c r="G32" i="1"/>
  <c r="G31" i="1"/>
  <c r="G30" i="1"/>
  <c r="G29" i="1"/>
  <c r="G28" i="1"/>
  <c r="D21" i="1"/>
  <c r="D20" i="1"/>
  <c r="G20" i="1" s="1"/>
  <c r="G19" i="1"/>
  <c r="D18" i="1"/>
  <c r="G18" i="1" s="1"/>
  <c r="G17" i="1"/>
  <c r="D16" i="1"/>
  <c r="G15" i="1"/>
  <c r="G14" i="1"/>
  <c r="G34" i="1" l="1"/>
  <c r="G64" i="1"/>
  <c r="G21" i="1"/>
  <c r="G16" i="1"/>
  <c r="D22" i="1"/>
  <c r="G22" i="1" l="1"/>
  <c r="D23" i="1"/>
  <c r="G23" i="1" l="1"/>
  <c r="D24" i="1"/>
  <c r="G24" i="1" l="1"/>
  <c r="D25" i="1"/>
  <c r="G25" i="1" l="1"/>
  <c r="G26" i="1" s="1"/>
</calcChain>
</file>

<file path=xl/sharedStrings.xml><?xml version="1.0" encoding="utf-8"?>
<sst xmlns="http://schemas.openxmlformats.org/spreadsheetml/2006/main" count="96" uniqueCount="70">
  <si>
    <t>UNIDAD</t>
  </si>
  <si>
    <t>CANTIDAD</t>
  </si>
  <si>
    <t>IMPORTE</t>
  </si>
  <si>
    <t>SEÑALAMIENTO VERTICAL Y HORIZONTAL</t>
  </si>
  <si>
    <t>I</t>
  </si>
  <si>
    <t>M3</t>
  </si>
  <si>
    <t>ML</t>
  </si>
  <si>
    <t>II</t>
  </si>
  <si>
    <t>PAVIMENTACION (CONSTRUCCION)</t>
  </si>
  <si>
    <t>TRAZO Y NIVELACION TOPOGRAFICA DEL TERRENO PARA PAVIMENTACION. AL AMPARO DE ESTE CONCEPTO EL CONTRATISTA REALIZARA EL LEVANTAMIENTO TOPOGRAFICO DE LA SUPERFICIE EXISTENTE PREVIO AL INICIO DE LOS TRABAJOS, EL TRAZO Y NIVELACION CON EQUIPO DE TOPOGRAFIA DE LOS EJES, LIMITES, REFERENCIAS, MOJONERAS, BANCOS DE NIVEL Y DETALLES CONSTRUCTIVOS DE LOS TRABAJOS. (RESPETANDO EL NIVEL DE LA RASANTE EXISTENTE DURANTE TODAS LAS ETAPAS DEL PROCESO CONSTRUCTIVO), DEBERA COLOCAR REFERENCIAS FIJAS, FUERA DE LAS AREAS DE LOS TRABAJOS PARA ASEGURAR LOS ALINEAMIENTOS Y NIVELES. INCLUYE: LOS MATERIALES, HILO PLÁSTICO, MADERA, CALHIDRA, CONCRETO PARA MOJONERAS, MANO DE OBRA, HERRAMIENTA, EQUIPO NECESARIO Y VERIFICACIÓN EN TODO EL PROCESO DE LA OBRA.</t>
  </si>
  <si>
    <t>M2</t>
  </si>
  <si>
    <t>CORTE DE TERRENO NATURAL; INCLUYE: EXCAVACIÓN POR MEDIOS MECÁNICOS EN CUALQUIER TIPO DE SUELO EXCEPTO EN ROCA. VOLÚMENES COMPACTOS.</t>
  </si>
  <si>
    <t>CARGA Y ACARREO DE MATERIAL PROVENIENTE DEL CORTE DE TERRENO NATURAL EN PLATAFORMAS INCLUYE: CARGA DE MATERIAL CON TRASCABO CARGADOR FRONTAL ASÍ COMO ACARREO DE MATERIAL CON CAMIÓN DE VOLTEO A PREDIO ESTABLECIDO POR EL CLIENTE. VOLÚMENES COMPACTOS.</t>
  </si>
  <si>
    <t>TRATAMIENTO DEL TERRENO NATURAL EN CORTE O TERRAPLÉN PARA RECIBIR MATERIAL; INCLUYE: ESCARIFICADO DE 30 CMS, ACAMELLONAMIENTO, INCORPORACIÓN DE HUMEDAD Y HOMOGENIZACIÓN (INCLUYE HOMOGENIZACIÓN DEL MATERIAL PRODUCTO DEL CORTE EN CALLE), PARA EL TENDIDO Y COMPACTADO DE MATERIAL POR MEDIOS MECÁNICOS AL 90% DE SU P.V.S.M. DE LA PRUEBA PROCTOR STD.</t>
  </si>
  <si>
    <t>AFINE DE TERRACERIAS PARA DAR NIVELES DE PROYECTO DEFINITIVOS. INCLUYE: PAPEO DEL MATERIAL MAYOR A 3" MANUAL, FORMACION DE LA CAPA SUBRASANTE, INCORPORACION DE HUMEDAD OPTIMA, TENDIDO, AFINE Y COMPACTACION AL 95% DE SU  PVSM DE LA PRUEBA PROCTOR MODIFICADA  (ASSHTO), CON MATERIAL SELECCIONADO PRODUCTO DE CORTES, CARGA Y ACARREOS. CON UN ESPESOR DE 30 CM, EN TERRENO CON CUALQUIER CLASIFICACION. INCLUYE. LA MANO DE OBRA, Y EQUIPO NECESARIO</t>
  </si>
  <si>
    <t>CONSTRUCCION DE TERRAPLEN  CON  MATERIAL SELECCIONADO DE BANCO, LIBRE DE BOLEO MAYOR A 3"  PARA DAR NIVELES DE PROYECTO EN TERRACERIAS INCLUYE CRIBADO DEL MATERIAL CARGA Y ACARREO DENTRO DE LA OBRA, ACAMELLONADO, INCORPORACION DE HUEMEDAD OPTIMA, HOMEGENIZADO TENDIDO Y COMPACTADO AL 95 % P.V.S.M. DE LA PRUEBA PROCTOR , EN CAPAS DE 20 CMS DE ESPESOR COMPACTOS, LA MANO DE OBRA, MATERIALES, HERRAMIENTA Y EQUIPO NECESARIO.</t>
  </si>
  <si>
    <t>CONSTRUCCION  DE  BASE  HIDRAULICA,CON  MATERIAL PETREO A TAMAÑO MAXIMO DE 1 1/2", PARCIALMENTE TRITURADO PROVENIENTE DE BANCO. INCLUYE: ESCARIFICADO, ACAMELLONADO, INCORPORACION DE HUMEDAD, HOMOGENIZACION, TENDIDO, AFINE Y COMPACTACION AL 100% DE SU PVSM, ESPESOR DE 15 CM. COMPACTOS, CARGA Y ACARREOS DEL MATERIAL EXCEDENTE FUERA DE LA OBRA HASTA EL TIRADERO AUTORIZADO, SEGÚN LO INDIQUE LA SUPERVISIÓN) LIMPIEZA, SEÑALAMIENTO PREVENTIVO, LA MANO DE OBRA DE APOYO EN LAS OPERACIONES MECANICAS, MATERIALES, HERRAMIENTA, Y EL EQUIPO NECESARIO. P.U.O.T.</t>
  </si>
  <si>
    <t>RIEGO DE IMPREGNACION CON ASFALTO FM-1 Y/O FR-3 REBAJADO AL 8% EN VOLUMEN CON DIESEL, EN PROPORCIÓN DE 1.5 LTS/M² (NO SE ACEPTARA EL USO DE EMULSIONES). INCLUYE: BARRIDO Y LIMPIEZA PREVIA DE LA SUPERFICIE (RETIRO FUERA DE LA OBRA DE LOS MATERIALES PRODUCTO DE LA MISMA), CARGA, CALENTADO, FLETE, ACARREOS Y APLICACIÓN DEL ASFALTO, EN CASO DE SER NECESARIO SE REALIZARA UN ARENEO EN LAS ZONAS DONDE NO PENETRE LA IMPREGNACIÓN, EN UN TIEMPO NO MENOR DE 24 HRS., DESPUÉS DEL RIEGO, LOS MATERIALES, MANO DE OBRA, HERRAMIENTA, EQUIPO NECESARIO. (INCLUYE EL COSTO DEL ASFALTO). P.U.O.T.. NOTA: AL EFECTUAR ESTE CONCEPTO, DEBERA CUIDARSE NO MANCHAR LAS GUARNICIONES Y BANQUETAS, EN CUYO CASO SE TENDRAN QUE LIMPIAR SEGUN INDICACIONES DE LA SUPERVISION DE OBRA</t>
  </si>
  <si>
    <t>RIEGO DE LIGA PARA CARPETA CON ASFALTO FR-3 EN PROPORCION DE 0.5 LTS/M². INCLUYE: BARRIDO, LIMPIEZA Y RETIRO FUERA DE LA OBRA DE LOS MATERIALES PRODUCTO DE LA LIMPIEZA HASTA EL LUGAR INDICADO, CARGA, CALENTADO, ACARREOS, APLICACION, DEL ASFALTO, MANO DE OBRA, HERRAMIENTA, EQUIPO. (INCLUYE EL COSTO DEL ASFALTO). P.U.O.T. (NOTA: AL EFECTUAR ESTE CONCEPTO, DEBERA CUIDARSE NO MANCHAR LAS GUARNICIONES Y BANQUETAS, EN CUYO CASO SE TENDRAN QUE LIMPIAR SEGUN INDICACIONES DE LA SUPERVISION DE OBRA</t>
  </si>
  <si>
    <r>
      <t xml:space="preserve">CONSTRUCCION DE CARPETA CON MEZCLA ASFALTICA EN CALIENTE ELABORADA EN PLANTA DE PRODUCCION CONTINUA POR EL SISTEMA EN CALIENTE, CUYO DISEÑO SE LLEVARA A CABO POR EL MÉTODO MARSHALL, CON MATERIAL PETREO TRITURADO A TAMAÑO MÁXIMO DE 3/4" A FINOS Y CEMENTO ASFALTICO AC-20 EN PROPORCION DE 118-120 KG/M3. LA TEMPERATURA DE LA MEZCLA AL SALIR DE LA PLANTA SERA DE 150°C MINIMO. INCLUYE: ADITIVO ADIFLEX "EN" AL 2% EN VOLUMEN, ELABORACION, MEZCLA HOMOGENIZADA, ACARREO, TENDIDO, AFINE Y COMPACTACION AL 100%, </t>
    </r>
    <r>
      <rPr>
        <b/>
        <sz val="10"/>
        <color theme="1"/>
        <rFont val="Arial"/>
        <family val="2"/>
      </rPr>
      <t>ESPESOR DE 5 CM. COMPACTOS</t>
    </r>
    <r>
      <rPr>
        <sz val="10"/>
        <color theme="1"/>
        <rFont val="Arial"/>
        <family val="2"/>
      </rPr>
      <t>. LIMPIEZA PREVIA DEL AREA, LOS MATERIALES, MANO DE OBRA, HERRAMIENTA Y EQUIPO NECESARIO. (NO INCLUYE EL COSTO DEL CEMENTO ASFALTICO).
NOTA: AL EFECTUAR ESTE CONCEPTO, DEBERA CUIDARSE NO MANCHAR LAS GUARNICIONES Y BANQUETAS, EN CUYO CASO SE TENDRAN QUE LIMPIAR SEGUN INDICACIONES DE LA SUPERVISION DE OBRA</t>
    </r>
  </si>
  <si>
    <t>RETIRO DEL MATERIAL PETREO SUELTO PRODUCTO DEL RIEGO DE SELLO. INCLUYE: BARRIDO, AMONTONAMIENTO, CARGA Y RETIRO FUERA DE LA OBRA HASTA EL LUGAR INDICADO, LA MANO DE OBRA, HERRAMIENTA Y EQUIPO NECESARIO.</t>
  </si>
  <si>
    <t>LIMPIEZA DE OBRA TERMINADA. INCLUYE: ACOPIO, CARGA, ACARREO DE MATERIALES Y ESCOMBRO PRODUCTO DE LOS TRABAJOS EJECUTADOS FUERA DE LA OBRA, HASTA EL SITIO AUTORIZADO, SEGUN LO INDIQUE LA SUPERVISION, LA MANO DE OBRA, HERRAMIENTA Y EQUIPO NECESARIO.</t>
  </si>
  <si>
    <t>SUB TOTAL :  PAVIMENTACION (CONSTRUCCION)</t>
  </si>
  <si>
    <t>SUMINISTRO Y COLOCACION DE SEÑAL TIPO REGLAMENTARIA (RESTRICTIVA Y/O PREVENTIVA) SEGUN NORMAS DE LA DIRECCION DE TRANSITO MUNICIPAL DE 61 x 61 CM SIN CEJA FABRICADA EN LAMINA GALVANIZADA CAL.16 CON POSTE CUADRADO DE 1 1/2" x 1 1/2" CAL.14 SUJETA CON TORNILLOS 3/8" x 3" Y TUERCAS CON GUASA DE PRESION, LAS IMPRESIONES DE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</si>
  <si>
    <t>PZA</t>
  </si>
  <si>
    <t>SUMINISTRO Y COLOCACION DE NOMENCLATURA DE CALLE CON DOS DE 20 x 91 CM FABRICADA EN LAMINA GALVANIZADA CAL.16 CON POSTE DE TUBO DE 2" DE DIAMETRO CED. 30. SUJETA CON TORNILLOS DE 1/4" x 1 1/2", LAS IMPRESIONES DE LAS LETRAS Y SIMBOLOS SERAN EN SCOTCHLITE GRADO INGENIERIA EN ALTA INTENSIDAD, AHOGADA EN CONCRETO F´c= 150 KG/CM2. LA PARTE POSTERIOR DE COLOR GRIS MATE, LA DISTANCIA Y ALTURA DE LA SEÑAL SERA LO INDICADO EN EL MANUAL DE DISPOSITIVO PARA EL CONTROL DEL TRANSITO EN CALLES Y CARRETERAS. INCLUYE: MATERIALES, MANO DE OBRA Y HERRAMIENTA.</t>
  </si>
  <si>
    <t xml:space="preserve">PINTURA DE RAYA CENTRAL, SE PINTARA UN ANCHO DE 10 CM DE COLOR PREVIAMENTE AUTORIZADO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t>
  </si>
  <si>
    <t xml:space="preserve">PINTURA DE RAYA CENTRAL, SE PINTARA UN ANCHO DE 15 CM DE COLOR PREVIAMENTE AUTORIZADO CON PINTURA TERMOPLÁSTICA RETRORREFLEJANTE PARA TRAFICO Y SU APLICACION SERA SEGUN LO INDICADO EN EL MANUAL DE DISPOSITIVOS PARA EL CONTROL DEL TRANSITO EN CALLES Y CARRETERAS. INCLUYE: LIMPIEZA POR ASPERSION PARA ELIMINAR LA PRESENCIA DE POLVO, GRASA, ACEITE Y CUALQUIER MATERIAL, MATERIALES, MANO DE OBRA, HERRAMIENTA Y EQUIPO NECESARIO.
</t>
  </si>
  <si>
    <t>RAYAS PARA CRUCE DE PEATONES: SUMINISTRO Y APLICACION DE PINTURA TERMOPLÁSTICA RETRORREFLEJANTE PARA TRAFICO, EN CRUCES PEATONALES TIPO MARIMBA EN EL SENTIDO DE LA CIRCULACIÓN DE LOS VEHICULOS. CONSISTENTE EN VARIAS FRANJAS DE 40 CM. DE ANCHO, SEPARADAS POR ESPACIOS LIBRES TAMBIEN. Y SU APLICACION SERA SEGUN LO INDICADO EN EL MANUAL DE DISPOSITIVOS PARA EL CONTROLDEL TRANSITO EN CALLES Y CARRETERAS.INCLUYE LIMPIEZA POR ASPERSION PARA ELIMINAR LA PRESENCIA DE POLVO, GRASA, ACEITE Y CUALQUIER MATERIAL, MATERIALES, MANO DE OBRA, HERRAMIENTA Y EQUIPO NECESARIO.</t>
  </si>
  <si>
    <t>SUMINISTRO Y APLICACIÓN DE PINTURA TERMOPLÁSTICA RETRORREFLEJANTE PARA TRAFICO, EN RAYAS DE PARADA CONSISTENTE EN UNA RAYA DE 40 CM, DE ANCHO PARALELA AL CRUCE PEATONAL Y SEPARADA 1.20 M, DE  ESTE; Y SU APLICACION SERA SEGUN LO INDICADO EN EL MANUAL DE DISPOSITIVOS PARA EL CONTROL DEL TRANSITO EN CALLES Y CARRETERAS. INCLUYE LIMPIEZA POR ASPERSION, PARA ELIMINAR LA RESENCIA DE POLVO, GRASA, ACEITE Y CUALQUIER MATERIAL, MATERIALES, MANO DE OBRA, HERRAMIENTA Y EQUIPO NECESARIO.</t>
  </si>
  <si>
    <t>SUB TOTAL :  SEÑALAMIENTO  VERTICAL Y HORIZONTAL</t>
  </si>
  <si>
    <t>TERRAPLEN           M3</t>
  </si>
  <si>
    <t>MOTOCONFORMADORA</t>
  </si>
  <si>
    <t>COMPACTADOR</t>
  </si>
  <si>
    <t>AGUA</t>
  </si>
  <si>
    <t>MATERIAL P/RELLENO</t>
  </si>
  <si>
    <t>COSTO DIRECTO</t>
  </si>
  <si>
    <t>PRECIO UNITARIO</t>
  </si>
  <si>
    <t>BASE HIDRAULICA    M2</t>
  </si>
  <si>
    <t>MATERIAL P/BASE HID.</t>
  </si>
  <si>
    <t>RE CONSTRUCCION BASE HIDRAULICA    M2</t>
  </si>
  <si>
    <t>H. XVI AYUNTAMIENTO DE LA PAZ</t>
  </si>
  <si>
    <t>DIRECCION GENERAL DE OBRAS PUBLICAS Y ASENTAMIENTOS HUMANOS</t>
  </si>
  <si>
    <t>DIRECCION DE OBRAS PUBLICAS</t>
  </si>
  <si>
    <t>CATALOGO DE CONCEPTOS</t>
  </si>
  <si>
    <t>PAVIMENTACION DE CALLES Y REHABILITACION DE CAMINOS, ZONA RURAL MUNICIPIO DE LA PAZ (PAVIMENTACION DE CONCRETO ASFALTICO DE CALZADA GENERAL FELIX ORTEGA ENTRE CARRETERA TRANSPENINSULAR HASTA LLEGAR A LA DELEGACION, EN LA DELEGACION DE LAS POCITAS)</t>
  </si>
  <si>
    <t>I.1</t>
  </si>
  <si>
    <t>I.2</t>
  </si>
  <si>
    <t>I.3</t>
  </si>
  <si>
    <t>I.4</t>
  </si>
  <si>
    <t>I.5</t>
  </si>
  <si>
    <t>I.6</t>
  </si>
  <si>
    <t>I.7</t>
  </si>
  <si>
    <t>I.8</t>
  </si>
  <si>
    <t>I.9</t>
  </si>
  <si>
    <t>I.10</t>
  </si>
  <si>
    <t>I.11</t>
  </si>
  <si>
    <t>I.12</t>
  </si>
  <si>
    <t>II.1</t>
  </si>
  <si>
    <t>II.2</t>
  </si>
  <si>
    <t>II.3</t>
  </si>
  <si>
    <t>II.4</t>
  </si>
  <si>
    <t>II.5</t>
  </si>
  <si>
    <t>II.6</t>
  </si>
  <si>
    <t xml:space="preserve">SUB TOTAL : </t>
  </si>
  <si>
    <t>CLAVE</t>
  </si>
  <si>
    <t>CONCEPTO</t>
  </si>
  <si>
    <t>PRECIO UNITARIO CON LETRA</t>
  </si>
  <si>
    <t>IVA (16%)</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</si>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</sst>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quot;$&quot;* #,##0.00_-;_-&quot;$&quot;* &quot;-&quot;??_-;_-@_-"/>
    <numFmt numFmtId="43" formatCode="_-* #,##0.00_-;\-* #,##0.00_-;_-* &quot;-&quot;??_-;_-@_-"/>
    <numFmt numFmtId="164" formatCode="#,###&quot;.-&quot;"/>
    <numFmt numFmtId="165" formatCode="#,##0.0;\-#,##0.0"/>
    <numFmt numFmtId="166" formatCode="&quot;$&quot;#,##0.00"/>
  </numFmts>
  <fonts count="24" x14ac:knownFonts="1">
    <font>
      <sz val="12"/>
      <color theme="1"/>
      <name val="Calibri"/>
      <family val="2"/>
      <scheme val="minor"/>
    </font>
    <font>
      <sz val="12"/>
      <color theme="1"/>
      <name val="Calibri"/>
      <family val="2"/>
      <scheme val="minor"/>
    </font>
    <font>
      <sz val="8"/>
      <name val="Arial"/>
      <family val="2"/>
    </font>
    <font>
      <b/>
      <sz val="11"/>
      <name val="Arial"/>
      <family val="2"/>
    </font>
    <font>
      <sz val="10"/>
      <name val="Arial"/>
      <family val="2"/>
    </font>
    <font>
      <b/>
      <sz val="8"/>
      <name val="Arial"/>
      <family val="2"/>
    </font>
    <font>
      <b/>
      <sz val="12"/>
      <name val="Arial"/>
      <family val="2"/>
    </font>
    <font>
      <sz val="12"/>
      <name val="Arial"/>
      <family val="2"/>
    </font>
    <font>
      <sz val="11"/>
      <name val="Arial"/>
      <family val="2"/>
    </font>
    <font>
      <b/>
      <sz val="12"/>
      <color theme="1"/>
      <name val="Arial"/>
      <family val="2"/>
    </font>
    <font>
      <sz val="10"/>
      <color theme="1"/>
      <name val="Arial"/>
      <family val="2"/>
    </font>
    <font>
      <sz val="12"/>
      <color theme="1"/>
      <name val="Arial"/>
      <family val="2"/>
    </font>
    <font>
      <b/>
      <sz val="10"/>
      <color theme="1"/>
      <name val="Arial"/>
      <family val="2"/>
    </font>
    <font>
      <b/>
      <sz val="14"/>
      <color theme="0"/>
      <name val="Arial"/>
      <family val="2"/>
    </font>
    <font>
      <sz val="14"/>
      <color theme="0"/>
      <name val="Arial"/>
      <family val="2"/>
    </font>
    <font>
      <sz val="18"/>
      <name val="Century Gothic"/>
      <family val="2"/>
    </font>
    <font>
      <sz val="8"/>
      <name val="Century Gothic"/>
      <family val="2"/>
    </font>
    <font>
      <sz val="11"/>
      <name val="Century Gothic"/>
      <family val="2"/>
    </font>
    <font>
      <sz val="10"/>
      <name val="Courier"/>
      <family val="3"/>
    </font>
    <font>
      <b/>
      <sz val="10"/>
      <name val="Century Gothic"/>
      <family val="2"/>
    </font>
    <font>
      <b/>
      <sz val="8"/>
      <name val="Century Gothic"/>
      <family val="2"/>
    </font>
    <font>
      <sz val="11"/>
      <name val="Calibri"/>
      <family val="2"/>
      <scheme val="minor"/>
    </font>
    <font>
      <sz val="10"/>
      <name val="Century Gothic"/>
      <family val="2"/>
    </font>
    <font>
      <b/>
      <sz val="16"/>
      <color theme="1"/>
      <name val="Arial"/>
      <family val="2"/>
    </font>
  </fonts>
  <fills count="7">
    <fill>
      <patternFill patternType="none"/>
    </fill>
    <fill>
      <patternFill patternType="gray125"/>
    </fill>
    <fill>
      <patternFill patternType="solid">
        <fgColor theme="6" tint="-0.249977111117893"/>
        <bgColor indexed="64"/>
      </patternFill>
    </fill>
    <fill>
      <patternFill patternType="solid">
        <fgColor theme="0"/>
        <bgColor indexed="64"/>
      </patternFill>
    </fill>
    <fill>
      <patternFill patternType="solid">
        <fgColor theme="6" tint="0.39994506668294322"/>
        <bgColor indexed="64"/>
      </patternFill>
    </fill>
    <fill>
      <patternFill patternType="solid">
        <fgColor theme="0" tint="-0.249977111117893"/>
        <bgColor indexed="64"/>
      </patternFill>
    </fill>
    <fill>
      <patternFill patternType="solid">
        <fgColor theme="0" tint="-0.34998626667073579"/>
        <bgColor indexed="64"/>
      </patternFill>
    </fill>
  </fills>
  <borders count="28">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hair">
        <color auto="1"/>
      </left>
      <right/>
      <top style="thin">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thin">
        <color auto="1"/>
      </left>
      <right style="thin">
        <color auto="1"/>
      </right>
      <top style="hair">
        <color auto="1"/>
      </top>
      <bottom/>
      <diagonal/>
    </border>
    <border>
      <left style="hair">
        <color auto="1"/>
      </left>
      <right style="thin">
        <color auto="1"/>
      </right>
      <top style="hair">
        <color auto="1"/>
      </top>
      <bottom/>
      <diagonal/>
    </border>
    <border>
      <left/>
      <right/>
      <top style="hair">
        <color auto="1"/>
      </top>
      <bottom/>
      <diagonal/>
    </border>
    <border>
      <left style="thin">
        <color auto="1"/>
      </left>
      <right style="hair">
        <color auto="1"/>
      </right>
      <top style="hair">
        <color auto="1"/>
      </top>
      <bottom/>
      <diagonal/>
    </border>
    <border>
      <left/>
      <right/>
      <top style="hair">
        <color auto="1"/>
      </top>
      <bottom style="hair">
        <color auto="1"/>
      </bottom>
      <diagonal/>
    </border>
    <border>
      <left style="hair">
        <color auto="1"/>
      </left>
      <right/>
      <top style="hair">
        <color auto="1"/>
      </top>
      <bottom style="hair">
        <color auto="1"/>
      </bottom>
      <diagonal/>
    </border>
    <border>
      <left style="thin">
        <color auto="1"/>
      </left>
      <right style="thin">
        <color auto="1"/>
      </right>
      <top style="hair">
        <color auto="1"/>
      </top>
      <bottom style="hair">
        <color auto="1"/>
      </bottom>
      <diagonal/>
    </border>
    <border>
      <left style="medium">
        <color auto="1"/>
      </left>
      <right/>
      <top style="thin">
        <color auto="1"/>
      </top>
      <bottom style="medium">
        <color auto="1"/>
      </bottom>
      <diagonal/>
    </border>
    <border>
      <left style="hair">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39" fontId="18" fillId="0" borderId="0"/>
  </cellStyleXfs>
  <cellXfs count="73">
    <xf numFmtId="0" fontId="0" fillId="0" borderId="0" xfId="0"/>
    <xf numFmtId="0" fontId="2" fillId="0" borderId="0" xfId="0" applyFont="1"/>
    <xf numFmtId="0" fontId="7" fillId="0" borderId="0" xfId="0" applyFont="1"/>
    <xf numFmtId="0" fontId="6" fillId="0" borderId="0" xfId="0" applyFont="1"/>
    <xf numFmtId="0" fontId="6" fillId="2" borderId="4" xfId="0" applyFont="1" applyFill="1" applyBorder="1" applyAlignment="1">
      <alignment horizontal="center" vertical="center"/>
    </xf>
    <xf numFmtId="49" fontId="9" fillId="2" borderId="5" xfId="0" applyNumberFormat="1" applyFont="1" applyFill="1" applyBorder="1" applyAlignment="1">
      <alignment horizontal="left" vertical="top"/>
    </xf>
    <xf numFmtId="39" fontId="8" fillId="3" borderId="7" xfId="0" applyNumberFormat="1" applyFont="1" applyFill="1" applyBorder="1" applyAlignment="1">
      <alignment horizontal="center"/>
    </xf>
    <xf numFmtId="164" fontId="7" fillId="4" borderId="8" xfId="0" applyNumberFormat="1" applyFont="1" applyFill="1" applyBorder="1" applyAlignment="1">
      <alignment horizontal="right" vertical="top"/>
    </xf>
    <xf numFmtId="49" fontId="9" fillId="4" borderId="9" xfId="0" applyNumberFormat="1" applyFont="1" applyFill="1" applyBorder="1" applyAlignment="1">
      <alignment horizontal="right" vertical="top"/>
    </xf>
    <xf numFmtId="0" fontId="7" fillId="4" borderId="9" xfId="0" applyFont="1" applyFill="1" applyBorder="1" applyAlignment="1">
      <alignment horizontal="center"/>
    </xf>
    <xf numFmtId="40" fontId="7" fillId="4" borderId="9" xfId="1" applyNumberFormat="1" applyFont="1" applyFill="1" applyBorder="1" applyAlignment="1"/>
    <xf numFmtId="44" fontId="9" fillId="4" borderId="10" xfId="2" applyFont="1" applyFill="1" applyBorder="1" applyAlignment="1">
      <alignment horizontal="right"/>
    </xf>
    <xf numFmtId="0" fontId="6" fillId="2" borderId="5" xfId="0" applyFont="1" applyFill="1" applyBorder="1" applyAlignment="1">
      <alignment vertical="center"/>
    </xf>
    <xf numFmtId="0" fontId="6" fillId="2" borderId="6" xfId="0" applyFont="1" applyFill="1" applyBorder="1" applyAlignment="1">
      <alignment vertical="center"/>
    </xf>
    <xf numFmtId="0" fontId="4" fillId="0" borderId="12" xfId="0" applyFont="1" applyBorder="1" applyAlignment="1">
      <alignment horizontal="justify" vertical="top"/>
    </xf>
    <xf numFmtId="0" fontId="7" fillId="3" borderId="13" xfId="0" applyFont="1" applyFill="1" applyBorder="1" applyAlignment="1">
      <alignment horizontal="center"/>
    </xf>
    <xf numFmtId="44" fontId="7" fillId="3" borderId="14" xfId="2" applyFont="1" applyFill="1" applyBorder="1" applyAlignment="1"/>
    <xf numFmtId="44" fontId="11" fillId="3" borderId="15" xfId="2" applyFont="1" applyFill="1" applyBorder="1" applyAlignment="1">
      <alignment horizontal="right"/>
    </xf>
    <xf numFmtId="0" fontId="4" fillId="0" borderId="12" xfId="0" quotePrefix="1" applyFont="1" applyBorder="1" applyAlignment="1">
      <alignment horizontal="justify" vertical="top" wrapText="1"/>
    </xf>
    <xf numFmtId="0" fontId="8" fillId="0" borderId="13" xfId="0" applyFont="1" applyBorder="1" applyAlignment="1">
      <alignment horizontal="center"/>
    </xf>
    <xf numFmtId="0" fontId="10" fillId="3" borderId="16" xfId="0" applyFont="1" applyFill="1" applyBorder="1" applyAlignment="1">
      <alignment horizontal="justify" vertical="top" wrapText="1"/>
    </xf>
    <xf numFmtId="0" fontId="7" fillId="3" borderId="17" xfId="0" applyFont="1" applyFill="1" applyBorder="1" applyAlignment="1">
      <alignment horizontal="center"/>
    </xf>
    <xf numFmtId="0" fontId="10" fillId="3" borderId="12" xfId="0" applyFont="1" applyFill="1" applyBorder="1" applyAlignment="1">
      <alignment horizontal="justify" vertical="top"/>
    </xf>
    <xf numFmtId="0" fontId="7" fillId="3" borderId="19" xfId="0" applyFont="1" applyFill="1" applyBorder="1" applyAlignment="1">
      <alignment horizontal="center"/>
    </xf>
    <xf numFmtId="44" fontId="7" fillId="3" borderId="20" xfId="2" applyFont="1" applyFill="1" applyBorder="1" applyAlignment="1"/>
    <xf numFmtId="44" fontId="11" fillId="3" borderId="21" xfId="2" applyFont="1" applyFill="1" applyBorder="1" applyAlignment="1">
      <alignment horizontal="right"/>
    </xf>
    <xf numFmtId="0" fontId="4" fillId="0" borderId="16" xfId="0" applyFont="1" applyBorder="1" applyAlignment="1">
      <alignment horizontal="justify" vertical="top" wrapText="1"/>
    </xf>
    <xf numFmtId="44" fontId="7" fillId="0" borderId="14" xfId="2" applyFont="1" applyFill="1" applyBorder="1" applyAlignment="1"/>
    <xf numFmtId="39" fontId="7" fillId="4" borderId="9" xfId="0" applyNumberFormat="1" applyFont="1" applyFill="1" applyBorder="1"/>
    <xf numFmtId="49" fontId="3" fillId="0" borderId="0" xfId="0" applyNumberFormat="1" applyFont="1" applyAlignment="1">
      <alignment horizontal="center" vertical="top" wrapText="1"/>
    </xf>
    <xf numFmtId="0" fontId="6" fillId="0" borderId="0" xfId="0" applyFont="1" applyAlignment="1">
      <alignment horizontal="center" vertical="top"/>
    </xf>
    <xf numFmtId="0" fontId="4" fillId="0" borderId="0" xfId="0" applyFont="1" applyAlignment="1">
      <alignment horizontal="center"/>
    </xf>
    <xf numFmtId="39" fontId="4" fillId="0" borderId="0" xfId="0" applyNumberFormat="1" applyFont="1"/>
    <xf numFmtId="4" fontId="6" fillId="0" borderId="0" xfId="0" applyNumberFormat="1" applyFont="1" applyAlignment="1">
      <alignment vertical="top" wrapText="1"/>
    </xf>
    <xf numFmtId="0" fontId="7" fillId="0" borderId="0" xfId="0" applyFont="1" applyAlignment="1">
      <alignment horizontal="right"/>
    </xf>
    <xf numFmtId="0" fontId="16" fillId="0" borderId="0" xfId="0" applyFont="1" applyAlignment="1">
      <alignment vertical="top"/>
    </xf>
    <xf numFmtId="0" fontId="20" fillId="0" borderId="0" xfId="0" applyFont="1" applyAlignment="1">
      <alignment vertical="top"/>
    </xf>
    <xf numFmtId="0" fontId="20" fillId="0" borderId="0" xfId="0" applyFont="1" applyAlignment="1">
      <alignment horizontal="left" vertical="top"/>
    </xf>
    <xf numFmtId="0" fontId="20" fillId="0" borderId="0" xfId="0" applyFont="1" applyAlignment="1">
      <alignment horizontal="center" vertical="top"/>
    </xf>
    <xf numFmtId="43" fontId="21" fillId="0" borderId="0" xfId="0" applyNumberFormat="1" applyFont="1" applyAlignment="1">
      <alignment horizontal="right" vertical="top"/>
    </xf>
    <xf numFmtId="166" fontId="20" fillId="0" borderId="0" xfId="0" applyNumberFormat="1" applyFont="1" applyAlignment="1">
      <alignment horizontal="right" vertical="top"/>
    </xf>
    <xf numFmtId="43" fontId="21" fillId="0" borderId="0" xfId="0" applyNumberFormat="1" applyFont="1" applyFill="1" applyBorder="1" applyAlignment="1">
      <alignment horizontal="right" vertical="top"/>
    </xf>
    <xf numFmtId="0" fontId="22" fillId="0" borderId="0" xfId="0" applyFont="1" applyAlignment="1">
      <alignment horizontal="right" vertical="center"/>
    </xf>
    <xf numFmtId="166" fontId="22" fillId="0" borderId="0" xfId="0" applyNumberFormat="1" applyFont="1" applyAlignment="1">
      <alignment horizontal="center" vertical="center"/>
    </xf>
    <xf numFmtId="0" fontId="22" fillId="0" borderId="0" xfId="0" applyFont="1" applyAlignment="1">
      <alignment vertical="center"/>
    </xf>
    <xf numFmtId="166" fontId="22" fillId="0" borderId="0" xfId="0" applyNumberFormat="1" applyFont="1" applyAlignment="1">
      <alignment horizontal="right" vertical="top"/>
    </xf>
    <xf numFmtId="0" fontId="15" fillId="0" borderId="0" xfId="0" applyFont="1" applyFill="1" applyBorder="1" applyAlignment="1">
      <alignment horizontal="center" vertical="top"/>
    </xf>
    <xf numFmtId="0" fontId="17" fillId="0" borderId="0" xfId="0" applyFont="1" applyFill="1" applyBorder="1" applyAlignment="1">
      <alignment horizontal="center" vertical="top"/>
    </xf>
    <xf numFmtId="39" fontId="19" fillId="0" borderId="0" xfId="3" applyFont="1" applyFill="1" applyBorder="1" applyAlignment="1">
      <alignment horizontal="center" vertical="top"/>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164" fontId="4" fillId="3" borderId="18" xfId="0" applyNumberFormat="1" applyFont="1" applyFill="1" applyBorder="1" applyAlignment="1">
      <alignment horizontal="center" vertical="top"/>
    </xf>
    <xf numFmtId="164" fontId="4" fillId="3" borderId="11" xfId="0" applyNumberFormat="1" applyFont="1" applyFill="1" applyBorder="1" applyAlignment="1">
      <alignment horizontal="center" vertical="top"/>
    </xf>
    <xf numFmtId="0" fontId="5" fillId="6" borderId="27" xfId="0" applyFont="1" applyFill="1" applyBorder="1" applyAlignment="1" applyProtection="1">
      <alignment horizontal="center" vertical="center"/>
    </xf>
    <xf numFmtId="0" fontId="5" fillId="6" borderId="27" xfId="0" applyFont="1" applyFill="1" applyBorder="1" applyAlignment="1" applyProtection="1">
      <alignment horizontal="center" vertical="center" wrapText="1"/>
    </xf>
    <xf numFmtId="0" fontId="6" fillId="0" borderId="4" xfId="0" applyFont="1" applyFill="1" applyBorder="1" applyAlignment="1">
      <alignment horizontal="center" vertical="center"/>
    </xf>
    <xf numFmtId="49" fontId="9" fillId="0" borderId="5" xfId="0" applyNumberFormat="1" applyFont="1" applyFill="1" applyBorder="1" applyAlignment="1">
      <alignment horizontal="left" vertical="top"/>
    </xf>
    <xf numFmtId="0" fontId="6" fillId="0" borderId="5" xfId="0" applyFont="1" applyFill="1" applyBorder="1" applyAlignment="1">
      <alignment vertical="center"/>
    </xf>
    <xf numFmtId="0" fontId="6" fillId="0" borderId="6" xfId="0" applyFont="1" applyFill="1" applyBorder="1" applyAlignment="1">
      <alignment vertical="center"/>
    </xf>
    <xf numFmtId="49" fontId="3" fillId="0" borderId="0" xfId="0" applyNumberFormat="1" applyFont="1" applyBorder="1" applyAlignment="1">
      <alignment horizontal="center" vertical="top" wrapText="1"/>
    </xf>
    <xf numFmtId="0" fontId="6" fillId="0" borderId="0" xfId="0" applyFont="1" applyBorder="1" applyAlignment="1" applyProtection="1">
      <alignment horizontal="center" vertical="top"/>
    </xf>
    <xf numFmtId="0" fontId="4" fillId="0" borderId="0" xfId="0" applyFont="1" applyBorder="1" applyAlignment="1">
      <alignment horizontal="center"/>
    </xf>
    <xf numFmtId="39" fontId="4" fillId="0" borderId="0" xfId="0" applyNumberFormat="1" applyFont="1" applyBorder="1" applyProtection="1"/>
    <xf numFmtId="4" fontId="6" fillId="0" borderId="0" xfId="0" applyNumberFormat="1" applyFont="1" applyBorder="1" applyAlignment="1">
      <alignment vertical="top" wrapText="1"/>
    </xf>
    <xf numFmtId="44" fontId="23" fillId="5" borderId="3" xfId="2" applyFont="1" applyFill="1" applyBorder="1" applyAlignment="1">
      <alignment horizontal="right"/>
    </xf>
    <xf numFmtId="49" fontId="13" fillId="5" borderId="22" xfId="0" applyNumberFormat="1" applyFont="1" applyFill="1" applyBorder="1" applyAlignment="1">
      <alignment horizontal="center" vertical="top" wrapText="1"/>
    </xf>
    <xf numFmtId="165" fontId="13" fillId="5" borderId="23" xfId="0" applyNumberFormat="1" applyFont="1" applyFill="1" applyBorder="1" applyAlignment="1">
      <alignment horizontal="right" vertical="top"/>
    </xf>
    <xf numFmtId="0" fontId="14" fillId="5" borderId="24" xfId="0" applyFont="1" applyFill="1" applyBorder="1" applyAlignment="1">
      <alignment horizontal="center" vertical="top"/>
    </xf>
    <xf numFmtId="39" fontId="14" fillId="5" borderId="24" xfId="0" applyNumberFormat="1" applyFont="1" applyFill="1" applyBorder="1" applyAlignment="1">
      <alignment vertical="top"/>
    </xf>
    <xf numFmtId="4" fontId="13" fillId="5" borderId="25" xfId="0" applyNumberFormat="1" applyFont="1" applyFill="1" applyBorder="1" applyAlignment="1">
      <alignment horizontal="right" vertical="top" wrapText="1"/>
    </xf>
    <xf numFmtId="44" fontId="13" fillId="5" borderId="6" xfId="2" applyFont="1" applyFill="1" applyBorder="1" applyAlignment="1">
      <alignment vertical="top" wrapText="1"/>
    </xf>
    <xf numFmtId="49" fontId="9" fillId="5" borderId="26" xfId="0" applyNumberFormat="1" applyFont="1" applyFill="1" applyBorder="1" applyAlignment="1">
      <alignment horizontal="right" vertical="top"/>
    </xf>
  </cellXfs>
  <cellStyles count="4">
    <cellStyle name="Millares" xfId="1" builtinId="3"/>
    <cellStyle name="Moneda" xfId="2" builtinId="4"/>
    <cellStyle name="Normal" xfId="0" builtinId="0"/>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2695575</xdr:colOff>
      <xdr:row>34</xdr:row>
      <xdr:rowOff>0</xdr:rowOff>
    </xdr:from>
    <xdr:to>
      <xdr:col>1</xdr:col>
      <xdr:colOff>2781300</xdr:colOff>
      <xdr:row>34</xdr:row>
      <xdr:rowOff>152400</xdr:rowOff>
    </xdr:to>
    <xdr:sp macro="" textlink="">
      <xdr:nvSpPr>
        <xdr:cNvPr id="2" name="Text Box 44">
          <a:extLst>
            <a:ext uri="{FF2B5EF4-FFF2-40B4-BE49-F238E27FC236}">
              <a16:creationId xmlns="" xmlns:a16="http://schemas.microsoft.com/office/drawing/2014/main" id="{4190BA46-FD94-5C46-8A57-E30CD606AB56}"/>
            </a:ext>
          </a:extLst>
        </xdr:cNvPr>
        <xdr:cNvSpPr txBox="1">
          <a:spLocks noChangeArrowheads="1"/>
        </xdr:cNvSpPr>
      </xdr:nvSpPr>
      <xdr:spPr>
        <a:xfrm>
          <a:off x="3584575" y="3008630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34</xdr:row>
      <xdr:rowOff>0</xdr:rowOff>
    </xdr:from>
    <xdr:to>
      <xdr:col>1</xdr:col>
      <xdr:colOff>2781300</xdr:colOff>
      <xdr:row>34</xdr:row>
      <xdr:rowOff>152400</xdr:rowOff>
    </xdr:to>
    <xdr:sp macro="" textlink="">
      <xdr:nvSpPr>
        <xdr:cNvPr id="3" name="Text Box 45">
          <a:extLst>
            <a:ext uri="{FF2B5EF4-FFF2-40B4-BE49-F238E27FC236}">
              <a16:creationId xmlns="" xmlns:a16="http://schemas.microsoft.com/office/drawing/2014/main" id="{25AA52B2-81F3-5149-9BB9-A09E9D5CA5D9}"/>
            </a:ext>
          </a:extLst>
        </xdr:cNvPr>
        <xdr:cNvSpPr txBox="1">
          <a:spLocks noChangeArrowheads="1"/>
        </xdr:cNvSpPr>
      </xdr:nvSpPr>
      <xdr:spPr>
        <a:xfrm>
          <a:off x="3584575" y="3008630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34</xdr:row>
      <xdr:rowOff>0</xdr:rowOff>
    </xdr:from>
    <xdr:to>
      <xdr:col>1</xdr:col>
      <xdr:colOff>2781300</xdr:colOff>
      <xdr:row>34</xdr:row>
      <xdr:rowOff>152400</xdr:rowOff>
    </xdr:to>
    <xdr:sp macro="" textlink="">
      <xdr:nvSpPr>
        <xdr:cNvPr id="4" name="Text Box 46">
          <a:extLst>
            <a:ext uri="{FF2B5EF4-FFF2-40B4-BE49-F238E27FC236}">
              <a16:creationId xmlns="" xmlns:a16="http://schemas.microsoft.com/office/drawing/2014/main" id="{654DC764-4731-5E4D-9825-A747D8DAB590}"/>
            </a:ext>
          </a:extLst>
        </xdr:cNvPr>
        <xdr:cNvSpPr txBox="1">
          <a:spLocks noChangeArrowheads="1"/>
        </xdr:cNvSpPr>
      </xdr:nvSpPr>
      <xdr:spPr>
        <a:xfrm>
          <a:off x="3584575" y="3008630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34</xdr:row>
      <xdr:rowOff>0</xdr:rowOff>
    </xdr:from>
    <xdr:to>
      <xdr:col>1</xdr:col>
      <xdr:colOff>2781300</xdr:colOff>
      <xdr:row>34</xdr:row>
      <xdr:rowOff>152400</xdr:rowOff>
    </xdr:to>
    <xdr:sp macro="" textlink="">
      <xdr:nvSpPr>
        <xdr:cNvPr id="5" name="Text Box 47">
          <a:extLst>
            <a:ext uri="{FF2B5EF4-FFF2-40B4-BE49-F238E27FC236}">
              <a16:creationId xmlns="" xmlns:a16="http://schemas.microsoft.com/office/drawing/2014/main" id="{D0D1910B-F64D-D949-8885-5BC04D558444}"/>
            </a:ext>
          </a:extLst>
        </xdr:cNvPr>
        <xdr:cNvSpPr txBox="1">
          <a:spLocks noChangeArrowheads="1"/>
        </xdr:cNvSpPr>
      </xdr:nvSpPr>
      <xdr:spPr>
        <a:xfrm>
          <a:off x="3584575" y="3008630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2695575</xdr:colOff>
      <xdr:row>34</xdr:row>
      <xdr:rowOff>0</xdr:rowOff>
    </xdr:from>
    <xdr:to>
      <xdr:col>1</xdr:col>
      <xdr:colOff>2781300</xdr:colOff>
      <xdr:row>34</xdr:row>
      <xdr:rowOff>152400</xdr:rowOff>
    </xdr:to>
    <xdr:sp macro="" textlink="">
      <xdr:nvSpPr>
        <xdr:cNvPr id="6" name="Text Box 48">
          <a:extLst>
            <a:ext uri="{FF2B5EF4-FFF2-40B4-BE49-F238E27FC236}">
              <a16:creationId xmlns="" xmlns:a16="http://schemas.microsoft.com/office/drawing/2014/main" id="{472BD979-7C09-BC4D-AECF-7B3F93FB2909}"/>
            </a:ext>
          </a:extLst>
        </xdr:cNvPr>
        <xdr:cNvSpPr txBox="1">
          <a:spLocks noChangeArrowheads="1"/>
        </xdr:cNvSpPr>
      </xdr:nvSpPr>
      <xdr:spPr>
        <a:xfrm>
          <a:off x="3584575" y="30086300"/>
          <a:ext cx="85725"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3314700</xdr:colOff>
      <xdr:row>34</xdr:row>
      <xdr:rowOff>0</xdr:rowOff>
    </xdr:from>
    <xdr:to>
      <xdr:col>1</xdr:col>
      <xdr:colOff>3400425</xdr:colOff>
      <xdr:row>34</xdr:row>
      <xdr:rowOff>161925</xdr:rowOff>
    </xdr:to>
    <xdr:sp macro="" textlink="">
      <xdr:nvSpPr>
        <xdr:cNvPr id="7" name="Text Box 44">
          <a:extLst>
            <a:ext uri="{FF2B5EF4-FFF2-40B4-BE49-F238E27FC236}">
              <a16:creationId xmlns="" xmlns:a16="http://schemas.microsoft.com/office/drawing/2014/main" id="{B11205E3-315D-E543-AE5A-0C3D4F42F12E}"/>
            </a:ext>
          </a:extLst>
        </xdr:cNvPr>
        <xdr:cNvSpPr txBox="1">
          <a:spLocks noChangeArrowheads="1"/>
        </xdr:cNvSpPr>
      </xdr:nvSpPr>
      <xdr:spPr>
        <a:xfrm>
          <a:off x="4203700" y="30086300"/>
          <a:ext cx="85725" cy="161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4158049</xdr:colOff>
      <xdr:row>34</xdr:row>
      <xdr:rowOff>0</xdr:rowOff>
    </xdr:from>
    <xdr:to>
      <xdr:col>1</xdr:col>
      <xdr:colOff>4243259</xdr:colOff>
      <xdr:row>34</xdr:row>
      <xdr:rowOff>146478</xdr:rowOff>
    </xdr:to>
    <xdr:sp macro="" textlink="">
      <xdr:nvSpPr>
        <xdr:cNvPr id="8" name="Text Box 45">
          <a:extLst>
            <a:ext uri="{FF2B5EF4-FFF2-40B4-BE49-F238E27FC236}">
              <a16:creationId xmlns="" xmlns:a16="http://schemas.microsoft.com/office/drawing/2014/main" id="{562F8C85-D493-5D43-B89A-723C48EC3818}"/>
            </a:ext>
          </a:extLst>
        </xdr:cNvPr>
        <xdr:cNvSpPr txBox="1">
          <a:spLocks noChangeArrowheads="1"/>
        </xdr:cNvSpPr>
      </xdr:nvSpPr>
      <xdr:spPr>
        <a:xfrm>
          <a:off x="5047049" y="30086300"/>
          <a:ext cx="85210" cy="1464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34</xdr:row>
      <xdr:rowOff>0</xdr:rowOff>
    </xdr:from>
    <xdr:to>
      <xdr:col>1</xdr:col>
      <xdr:colOff>83929</xdr:colOff>
      <xdr:row>34</xdr:row>
      <xdr:rowOff>152400</xdr:rowOff>
    </xdr:to>
    <xdr:sp macro="" textlink="">
      <xdr:nvSpPr>
        <xdr:cNvPr id="9" name="Text Box 46">
          <a:extLst>
            <a:ext uri="{FF2B5EF4-FFF2-40B4-BE49-F238E27FC236}">
              <a16:creationId xmlns="" xmlns:a16="http://schemas.microsoft.com/office/drawing/2014/main" id="{B4E85149-05E4-FE40-A953-8AFC7EC0F18A}"/>
            </a:ext>
          </a:extLst>
        </xdr:cNvPr>
        <xdr:cNvSpPr txBox="1">
          <a:spLocks noChangeArrowheads="1"/>
        </xdr:cNvSpPr>
      </xdr:nvSpPr>
      <xdr:spPr>
        <a:xfrm>
          <a:off x="892175" y="30086300"/>
          <a:ext cx="8075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34</xdr:row>
      <xdr:rowOff>0</xdr:rowOff>
    </xdr:from>
    <xdr:to>
      <xdr:col>1</xdr:col>
      <xdr:colOff>83929</xdr:colOff>
      <xdr:row>34</xdr:row>
      <xdr:rowOff>152400</xdr:rowOff>
    </xdr:to>
    <xdr:sp macro="" textlink="">
      <xdr:nvSpPr>
        <xdr:cNvPr id="10" name="Text Box 47">
          <a:extLst>
            <a:ext uri="{FF2B5EF4-FFF2-40B4-BE49-F238E27FC236}">
              <a16:creationId xmlns="" xmlns:a16="http://schemas.microsoft.com/office/drawing/2014/main" id="{6C983213-C155-4946-8C82-9C9A4E0B9133}"/>
            </a:ext>
          </a:extLst>
        </xdr:cNvPr>
        <xdr:cNvSpPr txBox="1">
          <a:spLocks noChangeArrowheads="1"/>
        </xdr:cNvSpPr>
      </xdr:nvSpPr>
      <xdr:spPr>
        <a:xfrm>
          <a:off x="892175" y="30086300"/>
          <a:ext cx="8075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2695575</xdr:colOff>
      <xdr:row>34</xdr:row>
      <xdr:rowOff>0</xdr:rowOff>
    </xdr:from>
    <xdr:to>
      <xdr:col>1</xdr:col>
      <xdr:colOff>83929</xdr:colOff>
      <xdr:row>34</xdr:row>
      <xdr:rowOff>152400</xdr:rowOff>
    </xdr:to>
    <xdr:sp macro="" textlink="">
      <xdr:nvSpPr>
        <xdr:cNvPr id="11" name="Text Box 48">
          <a:extLst>
            <a:ext uri="{FF2B5EF4-FFF2-40B4-BE49-F238E27FC236}">
              <a16:creationId xmlns="" xmlns:a16="http://schemas.microsoft.com/office/drawing/2014/main" id="{0FC701D6-7202-D94B-BB49-531539B79704}"/>
            </a:ext>
          </a:extLst>
        </xdr:cNvPr>
        <xdr:cNvSpPr txBox="1">
          <a:spLocks noChangeArrowheads="1"/>
        </xdr:cNvSpPr>
      </xdr:nvSpPr>
      <xdr:spPr>
        <a:xfrm>
          <a:off x="892175" y="30086300"/>
          <a:ext cx="8075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0</xdr:row>
      <xdr:rowOff>66674</xdr:rowOff>
    </xdr:from>
    <xdr:to>
      <xdr:col>1</xdr:col>
      <xdr:colOff>891340</xdr:colOff>
      <xdr:row>6</xdr:row>
      <xdr:rowOff>257175</xdr:rowOff>
    </xdr:to>
    <xdr:pic>
      <xdr:nvPicPr>
        <xdr:cNvPr id="1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4"/>
          <a:ext cx="1615240" cy="14001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1108837</xdr:colOff>
      <xdr:row>0</xdr:row>
      <xdr:rowOff>50006</xdr:rowOff>
    </xdr:from>
    <xdr:to>
      <xdr:col>6</xdr:col>
      <xdr:colOff>1081086</xdr:colOff>
      <xdr:row>6</xdr:row>
      <xdr:rowOff>123825</xdr:rowOff>
    </xdr:to>
    <xdr:pic>
      <xdr:nvPicPr>
        <xdr:cNvPr id="13" name="Imagen 1"/>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624312" y="50006"/>
          <a:ext cx="1191449" cy="12834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4</xdr:col>
      <xdr:colOff>2430780</xdr:colOff>
      <xdr:row>35</xdr:row>
      <xdr:rowOff>0</xdr:rowOff>
    </xdr:from>
    <xdr:ext cx="74294" cy="152400"/>
    <xdr:sp macro="" textlink="">
      <xdr:nvSpPr>
        <xdr:cNvPr id="14" name="Text Box 44">
          <a:extLst>
            <a:ext uri="{FF2B5EF4-FFF2-40B4-BE49-F238E27FC236}">
              <a16:creationId xmlns:a16="http://schemas.microsoft.com/office/drawing/2014/main" xmlns="" id="{CB18F00C-0D20-4161-B0EF-64B7A261F5D2}"/>
            </a:ext>
          </a:extLst>
        </xdr:cNvPr>
        <xdr:cNvSpPr txBox="1">
          <a:spLocks noChangeArrowheads="1"/>
        </xdr:cNvSpPr>
      </xdr:nvSpPr>
      <xdr:spPr bwMode="auto">
        <a:xfrm>
          <a:off x="9774555" y="429101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4294" cy="152400"/>
    <xdr:sp macro="" textlink="">
      <xdr:nvSpPr>
        <xdr:cNvPr id="15" name="Text Box 45">
          <a:extLst>
            <a:ext uri="{FF2B5EF4-FFF2-40B4-BE49-F238E27FC236}">
              <a16:creationId xmlns:a16="http://schemas.microsoft.com/office/drawing/2014/main" xmlns="" id="{2185D7E4-0B22-408F-A736-4B04580F0AC5}"/>
            </a:ext>
          </a:extLst>
        </xdr:cNvPr>
        <xdr:cNvSpPr txBox="1">
          <a:spLocks noChangeArrowheads="1"/>
        </xdr:cNvSpPr>
      </xdr:nvSpPr>
      <xdr:spPr bwMode="auto">
        <a:xfrm>
          <a:off x="9774555" y="429101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4294" cy="152400"/>
    <xdr:sp macro="" textlink="">
      <xdr:nvSpPr>
        <xdr:cNvPr id="16" name="Text Box 46">
          <a:extLst>
            <a:ext uri="{FF2B5EF4-FFF2-40B4-BE49-F238E27FC236}">
              <a16:creationId xmlns:a16="http://schemas.microsoft.com/office/drawing/2014/main" xmlns="" id="{A724E7A0-C3E6-4EBF-A76F-DC3FD1E043E4}"/>
            </a:ext>
          </a:extLst>
        </xdr:cNvPr>
        <xdr:cNvSpPr txBox="1">
          <a:spLocks noChangeArrowheads="1"/>
        </xdr:cNvSpPr>
      </xdr:nvSpPr>
      <xdr:spPr bwMode="auto">
        <a:xfrm>
          <a:off x="9774555" y="429101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4294" cy="152400"/>
    <xdr:sp macro="" textlink="">
      <xdr:nvSpPr>
        <xdr:cNvPr id="17" name="Text Box 47">
          <a:extLst>
            <a:ext uri="{FF2B5EF4-FFF2-40B4-BE49-F238E27FC236}">
              <a16:creationId xmlns:a16="http://schemas.microsoft.com/office/drawing/2014/main" xmlns="" id="{09BDB711-6E9C-4BC7-8B7E-1AB6E1A8806D}"/>
            </a:ext>
          </a:extLst>
        </xdr:cNvPr>
        <xdr:cNvSpPr txBox="1">
          <a:spLocks noChangeArrowheads="1"/>
        </xdr:cNvSpPr>
      </xdr:nvSpPr>
      <xdr:spPr bwMode="auto">
        <a:xfrm>
          <a:off x="9774555" y="429101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4294" cy="152400"/>
    <xdr:sp macro="" textlink="">
      <xdr:nvSpPr>
        <xdr:cNvPr id="18" name="Text Box 48">
          <a:extLst>
            <a:ext uri="{FF2B5EF4-FFF2-40B4-BE49-F238E27FC236}">
              <a16:creationId xmlns:a16="http://schemas.microsoft.com/office/drawing/2014/main" xmlns="" id="{87A5644A-E1C3-49CE-B743-CA62EC5D1586}"/>
            </a:ext>
          </a:extLst>
        </xdr:cNvPr>
        <xdr:cNvSpPr txBox="1">
          <a:spLocks noChangeArrowheads="1"/>
        </xdr:cNvSpPr>
      </xdr:nvSpPr>
      <xdr:spPr bwMode="auto">
        <a:xfrm>
          <a:off x="9774555" y="429101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2987040</xdr:colOff>
      <xdr:row>35</xdr:row>
      <xdr:rowOff>0</xdr:rowOff>
    </xdr:from>
    <xdr:ext cx="80009" cy="160020"/>
    <xdr:sp macro="" textlink="">
      <xdr:nvSpPr>
        <xdr:cNvPr id="19" name="Text Box 44">
          <a:extLst>
            <a:ext uri="{FF2B5EF4-FFF2-40B4-BE49-F238E27FC236}">
              <a16:creationId xmlns:a16="http://schemas.microsoft.com/office/drawing/2014/main" xmlns="" id="{8A057A39-68E2-4678-97EA-E6999741C7DC}"/>
            </a:ext>
          </a:extLst>
        </xdr:cNvPr>
        <xdr:cNvSpPr txBox="1">
          <a:spLocks noChangeArrowheads="1"/>
        </xdr:cNvSpPr>
      </xdr:nvSpPr>
      <xdr:spPr bwMode="auto">
        <a:xfrm>
          <a:off x="9768840" y="42910125"/>
          <a:ext cx="80009"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3741420</xdr:colOff>
      <xdr:row>35</xdr:row>
      <xdr:rowOff>0</xdr:rowOff>
    </xdr:from>
    <xdr:ext cx="78104" cy="144780"/>
    <xdr:sp macro="" textlink="">
      <xdr:nvSpPr>
        <xdr:cNvPr id="20" name="Text Box 45">
          <a:extLst>
            <a:ext uri="{FF2B5EF4-FFF2-40B4-BE49-F238E27FC236}">
              <a16:creationId xmlns:a16="http://schemas.microsoft.com/office/drawing/2014/main" xmlns="" id="{4DECC9AF-BB89-4A5C-8B11-6E6C7F1E764C}"/>
            </a:ext>
          </a:extLst>
        </xdr:cNvPr>
        <xdr:cNvSpPr txBox="1">
          <a:spLocks noChangeArrowheads="1"/>
        </xdr:cNvSpPr>
      </xdr:nvSpPr>
      <xdr:spPr bwMode="auto">
        <a:xfrm>
          <a:off x="9770745" y="42910125"/>
          <a:ext cx="78104"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35</xdr:row>
      <xdr:rowOff>0</xdr:rowOff>
    </xdr:from>
    <xdr:ext cx="81098" cy="152400"/>
    <xdr:sp macro="" textlink="">
      <xdr:nvSpPr>
        <xdr:cNvPr id="21" name="Text Box 44">
          <a:extLst>
            <a:ext uri="{FF2B5EF4-FFF2-40B4-BE49-F238E27FC236}">
              <a16:creationId xmlns:a16="http://schemas.microsoft.com/office/drawing/2014/main" xmlns="" id="{CB18F00C-0D20-4161-B0EF-64B7A261F5D2}"/>
            </a:ext>
          </a:extLst>
        </xdr:cNvPr>
        <xdr:cNvSpPr txBox="1">
          <a:spLocks noChangeArrowheads="1"/>
        </xdr:cNvSpPr>
      </xdr:nvSpPr>
      <xdr:spPr bwMode="auto">
        <a:xfrm>
          <a:off x="11441430" y="429101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35</xdr:row>
      <xdr:rowOff>0</xdr:rowOff>
    </xdr:from>
    <xdr:ext cx="81098" cy="152400"/>
    <xdr:sp macro="" textlink="">
      <xdr:nvSpPr>
        <xdr:cNvPr id="22" name="Text Box 45">
          <a:extLst>
            <a:ext uri="{FF2B5EF4-FFF2-40B4-BE49-F238E27FC236}">
              <a16:creationId xmlns:a16="http://schemas.microsoft.com/office/drawing/2014/main" xmlns="" id="{2185D7E4-0B22-408F-A736-4B04580F0AC5}"/>
            </a:ext>
          </a:extLst>
        </xdr:cNvPr>
        <xdr:cNvSpPr txBox="1">
          <a:spLocks noChangeArrowheads="1"/>
        </xdr:cNvSpPr>
      </xdr:nvSpPr>
      <xdr:spPr bwMode="auto">
        <a:xfrm>
          <a:off x="11441430" y="429101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35</xdr:row>
      <xdr:rowOff>0</xdr:rowOff>
    </xdr:from>
    <xdr:ext cx="81098" cy="152400"/>
    <xdr:sp macro="" textlink="">
      <xdr:nvSpPr>
        <xdr:cNvPr id="23" name="Text Box 46">
          <a:extLst>
            <a:ext uri="{FF2B5EF4-FFF2-40B4-BE49-F238E27FC236}">
              <a16:creationId xmlns:a16="http://schemas.microsoft.com/office/drawing/2014/main" xmlns="" id="{A724E7A0-C3E6-4EBF-A76F-DC3FD1E043E4}"/>
            </a:ext>
          </a:extLst>
        </xdr:cNvPr>
        <xdr:cNvSpPr txBox="1">
          <a:spLocks noChangeArrowheads="1"/>
        </xdr:cNvSpPr>
      </xdr:nvSpPr>
      <xdr:spPr bwMode="auto">
        <a:xfrm>
          <a:off x="11441430" y="429101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35</xdr:row>
      <xdr:rowOff>0</xdr:rowOff>
    </xdr:from>
    <xdr:ext cx="81098" cy="152400"/>
    <xdr:sp macro="" textlink="">
      <xdr:nvSpPr>
        <xdr:cNvPr id="24" name="Text Box 47">
          <a:extLst>
            <a:ext uri="{FF2B5EF4-FFF2-40B4-BE49-F238E27FC236}">
              <a16:creationId xmlns:a16="http://schemas.microsoft.com/office/drawing/2014/main" xmlns="" id="{09BDB711-6E9C-4BC7-8B7E-1AB6E1A8806D}"/>
            </a:ext>
          </a:extLst>
        </xdr:cNvPr>
        <xdr:cNvSpPr txBox="1">
          <a:spLocks noChangeArrowheads="1"/>
        </xdr:cNvSpPr>
      </xdr:nvSpPr>
      <xdr:spPr bwMode="auto">
        <a:xfrm>
          <a:off x="11441430" y="429101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35</xdr:row>
      <xdr:rowOff>0</xdr:rowOff>
    </xdr:from>
    <xdr:ext cx="81098" cy="152400"/>
    <xdr:sp macro="" textlink="">
      <xdr:nvSpPr>
        <xdr:cNvPr id="25" name="Text Box 48">
          <a:extLst>
            <a:ext uri="{FF2B5EF4-FFF2-40B4-BE49-F238E27FC236}">
              <a16:creationId xmlns:a16="http://schemas.microsoft.com/office/drawing/2014/main" xmlns="" id="{87A5644A-E1C3-49CE-B743-CA62EC5D1586}"/>
            </a:ext>
          </a:extLst>
        </xdr:cNvPr>
        <xdr:cNvSpPr txBox="1">
          <a:spLocks noChangeArrowheads="1"/>
        </xdr:cNvSpPr>
      </xdr:nvSpPr>
      <xdr:spPr bwMode="auto">
        <a:xfrm>
          <a:off x="11441430" y="429101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2987040</xdr:colOff>
      <xdr:row>35</xdr:row>
      <xdr:rowOff>0</xdr:rowOff>
    </xdr:from>
    <xdr:ext cx="86813" cy="160020"/>
    <xdr:sp macro="" textlink="">
      <xdr:nvSpPr>
        <xdr:cNvPr id="26" name="Text Box 44">
          <a:extLst>
            <a:ext uri="{FF2B5EF4-FFF2-40B4-BE49-F238E27FC236}">
              <a16:creationId xmlns:a16="http://schemas.microsoft.com/office/drawing/2014/main" xmlns="" id="{8A057A39-68E2-4678-97EA-E6999741C7DC}"/>
            </a:ext>
          </a:extLst>
        </xdr:cNvPr>
        <xdr:cNvSpPr txBox="1">
          <a:spLocks noChangeArrowheads="1"/>
        </xdr:cNvSpPr>
      </xdr:nvSpPr>
      <xdr:spPr bwMode="auto">
        <a:xfrm>
          <a:off x="11435715" y="42910125"/>
          <a:ext cx="86813"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3741420</xdr:colOff>
      <xdr:row>35</xdr:row>
      <xdr:rowOff>0</xdr:rowOff>
    </xdr:from>
    <xdr:ext cx="84908" cy="144780"/>
    <xdr:sp macro="" textlink="">
      <xdr:nvSpPr>
        <xdr:cNvPr id="27" name="Text Box 45">
          <a:extLst>
            <a:ext uri="{FF2B5EF4-FFF2-40B4-BE49-F238E27FC236}">
              <a16:creationId xmlns:a16="http://schemas.microsoft.com/office/drawing/2014/main" xmlns="" id="{4DECC9AF-BB89-4A5C-8B11-6E6C7F1E764C}"/>
            </a:ext>
          </a:extLst>
        </xdr:cNvPr>
        <xdr:cNvSpPr txBox="1">
          <a:spLocks noChangeArrowheads="1"/>
        </xdr:cNvSpPr>
      </xdr:nvSpPr>
      <xdr:spPr bwMode="auto">
        <a:xfrm>
          <a:off x="11437620" y="42910125"/>
          <a:ext cx="84908"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0757" cy="152400"/>
    <xdr:sp macro="" textlink="">
      <xdr:nvSpPr>
        <xdr:cNvPr id="28" name="Text Box 46">
          <a:extLst>
            <a:ext uri="{FF2B5EF4-FFF2-40B4-BE49-F238E27FC236}">
              <a16:creationId xmlns:a16="http://schemas.microsoft.com/office/drawing/2014/main" xmlns="" id="{0719C743-29B0-4974-87F8-C9EFC33DDCF6}"/>
            </a:ext>
          </a:extLst>
        </xdr:cNvPr>
        <xdr:cNvSpPr txBox="1">
          <a:spLocks noChangeArrowheads="1"/>
        </xdr:cNvSpPr>
      </xdr:nvSpPr>
      <xdr:spPr bwMode="auto">
        <a:xfrm>
          <a:off x="9774555" y="429101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0757" cy="152400"/>
    <xdr:sp macro="" textlink="">
      <xdr:nvSpPr>
        <xdr:cNvPr id="29" name="Text Box 47">
          <a:extLst>
            <a:ext uri="{FF2B5EF4-FFF2-40B4-BE49-F238E27FC236}">
              <a16:creationId xmlns:a16="http://schemas.microsoft.com/office/drawing/2014/main" xmlns="" id="{45F99E4F-E817-4729-B8D9-58DCE9D8350F}"/>
            </a:ext>
          </a:extLst>
        </xdr:cNvPr>
        <xdr:cNvSpPr txBox="1">
          <a:spLocks noChangeArrowheads="1"/>
        </xdr:cNvSpPr>
      </xdr:nvSpPr>
      <xdr:spPr bwMode="auto">
        <a:xfrm>
          <a:off x="9774555" y="429101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35</xdr:row>
      <xdr:rowOff>0</xdr:rowOff>
    </xdr:from>
    <xdr:ext cx="70757" cy="152400"/>
    <xdr:sp macro="" textlink="">
      <xdr:nvSpPr>
        <xdr:cNvPr id="30" name="Text Box 48">
          <a:extLst>
            <a:ext uri="{FF2B5EF4-FFF2-40B4-BE49-F238E27FC236}">
              <a16:creationId xmlns:a16="http://schemas.microsoft.com/office/drawing/2014/main" xmlns="" id="{0D8D5D16-502A-451D-8857-305E485A7A28}"/>
            </a:ext>
          </a:extLst>
        </xdr:cNvPr>
        <xdr:cNvSpPr txBox="1">
          <a:spLocks noChangeArrowheads="1"/>
        </xdr:cNvSpPr>
      </xdr:nvSpPr>
      <xdr:spPr bwMode="auto">
        <a:xfrm>
          <a:off x="9774555" y="429101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4294" cy="152400"/>
    <xdr:sp macro="" textlink="">
      <xdr:nvSpPr>
        <xdr:cNvPr id="31" name="Text Box 44">
          <a:extLst>
            <a:ext uri="{FF2B5EF4-FFF2-40B4-BE49-F238E27FC236}">
              <a16:creationId xmlns:a16="http://schemas.microsoft.com/office/drawing/2014/main" xmlns="" id="{CB18F00C-0D20-4161-B0EF-64B7A261F5D2}"/>
            </a:ext>
          </a:extLst>
        </xdr:cNvPr>
        <xdr:cNvSpPr txBox="1">
          <a:spLocks noChangeArrowheads="1"/>
        </xdr:cNvSpPr>
      </xdr:nvSpPr>
      <xdr:spPr bwMode="auto">
        <a:xfrm>
          <a:off x="9774555" y="431768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4294" cy="152400"/>
    <xdr:sp macro="" textlink="">
      <xdr:nvSpPr>
        <xdr:cNvPr id="32" name="Text Box 45">
          <a:extLst>
            <a:ext uri="{FF2B5EF4-FFF2-40B4-BE49-F238E27FC236}">
              <a16:creationId xmlns:a16="http://schemas.microsoft.com/office/drawing/2014/main" xmlns="" id="{2185D7E4-0B22-408F-A736-4B04580F0AC5}"/>
            </a:ext>
          </a:extLst>
        </xdr:cNvPr>
        <xdr:cNvSpPr txBox="1">
          <a:spLocks noChangeArrowheads="1"/>
        </xdr:cNvSpPr>
      </xdr:nvSpPr>
      <xdr:spPr bwMode="auto">
        <a:xfrm>
          <a:off x="9774555" y="431768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4294" cy="152400"/>
    <xdr:sp macro="" textlink="">
      <xdr:nvSpPr>
        <xdr:cNvPr id="33" name="Text Box 46">
          <a:extLst>
            <a:ext uri="{FF2B5EF4-FFF2-40B4-BE49-F238E27FC236}">
              <a16:creationId xmlns:a16="http://schemas.microsoft.com/office/drawing/2014/main" xmlns="" id="{A724E7A0-C3E6-4EBF-A76F-DC3FD1E043E4}"/>
            </a:ext>
          </a:extLst>
        </xdr:cNvPr>
        <xdr:cNvSpPr txBox="1">
          <a:spLocks noChangeArrowheads="1"/>
        </xdr:cNvSpPr>
      </xdr:nvSpPr>
      <xdr:spPr bwMode="auto">
        <a:xfrm>
          <a:off x="9774555" y="431768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4294" cy="152400"/>
    <xdr:sp macro="" textlink="">
      <xdr:nvSpPr>
        <xdr:cNvPr id="34" name="Text Box 47">
          <a:extLst>
            <a:ext uri="{FF2B5EF4-FFF2-40B4-BE49-F238E27FC236}">
              <a16:creationId xmlns:a16="http://schemas.microsoft.com/office/drawing/2014/main" xmlns="" id="{09BDB711-6E9C-4BC7-8B7E-1AB6E1A8806D}"/>
            </a:ext>
          </a:extLst>
        </xdr:cNvPr>
        <xdr:cNvSpPr txBox="1">
          <a:spLocks noChangeArrowheads="1"/>
        </xdr:cNvSpPr>
      </xdr:nvSpPr>
      <xdr:spPr bwMode="auto">
        <a:xfrm>
          <a:off x="9774555" y="431768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4294" cy="152400"/>
    <xdr:sp macro="" textlink="">
      <xdr:nvSpPr>
        <xdr:cNvPr id="35" name="Text Box 48">
          <a:extLst>
            <a:ext uri="{FF2B5EF4-FFF2-40B4-BE49-F238E27FC236}">
              <a16:creationId xmlns:a16="http://schemas.microsoft.com/office/drawing/2014/main" xmlns="" id="{87A5644A-E1C3-49CE-B743-CA62EC5D1586}"/>
            </a:ext>
          </a:extLst>
        </xdr:cNvPr>
        <xdr:cNvSpPr txBox="1">
          <a:spLocks noChangeArrowheads="1"/>
        </xdr:cNvSpPr>
      </xdr:nvSpPr>
      <xdr:spPr bwMode="auto">
        <a:xfrm>
          <a:off x="9774555" y="43176825"/>
          <a:ext cx="74294"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2987040</xdr:colOff>
      <xdr:row>36</xdr:row>
      <xdr:rowOff>0</xdr:rowOff>
    </xdr:from>
    <xdr:ext cx="80009" cy="160020"/>
    <xdr:sp macro="" textlink="">
      <xdr:nvSpPr>
        <xdr:cNvPr id="36" name="Text Box 44">
          <a:extLst>
            <a:ext uri="{FF2B5EF4-FFF2-40B4-BE49-F238E27FC236}">
              <a16:creationId xmlns:a16="http://schemas.microsoft.com/office/drawing/2014/main" xmlns="" id="{8A057A39-68E2-4678-97EA-E6999741C7DC}"/>
            </a:ext>
          </a:extLst>
        </xdr:cNvPr>
        <xdr:cNvSpPr txBox="1">
          <a:spLocks noChangeArrowheads="1"/>
        </xdr:cNvSpPr>
      </xdr:nvSpPr>
      <xdr:spPr bwMode="auto">
        <a:xfrm>
          <a:off x="9768840" y="43176825"/>
          <a:ext cx="80009"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3741420</xdr:colOff>
      <xdr:row>36</xdr:row>
      <xdr:rowOff>0</xdr:rowOff>
    </xdr:from>
    <xdr:ext cx="78104" cy="144780"/>
    <xdr:sp macro="" textlink="">
      <xdr:nvSpPr>
        <xdr:cNvPr id="37" name="Text Box 45">
          <a:extLst>
            <a:ext uri="{FF2B5EF4-FFF2-40B4-BE49-F238E27FC236}">
              <a16:creationId xmlns:a16="http://schemas.microsoft.com/office/drawing/2014/main" xmlns="" id="{4DECC9AF-BB89-4A5C-8B11-6E6C7F1E764C}"/>
            </a:ext>
          </a:extLst>
        </xdr:cNvPr>
        <xdr:cNvSpPr txBox="1">
          <a:spLocks noChangeArrowheads="1"/>
        </xdr:cNvSpPr>
      </xdr:nvSpPr>
      <xdr:spPr bwMode="auto">
        <a:xfrm>
          <a:off x="9770745" y="43176825"/>
          <a:ext cx="78104"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36</xdr:row>
      <xdr:rowOff>0</xdr:rowOff>
    </xdr:from>
    <xdr:ext cx="81098" cy="152400"/>
    <xdr:sp macro="" textlink="">
      <xdr:nvSpPr>
        <xdr:cNvPr id="38" name="Text Box 44">
          <a:extLst>
            <a:ext uri="{FF2B5EF4-FFF2-40B4-BE49-F238E27FC236}">
              <a16:creationId xmlns:a16="http://schemas.microsoft.com/office/drawing/2014/main" xmlns="" id="{CB18F00C-0D20-4161-B0EF-64B7A261F5D2}"/>
            </a:ext>
          </a:extLst>
        </xdr:cNvPr>
        <xdr:cNvSpPr txBox="1">
          <a:spLocks noChangeArrowheads="1"/>
        </xdr:cNvSpPr>
      </xdr:nvSpPr>
      <xdr:spPr bwMode="auto">
        <a:xfrm>
          <a:off x="11441430" y="431768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36</xdr:row>
      <xdr:rowOff>0</xdr:rowOff>
    </xdr:from>
    <xdr:ext cx="81098" cy="152400"/>
    <xdr:sp macro="" textlink="">
      <xdr:nvSpPr>
        <xdr:cNvPr id="39" name="Text Box 45">
          <a:extLst>
            <a:ext uri="{FF2B5EF4-FFF2-40B4-BE49-F238E27FC236}">
              <a16:creationId xmlns:a16="http://schemas.microsoft.com/office/drawing/2014/main" xmlns="" id="{2185D7E4-0B22-408F-A736-4B04580F0AC5}"/>
            </a:ext>
          </a:extLst>
        </xdr:cNvPr>
        <xdr:cNvSpPr txBox="1">
          <a:spLocks noChangeArrowheads="1"/>
        </xdr:cNvSpPr>
      </xdr:nvSpPr>
      <xdr:spPr bwMode="auto">
        <a:xfrm>
          <a:off x="11441430" y="431768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36</xdr:row>
      <xdr:rowOff>0</xdr:rowOff>
    </xdr:from>
    <xdr:ext cx="81098" cy="152400"/>
    <xdr:sp macro="" textlink="">
      <xdr:nvSpPr>
        <xdr:cNvPr id="40" name="Text Box 46">
          <a:extLst>
            <a:ext uri="{FF2B5EF4-FFF2-40B4-BE49-F238E27FC236}">
              <a16:creationId xmlns:a16="http://schemas.microsoft.com/office/drawing/2014/main" xmlns="" id="{A724E7A0-C3E6-4EBF-A76F-DC3FD1E043E4}"/>
            </a:ext>
          </a:extLst>
        </xdr:cNvPr>
        <xdr:cNvSpPr txBox="1">
          <a:spLocks noChangeArrowheads="1"/>
        </xdr:cNvSpPr>
      </xdr:nvSpPr>
      <xdr:spPr bwMode="auto">
        <a:xfrm>
          <a:off x="11441430" y="431768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36</xdr:row>
      <xdr:rowOff>0</xdr:rowOff>
    </xdr:from>
    <xdr:ext cx="81098" cy="152400"/>
    <xdr:sp macro="" textlink="">
      <xdr:nvSpPr>
        <xdr:cNvPr id="41" name="Text Box 47">
          <a:extLst>
            <a:ext uri="{FF2B5EF4-FFF2-40B4-BE49-F238E27FC236}">
              <a16:creationId xmlns:a16="http://schemas.microsoft.com/office/drawing/2014/main" xmlns="" id="{09BDB711-6E9C-4BC7-8B7E-1AB6E1A8806D}"/>
            </a:ext>
          </a:extLst>
        </xdr:cNvPr>
        <xdr:cNvSpPr txBox="1">
          <a:spLocks noChangeArrowheads="1"/>
        </xdr:cNvSpPr>
      </xdr:nvSpPr>
      <xdr:spPr bwMode="auto">
        <a:xfrm>
          <a:off x="11441430" y="431768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2430780</xdr:colOff>
      <xdr:row>36</xdr:row>
      <xdr:rowOff>0</xdr:rowOff>
    </xdr:from>
    <xdr:ext cx="81098" cy="152400"/>
    <xdr:sp macro="" textlink="">
      <xdr:nvSpPr>
        <xdr:cNvPr id="42" name="Text Box 48">
          <a:extLst>
            <a:ext uri="{FF2B5EF4-FFF2-40B4-BE49-F238E27FC236}">
              <a16:creationId xmlns:a16="http://schemas.microsoft.com/office/drawing/2014/main" xmlns="" id="{87A5644A-E1C3-49CE-B743-CA62EC5D1586}"/>
            </a:ext>
          </a:extLst>
        </xdr:cNvPr>
        <xdr:cNvSpPr txBox="1">
          <a:spLocks noChangeArrowheads="1"/>
        </xdr:cNvSpPr>
      </xdr:nvSpPr>
      <xdr:spPr bwMode="auto">
        <a:xfrm>
          <a:off x="11441430" y="43176825"/>
          <a:ext cx="81098"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2987040</xdr:colOff>
      <xdr:row>36</xdr:row>
      <xdr:rowOff>0</xdr:rowOff>
    </xdr:from>
    <xdr:ext cx="86813" cy="160020"/>
    <xdr:sp macro="" textlink="">
      <xdr:nvSpPr>
        <xdr:cNvPr id="43" name="Text Box 44">
          <a:extLst>
            <a:ext uri="{FF2B5EF4-FFF2-40B4-BE49-F238E27FC236}">
              <a16:creationId xmlns:a16="http://schemas.microsoft.com/office/drawing/2014/main" xmlns="" id="{8A057A39-68E2-4678-97EA-E6999741C7DC}"/>
            </a:ext>
          </a:extLst>
        </xdr:cNvPr>
        <xdr:cNvSpPr txBox="1">
          <a:spLocks noChangeArrowheads="1"/>
        </xdr:cNvSpPr>
      </xdr:nvSpPr>
      <xdr:spPr bwMode="auto">
        <a:xfrm>
          <a:off x="11435715" y="43176825"/>
          <a:ext cx="86813" cy="160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5</xdr:col>
      <xdr:colOff>3741420</xdr:colOff>
      <xdr:row>36</xdr:row>
      <xdr:rowOff>0</xdr:rowOff>
    </xdr:from>
    <xdr:ext cx="84908" cy="144780"/>
    <xdr:sp macro="" textlink="">
      <xdr:nvSpPr>
        <xdr:cNvPr id="44" name="Text Box 45">
          <a:extLst>
            <a:ext uri="{FF2B5EF4-FFF2-40B4-BE49-F238E27FC236}">
              <a16:creationId xmlns:a16="http://schemas.microsoft.com/office/drawing/2014/main" xmlns="" id="{4DECC9AF-BB89-4A5C-8B11-6E6C7F1E764C}"/>
            </a:ext>
          </a:extLst>
        </xdr:cNvPr>
        <xdr:cNvSpPr txBox="1">
          <a:spLocks noChangeArrowheads="1"/>
        </xdr:cNvSpPr>
      </xdr:nvSpPr>
      <xdr:spPr bwMode="auto">
        <a:xfrm>
          <a:off x="11437620" y="43176825"/>
          <a:ext cx="84908" cy="144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0757" cy="152400"/>
    <xdr:sp macro="" textlink="">
      <xdr:nvSpPr>
        <xdr:cNvPr id="45" name="Text Box 46">
          <a:extLst>
            <a:ext uri="{FF2B5EF4-FFF2-40B4-BE49-F238E27FC236}">
              <a16:creationId xmlns:a16="http://schemas.microsoft.com/office/drawing/2014/main" xmlns="" id="{0719C743-29B0-4974-87F8-C9EFC33DDCF6}"/>
            </a:ext>
          </a:extLst>
        </xdr:cNvPr>
        <xdr:cNvSpPr txBox="1">
          <a:spLocks noChangeArrowheads="1"/>
        </xdr:cNvSpPr>
      </xdr:nvSpPr>
      <xdr:spPr bwMode="auto">
        <a:xfrm>
          <a:off x="9774555" y="431768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0757" cy="152400"/>
    <xdr:sp macro="" textlink="">
      <xdr:nvSpPr>
        <xdr:cNvPr id="46" name="Text Box 47">
          <a:extLst>
            <a:ext uri="{FF2B5EF4-FFF2-40B4-BE49-F238E27FC236}">
              <a16:creationId xmlns:a16="http://schemas.microsoft.com/office/drawing/2014/main" xmlns="" id="{45F99E4F-E817-4729-B8D9-58DCE9D8350F}"/>
            </a:ext>
          </a:extLst>
        </xdr:cNvPr>
        <xdr:cNvSpPr txBox="1">
          <a:spLocks noChangeArrowheads="1"/>
        </xdr:cNvSpPr>
      </xdr:nvSpPr>
      <xdr:spPr bwMode="auto">
        <a:xfrm>
          <a:off x="9774555" y="431768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4</xdr:col>
      <xdr:colOff>2430780</xdr:colOff>
      <xdr:row>36</xdr:row>
      <xdr:rowOff>0</xdr:rowOff>
    </xdr:from>
    <xdr:ext cx="70757" cy="152400"/>
    <xdr:sp macro="" textlink="">
      <xdr:nvSpPr>
        <xdr:cNvPr id="47" name="Text Box 48">
          <a:extLst>
            <a:ext uri="{FF2B5EF4-FFF2-40B4-BE49-F238E27FC236}">
              <a16:creationId xmlns:a16="http://schemas.microsoft.com/office/drawing/2014/main" xmlns="" id="{0D8D5D16-502A-451D-8857-305E485A7A28}"/>
            </a:ext>
          </a:extLst>
        </xdr:cNvPr>
        <xdr:cNvSpPr txBox="1">
          <a:spLocks noChangeArrowheads="1"/>
        </xdr:cNvSpPr>
      </xdr:nvSpPr>
      <xdr:spPr bwMode="auto">
        <a:xfrm>
          <a:off x="9774555" y="43176825"/>
          <a:ext cx="70757"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78"/>
  <sheetViews>
    <sheetView tabSelected="1" workbookViewId="0">
      <selection activeCell="I12" sqref="I12"/>
    </sheetView>
  </sheetViews>
  <sheetFormatPr baseColWidth="10" defaultColWidth="9.625" defaultRowHeight="11.25" outlineLevelRow="1" x14ac:dyDescent="0.2"/>
  <cols>
    <col min="1" max="1" width="9.5" style="1" customWidth="1"/>
    <col min="2" max="2" width="78.625" style="1" customWidth="1"/>
    <col min="3" max="3" width="11.75" style="1" customWidth="1"/>
    <col min="4" max="4" width="11" style="1" customWidth="1"/>
    <col min="5" max="5" width="14" style="1" customWidth="1"/>
    <col min="6" max="6" width="16" style="1" customWidth="1"/>
    <col min="7" max="7" width="15.625" style="1" customWidth="1"/>
    <col min="8" max="8" width="11" style="1" customWidth="1"/>
    <col min="9" max="9" width="15" style="1" customWidth="1"/>
    <col min="10" max="11" width="9.625" style="1"/>
    <col min="12" max="14" width="10.375" style="1" bestFit="1" customWidth="1"/>
    <col min="15" max="16384" width="9.625" style="1"/>
  </cols>
  <sheetData>
    <row r="3" spans="1:7" s="35" customFormat="1" ht="27.75" customHeight="1" x14ac:dyDescent="0.25">
      <c r="A3" s="46" t="s">
        <v>41</v>
      </c>
      <c r="B3" s="46"/>
      <c r="C3" s="46"/>
      <c r="D3" s="46"/>
      <c r="E3" s="46"/>
      <c r="F3" s="46"/>
      <c r="G3" s="46"/>
    </row>
    <row r="4" spans="1:7" s="35" customFormat="1" ht="15" customHeight="1" x14ac:dyDescent="0.25">
      <c r="A4" s="47" t="s">
        <v>42</v>
      </c>
      <c r="B4" s="47"/>
      <c r="C4" s="47"/>
      <c r="D4" s="47"/>
      <c r="E4" s="47"/>
      <c r="F4" s="47"/>
      <c r="G4" s="47"/>
    </row>
    <row r="5" spans="1:7" s="35" customFormat="1" ht="15" customHeight="1" x14ac:dyDescent="0.25">
      <c r="A5" s="48" t="s">
        <v>43</v>
      </c>
      <c r="B5" s="48"/>
      <c r="C5" s="48"/>
      <c r="D5" s="48"/>
      <c r="E5" s="48"/>
      <c r="F5" s="48"/>
      <c r="G5" s="48"/>
    </row>
    <row r="6" spans="1:7" s="36" customFormat="1" ht="15" customHeight="1" x14ac:dyDescent="0.25">
      <c r="B6" s="37"/>
      <c r="C6" s="38"/>
      <c r="D6" s="39"/>
      <c r="G6" s="40"/>
    </row>
    <row r="7" spans="1:7" s="36" customFormat="1" ht="27" customHeight="1" x14ac:dyDescent="0.25">
      <c r="A7" s="46" t="s">
        <v>44</v>
      </c>
      <c r="B7" s="46"/>
      <c r="C7" s="46"/>
      <c r="D7" s="46"/>
      <c r="E7" s="46"/>
      <c r="F7" s="46"/>
      <c r="G7" s="46"/>
    </row>
    <row r="8" spans="1:7" s="36" customFormat="1" ht="12" customHeight="1" x14ac:dyDescent="0.25">
      <c r="B8" s="37"/>
      <c r="C8" s="38"/>
      <c r="D8" s="41"/>
      <c r="G8" s="40"/>
    </row>
    <row r="9" spans="1:7" s="36" customFormat="1" ht="17.25" customHeight="1" x14ac:dyDescent="0.25">
      <c r="B9" s="37"/>
      <c r="C9" s="38"/>
      <c r="D9" s="41"/>
      <c r="E9" s="42"/>
      <c r="F9" s="42"/>
      <c r="G9" s="43"/>
    </row>
    <row r="10" spans="1:7" s="36" customFormat="1" ht="10.5" customHeight="1" thickBot="1" x14ac:dyDescent="0.3">
      <c r="B10" s="37"/>
      <c r="C10" s="38"/>
      <c r="D10" s="41"/>
      <c r="E10" s="44"/>
      <c r="F10" s="44"/>
      <c r="G10" s="45"/>
    </row>
    <row r="11" spans="1:7" s="36" customFormat="1" ht="39" customHeight="1" thickBot="1" x14ac:dyDescent="0.3">
      <c r="A11" s="49" t="s">
        <v>45</v>
      </c>
      <c r="B11" s="50"/>
      <c r="C11" s="50"/>
      <c r="D11" s="50"/>
      <c r="E11" s="50"/>
      <c r="F11" s="50"/>
      <c r="G11" s="51"/>
    </row>
    <row r="12" spans="1:7" s="36" customFormat="1" ht="25.5" customHeight="1" x14ac:dyDescent="0.25">
      <c r="A12" s="54" t="s">
        <v>65</v>
      </c>
      <c r="B12" s="54" t="s">
        <v>66</v>
      </c>
      <c r="C12" s="54" t="s">
        <v>0</v>
      </c>
      <c r="D12" s="54" t="s">
        <v>1</v>
      </c>
      <c r="E12" s="55" t="s">
        <v>37</v>
      </c>
      <c r="F12" s="55" t="s">
        <v>67</v>
      </c>
      <c r="G12" s="54" t="s">
        <v>2</v>
      </c>
    </row>
    <row r="13" spans="1:7" s="3" customFormat="1" ht="19.5" customHeight="1" thickBot="1" x14ac:dyDescent="0.3">
      <c r="A13" s="56" t="s">
        <v>4</v>
      </c>
      <c r="B13" s="57" t="s">
        <v>8</v>
      </c>
      <c r="C13" s="58"/>
      <c r="D13" s="58"/>
      <c r="E13" s="58"/>
      <c r="F13" s="58"/>
      <c r="G13" s="59"/>
    </row>
    <row r="14" spans="1:7" s="3" customFormat="1" ht="131.25" customHeight="1" outlineLevel="1" x14ac:dyDescent="0.25">
      <c r="A14" s="53" t="s">
        <v>46</v>
      </c>
      <c r="B14" s="14" t="s">
        <v>9</v>
      </c>
      <c r="C14" s="15" t="s">
        <v>10</v>
      </c>
      <c r="D14" s="6">
        <v>1400</v>
      </c>
      <c r="E14" s="16"/>
      <c r="F14" s="16"/>
      <c r="G14" s="17">
        <f t="shared" ref="G14:G23" si="0">ROUND(D14*F14,2)</f>
        <v>0</v>
      </c>
    </row>
    <row r="15" spans="1:7" s="3" customFormat="1" ht="25.5" outlineLevel="1" x14ac:dyDescent="0.25">
      <c r="A15" s="53" t="s">
        <v>47</v>
      </c>
      <c r="B15" s="18" t="s">
        <v>11</v>
      </c>
      <c r="C15" s="19" t="s">
        <v>5</v>
      </c>
      <c r="D15" s="6">
        <v>400</v>
      </c>
      <c r="E15" s="16"/>
      <c r="F15" s="16"/>
      <c r="G15" s="17">
        <f t="shared" si="0"/>
        <v>0</v>
      </c>
    </row>
    <row r="16" spans="1:7" s="3" customFormat="1" ht="54" customHeight="1" outlineLevel="1" x14ac:dyDescent="0.25">
      <c r="A16" s="53" t="s">
        <v>48</v>
      </c>
      <c r="B16" s="18" t="s">
        <v>12</v>
      </c>
      <c r="C16" s="19" t="s">
        <v>5</v>
      </c>
      <c r="D16" s="6">
        <f>+D15*1.3</f>
        <v>520</v>
      </c>
      <c r="E16" s="16"/>
      <c r="F16" s="16"/>
      <c r="G16" s="17">
        <f t="shared" si="0"/>
        <v>0</v>
      </c>
    </row>
    <row r="17" spans="1:7" s="3" customFormat="1" ht="63.75" outlineLevel="1" x14ac:dyDescent="0.25">
      <c r="A17" s="53" t="s">
        <v>49</v>
      </c>
      <c r="B17" s="18" t="s">
        <v>13</v>
      </c>
      <c r="C17" s="19" t="s">
        <v>10</v>
      </c>
      <c r="D17" s="6">
        <v>1400</v>
      </c>
      <c r="E17" s="16"/>
      <c r="F17" s="16"/>
      <c r="G17" s="17">
        <f t="shared" si="0"/>
        <v>0</v>
      </c>
    </row>
    <row r="18" spans="1:7" s="3" customFormat="1" ht="77.25" customHeight="1" outlineLevel="1" x14ac:dyDescent="0.25">
      <c r="A18" s="53" t="s">
        <v>50</v>
      </c>
      <c r="B18" s="14" t="s">
        <v>14</v>
      </c>
      <c r="C18" s="15" t="s">
        <v>10</v>
      </c>
      <c r="D18" s="6">
        <f>+D17</f>
        <v>1400</v>
      </c>
      <c r="E18" s="16"/>
      <c r="F18" s="16"/>
      <c r="G18" s="17">
        <f t="shared" si="0"/>
        <v>0</v>
      </c>
    </row>
    <row r="19" spans="1:7" s="3" customFormat="1" ht="78.75" customHeight="1" outlineLevel="1" x14ac:dyDescent="0.25">
      <c r="A19" s="53" t="s">
        <v>51</v>
      </c>
      <c r="B19" s="18" t="s">
        <v>15</v>
      </c>
      <c r="C19" s="19" t="s">
        <v>5</v>
      </c>
      <c r="D19" s="6">
        <v>105</v>
      </c>
      <c r="E19" s="16"/>
      <c r="F19" s="16"/>
      <c r="G19" s="17">
        <f t="shared" si="0"/>
        <v>0</v>
      </c>
    </row>
    <row r="20" spans="1:7" s="3" customFormat="1" ht="102.75" customHeight="1" outlineLevel="1" x14ac:dyDescent="0.25">
      <c r="A20" s="53" t="s">
        <v>52</v>
      </c>
      <c r="B20" s="18" t="s">
        <v>16</v>
      </c>
      <c r="C20" s="19" t="s">
        <v>10</v>
      </c>
      <c r="D20" s="6">
        <f>+D17</f>
        <v>1400</v>
      </c>
      <c r="E20" s="16"/>
      <c r="F20" s="16"/>
      <c r="G20" s="17">
        <f t="shared" si="0"/>
        <v>0</v>
      </c>
    </row>
    <row r="21" spans="1:7" s="3" customFormat="1" ht="123" customHeight="1" outlineLevel="1" x14ac:dyDescent="0.25">
      <c r="A21" s="53" t="s">
        <v>53</v>
      </c>
      <c r="B21" s="20" t="s">
        <v>17</v>
      </c>
      <c r="C21" s="21" t="s">
        <v>10</v>
      </c>
      <c r="D21" s="6">
        <f>+D17</f>
        <v>1400</v>
      </c>
      <c r="E21" s="16"/>
      <c r="F21" s="16"/>
      <c r="G21" s="17">
        <f t="shared" si="0"/>
        <v>0</v>
      </c>
    </row>
    <row r="22" spans="1:7" s="3" customFormat="1" ht="92.25" customHeight="1" outlineLevel="1" x14ac:dyDescent="0.25">
      <c r="A22" s="53" t="s">
        <v>54</v>
      </c>
      <c r="B22" s="20" t="s">
        <v>18</v>
      </c>
      <c r="C22" s="21" t="s">
        <v>10</v>
      </c>
      <c r="D22" s="6">
        <f>+D21</f>
        <v>1400</v>
      </c>
      <c r="E22" s="16"/>
      <c r="F22" s="16"/>
      <c r="G22" s="17">
        <f t="shared" si="0"/>
        <v>0</v>
      </c>
    </row>
    <row r="23" spans="1:7" s="3" customFormat="1" ht="156" customHeight="1" outlineLevel="1" x14ac:dyDescent="0.25">
      <c r="A23" s="53" t="s">
        <v>55</v>
      </c>
      <c r="B23" s="20" t="s">
        <v>19</v>
      </c>
      <c r="C23" s="21" t="s">
        <v>10</v>
      </c>
      <c r="D23" s="6">
        <f>+D22</f>
        <v>1400</v>
      </c>
      <c r="E23" s="16"/>
      <c r="F23" s="16"/>
      <c r="G23" s="17">
        <f t="shared" si="0"/>
        <v>0</v>
      </c>
    </row>
    <row r="24" spans="1:7" s="3" customFormat="1" ht="39.75" customHeight="1" outlineLevel="1" x14ac:dyDescent="0.25">
      <c r="A24" s="53" t="s">
        <v>56</v>
      </c>
      <c r="B24" s="22" t="s">
        <v>20</v>
      </c>
      <c r="C24" s="23" t="s">
        <v>10</v>
      </c>
      <c r="D24" s="6">
        <f>+D23</f>
        <v>1400</v>
      </c>
      <c r="E24" s="24"/>
      <c r="F24" s="24"/>
      <c r="G24" s="25">
        <f>ROUND(D24*F24,2)</f>
        <v>0</v>
      </c>
    </row>
    <row r="25" spans="1:7" s="3" customFormat="1" ht="41.25" customHeight="1" outlineLevel="1" thickBot="1" x14ac:dyDescent="0.3">
      <c r="A25" s="53" t="s">
        <v>57</v>
      </c>
      <c r="B25" s="26" t="s">
        <v>21</v>
      </c>
      <c r="C25" s="21" t="s">
        <v>10</v>
      </c>
      <c r="D25" s="6">
        <f>+D24</f>
        <v>1400</v>
      </c>
      <c r="E25" s="16"/>
      <c r="F25" s="16"/>
      <c r="G25" s="17">
        <f>ROUND(D25*F25,2)</f>
        <v>0</v>
      </c>
    </row>
    <row r="26" spans="1:7" s="3" customFormat="1" ht="21.75" customHeight="1" x14ac:dyDescent="0.25">
      <c r="A26" s="7"/>
      <c r="B26" s="8" t="s">
        <v>22</v>
      </c>
      <c r="C26" s="9"/>
      <c r="D26" s="9"/>
      <c r="E26" s="10"/>
      <c r="F26" s="10"/>
      <c r="G26" s="11">
        <f>SUM(G14:G25)</f>
        <v>0</v>
      </c>
    </row>
    <row r="27" spans="1:7" s="3" customFormat="1" ht="19.5" customHeight="1" thickBot="1" x14ac:dyDescent="0.3">
      <c r="A27" s="4" t="s">
        <v>7</v>
      </c>
      <c r="B27" s="5" t="s">
        <v>3</v>
      </c>
      <c r="C27" s="12"/>
      <c r="D27" s="12"/>
      <c r="E27" s="12"/>
      <c r="F27" s="12"/>
      <c r="G27" s="13"/>
    </row>
    <row r="28" spans="1:7" s="3" customFormat="1" ht="120" customHeight="1" outlineLevel="1" x14ac:dyDescent="0.25">
      <c r="A28" s="52" t="s">
        <v>58</v>
      </c>
      <c r="B28" s="26" t="s">
        <v>23</v>
      </c>
      <c r="C28" s="21" t="s">
        <v>24</v>
      </c>
      <c r="D28" s="6">
        <v>3</v>
      </c>
      <c r="E28" s="27"/>
      <c r="F28" s="27"/>
      <c r="G28" s="17">
        <f t="shared" ref="G28:G33" si="1">ROUND(D28*F28,2)</f>
        <v>0</v>
      </c>
    </row>
    <row r="29" spans="1:7" s="3" customFormat="1" ht="93.75" customHeight="1" outlineLevel="1" x14ac:dyDescent="0.25">
      <c r="A29" s="52" t="s">
        <v>59</v>
      </c>
      <c r="B29" s="26" t="s">
        <v>25</v>
      </c>
      <c r="C29" s="21" t="s">
        <v>24</v>
      </c>
      <c r="D29" s="6">
        <v>3</v>
      </c>
      <c r="E29" s="27"/>
      <c r="F29" s="27"/>
      <c r="G29" s="17">
        <f t="shared" si="1"/>
        <v>0</v>
      </c>
    </row>
    <row r="30" spans="1:7" s="3" customFormat="1" ht="81.75" customHeight="1" outlineLevel="1" x14ac:dyDescent="0.25">
      <c r="A30" s="52" t="s">
        <v>60</v>
      </c>
      <c r="B30" s="26" t="s">
        <v>26</v>
      </c>
      <c r="C30" s="21" t="s">
        <v>6</v>
      </c>
      <c r="D30" s="6">
        <v>165</v>
      </c>
      <c r="E30" s="27"/>
      <c r="F30" s="27"/>
      <c r="G30" s="17">
        <f t="shared" si="1"/>
        <v>0</v>
      </c>
    </row>
    <row r="31" spans="1:7" s="3" customFormat="1" ht="81.75" customHeight="1" outlineLevel="1" x14ac:dyDescent="0.25">
      <c r="A31" s="52" t="s">
        <v>61</v>
      </c>
      <c r="B31" s="26" t="s">
        <v>27</v>
      </c>
      <c r="C31" s="21" t="s">
        <v>6</v>
      </c>
      <c r="D31" s="6">
        <v>165</v>
      </c>
      <c r="E31" s="27"/>
      <c r="F31" s="27"/>
      <c r="G31" s="17">
        <f t="shared" si="1"/>
        <v>0</v>
      </c>
    </row>
    <row r="32" spans="1:7" s="3" customFormat="1" ht="105.75" customHeight="1" outlineLevel="1" x14ac:dyDescent="0.25">
      <c r="A32" s="52" t="s">
        <v>62</v>
      </c>
      <c r="B32" s="26" t="s">
        <v>28</v>
      </c>
      <c r="C32" s="21" t="s">
        <v>6</v>
      </c>
      <c r="D32" s="6">
        <v>32</v>
      </c>
      <c r="E32" s="27"/>
      <c r="F32" s="27"/>
      <c r="G32" s="17">
        <f t="shared" si="1"/>
        <v>0</v>
      </c>
    </row>
    <row r="33" spans="1:7" s="3" customFormat="1" ht="90" outlineLevel="1" thickBot="1" x14ac:dyDescent="0.3">
      <c r="A33" s="52" t="s">
        <v>63</v>
      </c>
      <c r="B33" s="26" t="s">
        <v>29</v>
      </c>
      <c r="C33" s="21" t="s">
        <v>6</v>
      </c>
      <c r="D33" s="6">
        <v>23</v>
      </c>
      <c r="E33" s="27"/>
      <c r="F33" s="27"/>
      <c r="G33" s="17">
        <f t="shared" si="1"/>
        <v>0</v>
      </c>
    </row>
    <row r="34" spans="1:7" s="3" customFormat="1" ht="21.75" customHeight="1" thickBot="1" x14ac:dyDescent="0.3">
      <c r="A34" s="7"/>
      <c r="B34" s="8" t="s">
        <v>30</v>
      </c>
      <c r="C34" s="9"/>
      <c r="D34" s="28"/>
      <c r="E34" s="10"/>
      <c r="F34" s="10"/>
      <c r="G34" s="11">
        <f>SUM(G28:G33)</f>
        <v>0</v>
      </c>
    </row>
    <row r="35" spans="1:7" s="3" customFormat="1" ht="18.75" thickBot="1" x14ac:dyDescent="0.3">
      <c r="A35" s="66"/>
      <c r="B35" s="67"/>
      <c r="C35" s="68"/>
      <c r="D35" s="69"/>
      <c r="E35" s="70"/>
      <c r="F35" s="72" t="s">
        <v>64</v>
      </c>
      <c r="G35" s="71"/>
    </row>
    <row r="36" spans="1:7" ht="21" thickBot="1" x14ac:dyDescent="0.35">
      <c r="A36" s="60"/>
      <c r="B36" s="61"/>
      <c r="C36" s="62"/>
      <c r="D36" s="63"/>
      <c r="E36" s="64"/>
      <c r="F36" s="72" t="s">
        <v>68</v>
      </c>
      <c r="G36" s="65"/>
    </row>
    <row r="37" spans="1:7" ht="21" thickBot="1" x14ac:dyDescent="0.35">
      <c r="F37" s="72" t="s">
        <v>69</v>
      </c>
      <c r="G37" s="65"/>
    </row>
    <row r="38" spans="1:7" ht="15.75" x14ac:dyDescent="0.2">
      <c r="A38" s="29"/>
      <c r="B38" s="30"/>
      <c r="C38" s="31"/>
      <c r="D38" s="32"/>
      <c r="E38" s="33"/>
      <c r="F38" s="33"/>
      <c r="G38" s="33"/>
    </row>
    <row r="46" spans="1:7" ht="15" x14ac:dyDescent="0.2">
      <c r="B46" s="2"/>
      <c r="C46" s="2"/>
      <c r="D46" s="2"/>
      <c r="E46" s="2"/>
      <c r="F46" s="2"/>
    </row>
    <row r="47" spans="1:7" ht="15" hidden="1" x14ac:dyDescent="0.2">
      <c r="B47" s="2"/>
      <c r="C47" s="2"/>
      <c r="D47" s="2"/>
      <c r="E47" s="2"/>
      <c r="F47" s="2"/>
    </row>
    <row r="48" spans="1:7" ht="15" hidden="1" x14ac:dyDescent="0.2">
      <c r="B48" s="2"/>
      <c r="C48" s="2"/>
      <c r="D48" s="2"/>
      <c r="E48" s="2"/>
      <c r="F48" s="2"/>
    </row>
    <row r="49" spans="2:7" ht="15" hidden="1" x14ac:dyDescent="0.2">
      <c r="B49" s="2"/>
      <c r="C49" s="2"/>
      <c r="D49" s="2"/>
      <c r="E49" s="2"/>
      <c r="F49" s="2"/>
    </row>
    <row r="50" spans="2:7" ht="15" hidden="1" x14ac:dyDescent="0.2">
      <c r="B50" s="34" t="s">
        <v>31</v>
      </c>
      <c r="C50" s="2"/>
      <c r="D50" s="2"/>
      <c r="E50" s="2"/>
      <c r="F50" s="2"/>
    </row>
    <row r="51" spans="2:7" ht="15" hidden="1" x14ac:dyDescent="0.2">
      <c r="B51" s="34" t="s">
        <v>32</v>
      </c>
      <c r="C51" s="2">
        <v>15</v>
      </c>
      <c r="D51" s="2"/>
      <c r="E51" s="2"/>
      <c r="F51" s="2"/>
    </row>
    <row r="52" spans="2:7" ht="15" hidden="1" x14ac:dyDescent="0.2">
      <c r="B52" s="34" t="s">
        <v>33</v>
      </c>
      <c r="C52" s="2">
        <v>8</v>
      </c>
      <c r="D52" s="2"/>
      <c r="E52" s="2"/>
      <c r="F52" s="2"/>
    </row>
    <row r="53" spans="2:7" ht="15" hidden="1" x14ac:dyDescent="0.2">
      <c r="B53" s="34" t="s">
        <v>34</v>
      </c>
      <c r="C53" s="2">
        <v>17</v>
      </c>
      <c r="D53" s="2"/>
      <c r="E53" s="2"/>
      <c r="F53" s="2"/>
    </row>
    <row r="54" spans="2:7" ht="15" hidden="1" x14ac:dyDescent="0.2">
      <c r="B54" s="34" t="s">
        <v>35</v>
      </c>
      <c r="C54" s="2">
        <v>185</v>
      </c>
      <c r="D54" s="2"/>
      <c r="E54" s="2"/>
      <c r="F54" s="2"/>
    </row>
    <row r="55" spans="2:7" ht="15" hidden="1" x14ac:dyDescent="0.2">
      <c r="B55" s="34" t="s">
        <v>36</v>
      </c>
      <c r="C55" s="2">
        <f>SUM(C51:C54)</f>
        <v>225</v>
      </c>
      <c r="D55" s="2"/>
      <c r="E55" s="2"/>
      <c r="F55" s="2"/>
    </row>
    <row r="56" spans="2:7" ht="15" hidden="1" x14ac:dyDescent="0.2">
      <c r="B56" s="34" t="s">
        <v>37</v>
      </c>
      <c r="C56" s="2">
        <v>275</v>
      </c>
      <c r="D56" s="2"/>
      <c r="E56" s="2"/>
      <c r="F56" s="2"/>
    </row>
    <row r="57" spans="2:7" ht="15" hidden="1" x14ac:dyDescent="0.2">
      <c r="B57" s="34"/>
      <c r="C57" s="2"/>
      <c r="D57" s="2"/>
      <c r="E57" s="2"/>
      <c r="F57" s="2"/>
    </row>
    <row r="58" spans="2:7" ht="15" hidden="1" x14ac:dyDescent="0.2">
      <c r="B58" s="2"/>
      <c r="C58" s="2"/>
      <c r="D58" s="2"/>
      <c r="E58" s="2"/>
      <c r="F58" s="2"/>
    </row>
    <row r="59" spans="2:7" ht="15" hidden="1" x14ac:dyDescent="0.2">
      <c r="B59" s="34" t="s">
        <v>38</v>
      </c>
      <c r="C59" s="2"/>
      <c r="D59" s="2"/>
      <c r="E59" s="2"/>
      <c r="F59" s="2"/>
    </row>
    <row r="60" spans="2:7" ht="15" hidden="1" x14ac:dyDescent="0.2">
      <c r="B60" s="34" t="s">
        <v>32</v>
      </c>
      <c r="C60" s="2">
        <v>6</v>
      </c>
      <c r="D60" s="2"/>
      <c r="E60" s="2">
        <v>30</v>
      </c>
      <c r="F60" s="2">
        <v>30</v>
      </c>
      <c r="G60" s="1">
        <f>F60*0.175</f>
        <v>5.25</v>
      </c>
    </row>
    <row r="61" spans="2:7" ht="15" hidden="1" x14ac:dyDescent="0.2">
      <c r="B61" s="34" t="s">
        <v>33</v>
      </c>
      <c r="C61" s="2">
        <v>2.5</v>
      </c>
      <c r="D61" s="2"/>
      <c r="E61" s="2">
        <v>12</v>
      </c>
      <c r="F61" s="2">
        <v>12</v>
      </c>
      <c r="G61" s="1">
        <f t="shared" ref="G61:G63" si="2">F61*0.175</f>
        <v>2.0999999999999996</v>
      </c>
    </row>
    <row r="62" spans="2:7" ht="15" hidden="1" x14ac:dyDescent="0.2">
      <c r="B62" s="34" t="s">
        <v>34</v>
      </c>
      <c r="C62" s="2">
        <v>6</v>
      </c>
      <c r="D62" s="2"/>
      <c r="E62" s="2">
        <v>25</v>
      </c>
      <c r="F62" s="2">
        <v>25</v>
      </c>
      <c r="G62" s="1">
        <f t="shared" si="2"/>
        <v>4.375</v>
      </c>
    </row>
    <row r="63" spans="2:7" ht="15" hidden="1" x14ac:dyDescent="0.2">
      <c r="B63" s="34" t="s">
        <v>39</v>
      </c>
      <c r="C63" s="2">
        <v>62.5</v>
      </c>
      <c r="D63" s="2"/>
      <c r="E63" s="2">
        <v>450</v>
      </c>
      <c r="F63" s="2">
        <v>450</v>
      </c>
      <c r="G63" s="1">
        <f t="shared" si="2"/>
        <v>78.75</v>
      </c>
    </row>
    <row r="64" spans="2:7" ht="15" hidden="1" x14ac:dyDescent="0.2">
      <c r="B64" s="34" t="s">
        <v>36</v>
      </c>
      <c r="C64" s="2">
        <f>SUM(C60:C63)</f>
        <v>77</v>
      </c>
      <c r="D64" s="2"/>
      <c r="E64" s="2">
        <f>SUM(E60:E63)</f>
        <v>517</v>
      </c>
      <c r="F64" s="2">
        <f>SUM(F60:F63)</f>
        <v>517</v>
      </c>
      <c r="G64" s="2">
        <f>SUM(G60:G63)</f>
        <v>90.474999999999994</v>
      </c>
    </row>
    <row r="65" spans="2:6" ht="15" hidden="1" x14ac:dyDescent="0.2">
      <c r="B65" s="34" t="s">
        <v>37</v>
      </c>
      <c r="C65" s="2">
        <v>96</v>
      </c>
      <c r="D65" s="2"/>
      <c r="E65" s="2">
        <f>E64*1.24</f>
        <v>641.08000000000004</v>
      </c>
      <c r="F65" s="2">
        <f>F64*1.24</f>
        <v>641.08000000000004</v>
      </c>
    </row>
    <row r="66" spans="2:6" ht="15" hidden="1" x14ac:dyDescent="0.2">
      <c r="B66" s="2"/>
      <c r="C66" s="2"/>
      <c r="D66" s="2"/>
      <c r="E66" s="2"/>
      <c r="F66" s="2"/>
    </row>
    <row r="67" spans="2:6" ht="15" hidden="1" x14ac:dyDescent="0.2">
      <c r="B67" s="2"/>
      <c r="C67" s="2"/>
      <c r="D67" s="2"/>
      <c r="E67" s="2"/>
      <c r="F67" s="2"/>
    </row>
    <row r="68" spans="2:6" ht="15" hidden="1" x14ac:dyDescent="0.2">
      <c r="B68" s="34" t="s">
        <v>40</v>
      </c>
      <c r="C68" s="2"/>
      <c r="D68" s="2"/>
      <c r="E68" s="2"/>
      <c r="F68" s="2"/>
    </row>
    <row r="69" spans="2:6" ht="15" hidden="1" x14ac:dyDescent="0.2">
      <c r="B69" s="34" t="s">
        <v>32</v>
      </c>
      <c r="C69" s="2">
        <v>6</v>
      </c>
      <c r="D69" s="2"/>
      <c r="E69" s="2"/>
      <c r="F69" s="2"/>
    </row>
    <row r="70" spans="2:6" ht="15" hidden="1" x14ac:dyDescent="0.2">
      <c r="B70" s="34" t="s">
        <v>33</v>
      </c>
      <c r="C70" s="2">
        <v>2.5</v>
      </c>
      <c r="D70" s="2"/>
      <c r="E70" s="2"/>
      <c r="F70" s="2"/>
    </row>
    <row r="71" spans="2:6" ht="15" hidden="1" x14ac:dyDescent="0.2">
      <c r="B71" s="34" t="s">
        <v>34</v>
      </c>
      <c r="C71" s="2">
        <v>6</v>
      </c>
      <c r="D71" s="2"/>
      <c r="E71" s="2"/>
      <c r="F71" s="2"/>
    </row>
    <row r="72" spans="2:6" ht="15" hidden="1" x14ac:dyDescent="0.2">
      <c r="B72" s="34" t="s">
        <v>39</v>
      </c>
      <c r="C72" s="2">
        <v>38</v>
      </c>
      <c r="D72" s="2"/>
      <c r="E72" s="2"/>
      <c r="F72" s="2"/>
    </row>
    <row r="73" spans="2:6" ht="15" hidden="1" x14ac:dyDescent="0.2">
      <c r="B73" s="34" t="s">
        <v>36</v>
      </c>
      <c r="C73" s="2">
        <f>SUM(C69:C72)</f>
        <v>52.5</v>
      </c>
      <c r="D73" s="2"/>
      <c r="E73" s="2"/>
      <c r="F73" s="2"/>
    </row>
    <row r="74" spans="2:6" ht="15" hidden="1" x14ac:dyDescent="0.2">
      <c r="B74" s="34" t="s">
        <v>37</v>
      </c>
      <c r="C74" s="2">
        <v>65</v>
      </c>
    </row>
    <row r="75" spans="2:6" hidden="1" x14ac:dyDescent="0.2"/>
    <row r="76" spans="2:6" hidden="1" x14ac:dyDescent="0.2"/>
    <row r="77" spans="2:6" hidden="1" x14ac:dyDescent="0.2"/>
    <row r="78" spans="2:6" hidden="1" x14ac:dyDescent="0.2"/>
  </sheetData>
  <mergeCells count="5">
    <mergeCell ref="A3:G3"/>
    <mergeCell ref="A4:G4"/>
    <mergeCell ref="A5:G5"/>
    <mergeCell ref="A7:G7"/>
    <mergeCell ref="A11:G11"/>
  </mergeCells>
  <pageMargins left="0.7" right="0.7" top="0.75" bottom="0.75" header="0.3" footer="0.3"/>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topo1</cp:lastModifiedBy>
  <dcterms:created xsi:type="dcterms:W3CDTF">2020-12-10T01:16:15Z</dcterms:created>
  <dcterms:modified xsi:type="dcterms:W3CDTF">2020-12-10T21:02:35Z</dcterms:modified>
</cp:coreProperties>
</file>