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ayely\Desktop\CALLES  5 DE MAYO-MAD Y REV\"/>
    </mc:Choice>
  </mc:AlternateContent>
  <bookViews>
    <workbookView xWindow="0" yWindow="0" windowWidth="28800" windowHeight="12330"/>
  </bookViews>
  <sheets>
    <sheet name="REVOLUCION" sheetId="27" r:id="rId1"/>
  </sheets>
  <externalReferences>
    <externalReference r:id="rId2"/>
  </externalReferences>
  <definedNames>
    <definedName name="\c" localSheetId="0">REVOLUCION!#REF!</definedName>
    <definedName name="\c">#REF!</definedName>
    <definedName name="\g" localSheetId="0">#REF!</definedName>
    <definedName name="\g">#REF!</definedName>
    <definedName name="\l" localSheetId="0">REVOLUCION!#REF!</definedName>
    <definedName name="\l">#REF!</definedName>
    <definedName name="\p" localSheetId="0">REVOLUCION!#REF!</definedName>
    <definedName name="\p">#REF!</definedName>
    <definedName name="\v" localSheetId="0">REVOLUCION!#REF!</definedName>
    <definedName name="\v">#REF!</definedName>
    <definedName name="_xlnm._FilterDatabase" localSheetId="0" hidden="1">REVOLUCION!$B$47:$H$254</definedName>
    <definedName name="A_impresión_IM" localSheetId="0">REVOLUCION!#REF!</definedName>
    <definedName name="A_IMPRESIÓN_IM">#REF!</definedName>
    <definedName name="APECONOMICA" localSheetId="0">[1]CCALIF!#REF!</definedName>
    <definedName name="APECONOMICA">[1]CCALIF!#REF!</definedName>
    <definedName name="APERTURA" localSheetId="0">[1]REGP01!#REF!</definedName>
    <definedName name="APERTURA">[1]REGP01!#REF!</definedName>
    <definedName name="APTECNICA" localSheetId="0">[1]CCALIF!#REF!</definedName>
    <definedName name="APTECNICA">[1]CCALIF!#REF!</definedName>
    <definedName name="_xlnm.Print_Area" localSheetId="0">REVOLUCION!$B$2:$H$253</definedName>
    <definedName name="FALLO" localSheetId="0">[1]REGP01!#REF!</definedName>
    <definedName name="FALLO">[1]REGP01!#REF!</definedName>
    <definedName name="NUMERO" localSheetId="0">#REF!</definedName>
    <definedName name="NUMERO">#REF!</definedName>
    <definedName name="_xlnm.Print_Titles" localSheetId="0">REVOLUCION!$47:$55</definedName>
    <definedName name="Títulos_a_imprimir_IM" localSheetId="0">REVOLUCION!$47:$48</definedName>
  </definedNames>
  <calcPr calcId="152511"/>
  <fileRecoveryPr autoRecover="0"/>
</workbook>
</file>

<file path=xl/calcChain.xml><?xml version="1.0" encoding="utf-8"?>
<calcChain xmlns="http://schemas.openxmlformats.org/spreadsheetml/2006/main">
  <c r="B111" i="27" l="1"/>
  <c r="B112" i="27" s="1"/>
  <c r="B114" i="27"/>
  <c r="B115" i="27" s="1"/>
  <c r="B117" i="27"/>
  <c r="B118" i="27" s="1"/>
  <c r="B120" i="27"/>
  <c r="B121" i="27" s="1"/>
  <c r="B123" i="27"/>
  <c r="B124" i="27" s="1"/>
  <c r="B128" i="27"/>
  <c r="B129" i="27" s="1"/>
  <c r="B130" i="27" s="1"/>
  <c r="B131" i="27" s="1"/>
  <c r="B135" i="27"/>
  <c r="B136" i="27" s="1"/>
  <c r="B137" i="27" s="1"/>
  <c r="B138" i="27" s="1"/>
  <c r="B139" i="27" s="1"/>
  <c r="B140" i="27" s="1"/>
  <c r="B141" i="27" s="1"/>
  <c r="B142" i="27" s="1"/>
  <c r="B143" i="27" s="1"/>
  <c r="B52" i="27" l="1"/>
  <c r="E197" i="27" l="1"/>
  <c r="E198" i="27" s="1"/>
  <c r="B184" i="27"/>
  <c r="B185" i="27" s="1"/>
  <c r="B186" i="27" s="1"/>
  <c r="B187" i="27" s="1"/>
  <c r="B188" i="27" s="1"/>
  <c r="B189" i="27" s="1"/>
  <c r="B190" i="27" s="1"/>
  <c r="B191" i="27" s="1"/>
  <c r="B192" i="27" s="1"/>
  <c r="B193" i="27" s="1"/>
  <c r="B194" i="27" s="1"/>
  <c r="B195" i="27" s="1"/>
  <c r="B196" i="27" s="1"/>
  <c r="B197" i="27" s="1"/>
  <c r="B198" i="27" s="1"/>
  <c r="B171" i="27" l="1"/>
  <c r="B172" i="27" s="1"/>
  <c r="B243" i="27" l="1"/>
  <c r="B244" i="27" s="1"/>
  <c r="B245" i="27" s="1"/>
  <c r="B237" i="27"/>
  <c r="B238" i="27" s="1"/>
  <c r="B239" i="27" s="1"/>
  <c r="B79" i="27" l="1"/>
  <c r="B80" i="27" s="1"/>
  <c r="B81" i="27" s="1"/>
  <c r="B82" i="27" s="1"/>
  <c r="B83" i="27" s="1"/>
  <c r="B84" i="27" s="1"/>
  <c r="B85" i="27" s="1"/>
  <c r="B86" i="27" s="1"/>
  <c r="B87" i="27" s="1"/>
  <c r="B88" i="27" s="1"/>
  <c r="B89" i="27" s="1"/>
  <c r="B90" i="27" s="1"/>
  <c r="B91" i="27" s="1"/>
  <c r="B92" i="27" s="1"/>
  <c r="B93" i="27" s="1"/>
  <c r="B58" i="27"/>
  <c r="B59" i="27" s="1"/>
  <c r="B60" i="27" s="1"/>
  <c r="B61" i="27" s="1"/>
  <c r="B63" i="27" s="1"/>
  <c r="B65" i="27" s="1"/>
  <c r="B67" i="27" s="1"/>
  <c r="B68" i="27" s="1"/>
  <c r="B69" i="27" s="1"/>
  <c r="B165" i="27"/>
  <c r="B98" i="27"/>
  <c r="B99" i="27" s="1"/>
  <c r="B100" i="27" s="1"/>
  <c r="B101" i="27" s="1"/>
  <c r="B102" i="27" s="1"/>
  <c r="B103" i="27" s="1"/>
  <c r="B104" i="27" s="1"/>
  <c r="B147" i="27"/>
  <c r="B148" i="27" s="1"/>
  <c r="B149" i="27" s="1"/>
  <c r="B150" i="27" s="1"/>
  <c r="B151" i="27" s="1"/>
  <c r="B152" i="27" s="1"/>
  <c r="B153" i="27" s="1"/>
  <c r="B154" i="27" s="1"/>
  <c r="B155" i="27" s="1"/>
  <c r="B156" i="27" s="1"/>
  <c r="B157" i="27" s="1"/>
  <c r="B158" i="27" s="1"/>
  <c r="B159" i="27" s="1"/>
  <c r="B160" i="27" s="1"/>
  <c r="B161" i="27" s="1"/>
  <c r="B162" i="27" s="1"/>
  <c r="B108" i="27"/>
  <c r="B109" i="27" s="1"/>
  <c r="B176" i="27"/>
  <c r="B177" i="27" s="1"/>
  <c r="B178" i="27" s="1"/>
  <c r="B179" i="27" s="1"/>
  <c r="B180" i="27" s="1"/>
  <c r="G53" i="27"/>
  <c r="D53" i="27"/>
  <c r="G52" i="27"/>
  <c r="D52" i="27"/>
  <c r="D47" i="27"/>
  <c r="B166" i="27" l="1"/>
  <c r="B167" i="27" s="1"/>
  <c r="B168" i="27" s="1"/>
  <c r="B70" i="27"/>
  <c r="B71" i="27" s="1"/>
  <c r="B72" i="27" s="1"/>
  <c r="B73" i="27" s="1"/>
  <c r="B74" i="27" s="1"/>
  <c r="B202" i="27" l="1"/>
  <c r="B203" i="27" s="1"/>
  <c r="B204" i="27" s="1"/>
  <c r="B205" i="27" s="1"/>
  <c r="B206" i="27" s="1"/>
  <c r="B207" i="27" s="1"/>
  <c r="B208" i="27" s="1"/>
  <c r="B209" i="27" s="1"/>
  <c r="B210" i="27" s="1"/>
  <c r="B211" i="27" s="1"/>
  <c r="B212" i="27" s="1"/>
  <c r="B213" i="27" s="1"/>
  <c r="B214" i="27" s="1"/>
  <c r="B215" i="27" s="1"/>
  <c r="B216" i="27" s="1"/>
  <c r="B217" i="27" s="1"/>
  <c r="B218" i="27" s="1"/>
  <c r="B219" i="27" s="1"/>
  <c r="B220" i="27" s="1"/>
  <c r="B221" i="27" s="1"/>
  <c r="B222" i="27" s="1"/>
  <c r="B223" i="27" s="1"/>
  <c r="B227" i="27" l="1"/>
  <c r="B228" i="27" s="1"/>
  <c r="B229" i="27" s="1"/>
  <c r="B230" i="27" s="1"/>
  <c r="B231" i="27" s="1"/>
  <c r="B232" i="27" s="1"/>
  <c r="B233" i="27" s="1"/>
  <c r="B75" i="27" l="1"/>
</calcChain>
</file>

<file path=xl/sharedStrings.xml><?xml version="1.0" encoding="utf-8"?>
<sst xmlns="http://schemas.openxmlformats.org/spreadsheetml/2006/main" count="415" uniqueCount="257">
  <si>
    <t>TRAMITES  ANTE LA COMISIÓN FEDERAL DE ELECTRICIDAD PAGO DEL DEPOSITO EN GARANTIA DEL CONTRATO A NOMBRE DEL H. AYUNTAMIENTO</t>
  </si>
  <si>
    <t>TRAMITE</t>
  </si>
  <si>
    <t>SUMINISTRO Y COLOCACIÓN DE CONTACTOR DE COMBINACION DE ALUMBRADO MONOFÁSICO, 220 VOLTS., 30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</si>
  <si>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APLICACIÓN DE PINTURA VINILICA AHULADA MARCA COMEX, EN COLOR BLANCO O AMARILLO (PREVIAMENTE AUTORIZADO) EN TRAMOS RECTOS Y ROJO EN CURVAS, A DOS MANOS EN GUANICIONES DE CONCRETO, INCLUYE: PREPARACION DE LA SUPERFICIE, LIMPIEZA, MATERIALES, MANO DE OBRA Y HERRAMIENTA.</t>
  </si>
  <si>
    <t>ALUMBRADO PUBLICO</t>
  </si>
  <si>
    <t>SUB TOTAL :  SEÑALAMIENTO  VERTICAL Y HORIZONTAL</t>
  </si>
  <si>
    <t>VI.-</t>
  </si>
  <si>
    <t>VII.-</t>
  </si>
  <si>
    <t>VIII.-</t>
  </si>
  <si>
    <t>SUB TOTAL :  ALUMBRADO PUBLICO</t>
  </si>
  <si>
    <t>SUB TOTAL :  CONSTRUCCION DE BANQUETAS</t>
  </si>
  <si>
    <t>SUB TOTAL :  GUARNICIONES</t>
  </si>
  <si>
    <t>*</t>
  </si>
  <si>
    <t>EXCAVACION EN CORTE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</si>
  <si>
    <t>II.-</t>
  </si>
  <si>
    <t>III.-</t>
  </si>
  <si>
    <t>GUARNICIONES</t>
  </si>
  <si>
    <t>IV.-</t>
  </si>
  <si>
    <t>V.-</t>
  </si>
  <si>
    <t>TOTAL :</t>
  </si>
  <si>
    <t>M2</t>
  </si>
  <si>
    <t>CONSTRUCCION DE BANQUETAS</t>
  </si>
  <si>
    <t>PZA</t>
  </si>
  <si>
    <t>ML</t>
  </si>
  <si>
    <t>I.-</t>
  </si>
  <si>
    <t>CATALOGO DE CONCEPTOS Y</t>
  </si>
  <si>
    <t>CANTIDADES DE OBRA.</t>
  </si>
  <si>
    <t>CLAVE</t>
  </si>
  <si>
    <t>C O N C E P T O</t>
  </si>
  <si>
    <t xml:space="preserve">TOTAL : </t>
  </si>
  <si>
    <t>UNIDAD</t>
  </si>
  <si>
    <t>CANTIDAD</t>
  </si>
  <si>
    <t>IMPORTE</t>
  </si>
  <si>
    <t>M3</t>
  </si>
  <si>
    <t>PG</t>
  </si>
  <si>
    <t>PINTADO DE SIMBOLO INTERNACIONAL PERSONAS CON CAPACIDADES DIFERENTES EN DISEÑO Y DIMENSIONES SEGUN LA NORMATIVIDAD VIGENTE (N.T.C. DEL REGLAMENTO DE CONSTRUCCIONES PARA EL ESTADO DE B.C. SUR), EN RAMPAS DE ACCESO. LA FIGURA Y SU CONTORNO SERA CON PINTURA EN COLOR AMARILLO TRANSITO. INCLUYE: LIMPIEZA Y PREPARACION DE LA SUPERFICIE, TRAZOS NECESARIOS, MOLDES, MATERIALES, MANO DE OBRA, HERRAMIENTA NECESARIA</t>
  </si>
  <si>
    <t>SUMINISTRO Y APLICACION DE PINTURA EN COLOR AZUL PANTONE No. 294, SEGUN LA NORMATIVIDAD VIGENTE (N.T.C. DEL REGLAMENTO DE CONSTRUCCIONES PARA EL ESTADO DE B.C. SUR), EN RAMPAS DE ACCESO A PERSONAS CON CAPACIDADES DIFERENTES. INCLUYE: LIMPIEZA Y PREPARACION DE LA SUPERFICIE, TRAZOS NECESARIOS, MATERIALES, MANO DE OBRA, HERRAMIENTA NECESARIA</t>
  </si>
  <si>
    <t>SUMINISTRO Y COLOCACIÓN DE INTERRUPTOR TERMOMAGNÉTICO QO DE DOS POLOS DE 15 A 50 AMPERES, MARCA SQUARE-D. INCLUYE: MATERIAL, EQUIPO DE SEGURIDAD, INSTALACIONES ESPECÍFICAS, DEPRECIACIÓN Y DEMÁS CARGOS DERIVADOS DEL USO DE EQUIPO Y HERRAMIENTA</t>
  </si>
  <si>
    <t>EXCAVACION A MANO EN TERRENO CON CUALQUIER CLASIFICACION Y PROFUNDIDAD EN PRESENCIA DE AGUA O EN SECO, PARA DESPLANTE DE GUARNICION. INCLUYE: TRAZO, NIVELACION, AFINE DE FONDO Y TALUDES, RETIRO DE MATERIAL HASTA 4 MTS. DE DISTANCIA HORIZONTAL, MATERIALES, MANO DE OBRA, HERRAMIENTA Y EQUIPO NECESARIO</t>
  </si>
  <si>
    <t>CONFINAMIENTO DE GUARNICION CON MATERIAL SELECCIONADO PRODUCTO DE LA EXCAVACION, LIBRE DE BOLEOS DE MAS DE 3", PRODUCTO DE LA EXCAVACION: INCLUYE MANO DE OBRA Y HERRAMIENTA.</t>
  </si>
  <si>
    <t>GUARNICION DE CONCRETO F´c=150 kg/cm2. R.N. T.M.A. 19 MM. DE 15X20X40 CM DE SECCION TRAPEZOIDAL, CON JUNTAS DE EXPANSION A CADA 4.50 M. CON CARTON ASFALTADO DE 3/8" DE ESPESOR. INCLUYE: CIMBRA, DESCIMBRADO, ELABORACION, COLADO, VIBRADO Y CURADO DEL CONCRETO,  TRANSPORTE A LA SIGUIENTE POSICION, MATERIALES, MANO DE OBRA Y HERRAMIENTA</t>
  </si>
  <si>
    <t xml:space="preserve">RELLENO COMPACTADO CON EQUIPO MECANICO CON MATERIAL SELECCIONADO PRODUCTO DE BANCO, LIBRE DE BOLEO MAYOR DE 3", EN CAPAS DE 20 CM, COMPACTADO AL 85% PROCTOR, EN AREAS DE BANQUETAS Y ADYACENTES, PARA DAR NIVELES DE PROYECTO, SEGUN INDICACIONES DE SUPERVISION. INCLUYE: CRIBADO DEL MATERIAL, ACARREOS DENTRO DE LA OBRA, INCORPORACION DE HUMEDAD, MANO DE OBRA, HERRAMIENTA Y EQUIPO NECESARIO. </t>
  </si>
  <si>
    <t>RELLENO COMPACTADO CON EQUIPO MECANICO CON MATERIAL SELECCIONADO PRODUCTO DE EXCAVACION EN CORTE,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</si>
  <si>
    <t>SUMINISTRO Y COLOCACION DE SEÑAL TIPO REGLAMENTARIA (RESTRICTIVA Y/O PREVENTIVA) SEGUN NORMAS DE LA DIRECCION DE TRANSITO MUNICIPAL DE 61 x 61 CM SIN CEJA FABRICADA EN LAMINA GALVANIZADA CAL.16 CON POSTE CUADRADO DE 1 1/2" x 1 1/2" CAL.14  SUJETA CON TORNILLOS 3/8" x 3" Y TUERCAS CON GUASA DE PRESION, LAS IMPRESIONES DE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</si>
  <si>
    <t>DEMOLICION DE GUARNICIONES DE CONCRETO EXISTENTES POR ENCONTRARSE EN MALAS CONDICIONES Y/O NO DAR LOS NIVELES DE PROYECTO. INCLUYE: CORTE CON CORTADORA DE DISCO, CARGA Y RETIRO DE ESCOMBRO FUERA DE LA OBRA HASTA EL LUGAR INDICADO POR LA SUPERVISION, LA MANO DE OBRA, HERRAMIENTA Y EQUIPO NECESARIO.</t>
  </si>
  <si>
    <t>SUMINISTRO Y COLOCACION LETRERO INFORMATIVO DE LA OBRA" DE DOSCIENTOS CUARENTA Y CUATRO CENTÍMETROS (244 CM), POR CUATROCIENTOS OCHENTA Y OCHO CENTÍMETROS (488 CM), CON LA LEYENDA Y LOGOTIPOS QUE OPORTUNAMENTE SE LE PROPORCIONE. CADA LETRERO SE FORMARÁ CON UN BASTIDOR METÁLICO CON PERFILES COMERCIALES ADECUADOS Y RESISTENTES A LA ACCIÓN DEL VIENTO. SOPORTADOS CON COLUMNAS DE ACERO ESTRUCTURAL A-36 GALVANIZADAS DE TIPO IPR DE 4”X4” X 22.3 KG/M Y ANCLADAS CON CUATRO (4) ANCLAS DE ACERO COMERCIAL DE UNA (1) PULGADA DE DIÁMETRO EN CADA COLUMNA, AHOGADAS EN MUERTOS DE CONCRETO F´C=200 KG/CM2. TMA ¾, REV. NORMAL. SOBRE EL BASTIDOR SE COLOCARÁ UNA LÁMINA DEL NÚMERO DIECIOCHO (18) DOBLÁNDOLA HACIA ATRÁS Y ATORNILLÁNDOLA EN TODO EL PERÍMETRO. PARA EL FONDO DEL LETRERO, LOGOTIPOS Y LA LEYENDA ALUSIVA, ASÍ COMO EN LA ESTRUCTURA METÁLICA SE USARÁ PRIMER ANTICORROSIVO, PINTURA DE ESMALTE DE COLOR PREVIAMENTE AUTORIZADO. SE LE DARÁ UN MANTENIMIENTO ADECUADO APLICANDO UN REPINTADO CUANDO SE LE INDIQUE.</t>
  </si>
  <si>
    <t>SEÑALAMIENTO VERTICAL Y HORIZONTAL</t>
  </si>
  <si>
    <t xml:space="preserve">LICITACIÓN No </t>
  </si>
  <si>
    <t xml:space="preserve">CONCURSO No.  </t>
  </si>
  <si>
    <t xml:space="preserve"> </t>
  </si>
  <si>
    <t>R  E  S  U  M  E  N</t>
  </si>
  <si>
    <t>16% DE I.V.A.</t>
  </si>
  <si>
    <t>IMPORTE :</t>
  </si>
  <si>
    <t>PRECIO
UNITARIO</t>
  </si>
  <si>
    <t>PRECIO UNITARIO
(CON LETRA)</t>
  </si>
  <si>
    <t>LOTE</t>
  </si>
  <si>
    <t>KG</t>
  </si>
  <si>
    <t>SUMINISTRO Y COLOCACION DE SEÑALAMIENTO DE PROTECCION TIPO CARAMELO DE LAMINA CALIBRE 16, DE 0.30 x 1.22 CON SOPORTE PATA DE GALLO, POSTE C 200 DE 2" Y TRES CORDONES DE CINTA PREVENTIVA, INCLUYE: MATERIALES, MANO DE OBRA, LIMPIEZA Y TODO LO NECESARIO PARA LA CORRECTA EJECUCIÓN DE LOS TRABAJOS.</t>
  </si>
  <si>
    <t>SUMINISTRO Y COLOCACION DE TAPIALES PARA PROTECCION DE OBRA, A BASE DE POSTES DE MADERA DE PINO Y TRIPLAY DE MADERA DE PINO Y LONA VULCANIZABLE CON GRAFICOS DE ACUERDO A LA ZONA, INCLUYE: EQUIPO,  HERRAMIENTA, MAQUINARIA, MANO DE OBRA, LIMPIEZA Y TODO LO NECESARIO PARA LA CORRECTA EJECUCIÓN DE LOS TRABAJOS. P.U.O.T.</t>
  </si>
  <si>
    <t xml:space="preserve">REHABILITACIÓN Y REPARACIONES MENORES EN GUARNICIÓN TIPO TRAPEZOIDAL Y/O PECHO DE PALOMA, INCLUYE: MATERIALES, MANO   DE   OBRA,   CIMBRA,   MAQUINARIA, EQUIPO Y TODO LO NECESARIO PARA A CORRECTA EJECUCIÓN DE LOS TRABAJOS. </t>
  </si>
  <si>
    <t>FABRICACIÓN DE GUARNICIÓN TIPO RECTANGULAR EN CAJETE DE JARDINERAS, A BASE DE CONCRETO DE 23x20 CM. RESISTENCIA DE F'C= 150 KG/CM2, ACABADO ESTAMPADO CON COLOR INTEGRAL MODELO CENEFA LADRILLO COLOR MANDARINA, DESMOLDANTE COLOR CHOCOLATE CON APLICACIÓN DE SELLADOR ACRÍLICO TRANSPARENTE, INCLUYE: CONFINAMIENTO, PRUEBAS DE LABORATORIO,  BOLEADO DE FILOS SUPERIORES, MATERIALES, CIMBRA METÁLICA, CURADO, VIBRADO A SISTEMA MECÁNICO, EQUIPO, MANO DE OBRA, HERRAMIENTA Y TODO LO NECESARIO PARA LA CORRECTA EJECUCIÓN DE LOS TRABAJOS.</t>
  </si>
  <si>
    <t>SUMINISTRO Y COLOCACIÓN DE PLÁSTICO NEGRO DE POLIURETANO DE CALIBRE 600, INCLUYE: CORTES Y TRASLAPES, ELEMENTOS DE FIJACIÓN, MATERIAL, MANO DE OBRA, EQUIPO, HERRAMIENTA MENOR, LIMPIEZA Y TODO LO NECESARIO PARA LA CORRECTA EJECUCIÓN DE LOS TRABAJOS.</t>
  </si>
  <si>
    <t>DEMOLICION DE BANQUETAS, FIRMES Y/O RAMPAS EN COCHERAS (ESPESOR PROMEDIO DE 15 CM) DE CONCRETO (CON O SIN ARMADO)  EXISTENTES POR ENCONTRARSE EN MALAS CONDICIONES Y/O NO DAR LOS NIVELES DE PROYECTO . INCLUYE: CORTE CON CORTADORA DE DISCO, LIMPIEZA, CARGA Y RETIRO DE ESCOMBRO FUERA DE LA OBRA HASTA EL LUGAR INDICADO POR LA SUPERVISION, LA MANO DE OBRA, HERRAMIENTA Y EQUIPO NECESARIO.</t>
  </si>
  <si>
    <t>LIMPIEZA DE VIALIDAD ACTUAL A BASE DE ACIDO, INCLUYE: MANO DE OBRA, HERRAMIENTA, METERIAL Y TODO LO NECESARIO PARA SU CORRECTA EJECUCIÓN.</t>
  </si>
  <si>
    <t>RETIRO, DE POSICIÓN Y CUIDADOS DE PLANTAS, ARBOLES, PALMERAS EXISTENTES DE CUALQUIER ESPECIE Y DE DIMENSIONES VARIABLES, PARA TRASPLANTE DE NUEVO EN LA OBRA, SEGUN INDICACIONES DEL SUPERVISOR. INCLUYE: EXCAVACION, BANQUEO, EQUIPO PARA SU CARGA Y ACARREO, HASTA EL SITIO ADECUADO, DONDE TENGAN LOS CUIDADOS NECESARIOS ANTES DE SU TRASPLANTE, TIERRA VEGETAL, MANTENIMIENTO Y RIEGO POR DOS MESES DESPUES DEL TRASPLANTE EN EL NUEVO SITIO DE LA OBRA, FESTIRSIDA, ENRAIZADORES, MANO DE OBRA, GRUA, EQUIPO, HERRAMIENTA, PODA Y LIMPIEZA. (P.U.O.T)</t>
  </si>
  <si>
    <t>SUMINISTRO Y COLOCACIÓN DE NOMENCLATURA ESTILO COLONIAL  DE 3,00 MTS DE ALTO, CON BASE FUNDIDA EN ALUMINIO, TORNILLERÍA DE ENSAMBLE GALVANIZADA Y PINTURA SEÑALADA EN PROYECTO MARCA COMEX, LÍNEA METALRUSTIC O SIMILAR EN CALIDAD Y PRECIO, INCLUYE: HERRAMIENTA Y EQUIPO.</t>
  </si>
  <si>
    <t>SUMINISTRO Y COLOCACIÓN DE BANCA ESTILO COLONIAL CON DIMENSIONES DE 1.40 MTS DE LARGO, 0.72 MTS DE ANCHO Y 0.94 MTS DE ALTO, PARA DOS PERSONAS, FUNDIDA EN HIERRO GRIS, CON ASIENTO EN ACERO AL CARBÓN, TORNILLERÍA DE ENSAMBLE GALVANIZADA, PINTURA ANTICORROSIVA Y PINTURA COLOR SEÑALADO EN PROYECTO MARCA COMEX, LÍNEA METALRUSTIC O SIMILAR EN CALIDAD Y PRECIO, INCLUYE: ESCUDO PERSONALIZADO Y FIJACIÓN A PISO CON TAQUETE EXPANDIBLE GALVANIZADO, HERRAMIENTA Y EQUIPO.</t>
  </si>
  <si>
    <t>SUMINISTRO Y COLOCACIÓN DE CONTENEDOR DE BASURA ESTILO COLONIAL CON DIMENSIONES DE 0.69 MTS DE DIÁMETRO Y 0,97 MTS DE ALTO CON BASE EN VASIADO DE ALUMINIO DE FORMA HEXAGONAL EN SU SECCIÓN TRANSVERSAL. CONSTA DE CUERPO Y BASE FUNDIDOS; ADEMÁS DE UN CONTENEDOR DE BASURA DE FIBRA DE VIDRIO O PLÁSTICO, MALLA PERFORADA CAL. 16, LAMINA  3/16" PARA FONDO Y TAPADERA, SOLERA DE 1 1/2" X 3/16", ANCLAJES CON TORNILLERIA GALVANIZADA, PINTURA ANTICORROSIVA Y PINTURA COLOR SEÑALADO EN PROYECTO MARCA COMEX, LÍNEA METALRUSTIC O SIMILAR EN CALIDAD Y PRECIO. INCLUYE TAPA CON REJILLA GIRABLE, CORTES PARA FABRICACIÓN E INSTALACIÓN DE TODO CON UNIONES EN SOLDADURA 6011 1/8" Y SECCIÓN PARA PUERTA DE ACCESO CON PASADOR PARA CERRAR Y ESCUDO PERSONALIZADO AL FRENTE, HERRAMIENTA Y EQUIPO.</t>
  </si>
  <si>
    <t>SUB TOTAL :  MOBILIARIO URBANO</t>
  </si>
  <si>
    <t>ELABORACION Y COLOCACION DE ECOCRETO EN AREAS DE JARDINERAS DE 10 CM DE ESPESOR, ACABADO COMUN, INCLUYE: PREPARACION DE LA SUPERFICIE, MATEARIALES, MANO DE OBRA, HERRAMIENTA Y EQUIPO. P.U.O.T.</t>
  </si>
  <si>
    <t>SUB TOTAL :  RED SUBTERRANEA</t>
  </si>
  <si>
    <t>MOBILIARIO URBANO</t>
  </si>
  <si>
    <t>RED SUBTERRANEA</t>
  </si>
  <si>
    <t>IX.-</t>
  </si>
  <si>
    <t>UBICACIÓN : CD.  DE LA PAZ.</t>
  </si>
  <si>
    <t>MUNICIPIO : LA PAZ, B.C.S.</t>
  </si>
  <si>
    <t>SUMINISTRO Y PLANTACION DEBUCIDA BUCERAS (OLIVO NEGRO) DE 2.00 M, DE ALTURA, DE TRONCO LIMPIO, CON REPOSICIÓN EN CASO DE MUERTE INCLUYE: ACARREOS HASTA EL SITIO DE COLOCACION, EXCAVACION, SUMINISTRO DEMATERIALES, FERTILIZANTES ENRAIZADORES, TIERRA VEGETAL DE ABONO, CONTROL DE PLAGA, RIEGO CONSTANTE DURANTE TODA LA OBRA, LIMPIEZA Y RETIRO DE SOBRANTE FUERA DE OBRA, MANTENIMIENTO POR 30 DIAS POSTERIORES A LA FECHA DE RECEPCIÓN, MATERIAL, HERRAMIENTA, EQUIPO, MANO DE OBRA Y TODO LO NECESARIO PARA LA CORRECTA EJECUCIÓN DE LOS TRABAJOS.</t>
  </si>
  <si>
    <t>CARGA Y RETIRO DE MATERIAL MIXTO, SOBRANTE NO UTILIZABLE PRODUCTO DE LOS TRABAJOS REALIZADOS, FUERA DE LA OBRA HASTA EL SITIO AUTORIZADO, SEGUN LO INDIQUE LA SUPERVISION. INCLUYE: ACARREOS DENTRO DE LA OBRA, MANO DE OBRA, HERRAMIENTA Y EQUIPO NECESARIO.</t>
  </si>
  <si>
    <t>SUMINISTRO Y COLOCACION DE REGISTRO HIDRAULICO DE 40x54x31 CM DE PROFUNDIDAD, DE CONCRETO POLIMERICO FC=800 KG/CM2 INCLUYE: TAPA Y CONTRAMARCO DE CONCRETO POLIMERICO REFORZADO CON FIBRA DE VIDRIO, EL CUERPO DEL REGISTRO SERA DE FIBRA DE VIDRIO CON ESPESOR DE 1/8" ENTINTADO AL COLOR DEL PISO SEGUN MUESTRA AUTORIZADA CON GRABADO  EN TAPA CON LEYENDA QUE INDIQUE  SUPERVISION, FILTRO DE 10 CM DE ESPESOR DE GRAVA TMA 3/4", CONSUMIBLES, EQUIPO, TRABAJOS DE DEMOLICION Y RETIRO DE REGISTRO EXISTENTE, HERRAMIENTA, MANO DE OBRA Y TODO LO NECESARIO PARA LA CORRECTA EJECUCIÓN DE LOS TRABAJOS, COLOCADO SOBRE PLANTILLA DE MORTERO DE CEMENTO-ARENA 1:3 DE 6 CM. DE ESPEROR, PREVIO EL NIVELADO Y COMPACTACION DEL TERRENO NATURAL.</t>
  </si>
  <si>
    <t>RENIVELACION DE REGISTRO SANITARIO DE 40x60 CM. Y HASTA 0.20 MTS DE NIVELACION MEDIDA DESDE LA PARTE SUPERIOR. A BASE DE BLOCK HUECO DE 15x20x40 CM. JUNTEADO Y APLANADO CON MORTERO DE CEMENTO-ARENA EN PROPORCION 1:4, ACABADO PULIDO INTERIOR. CON MEDIA CAÑA DE CONCRETO, TAPA DE CONCRETO F'c=150 kg/cm2. T.M.A. 19 MM (3/4") REV. NORMAL (TAPA COLADA EN SITIO DE ACUERDO A LOS ACABADOS DE BANQUETAS SEGÚN PROYECTO). ARMADO CON VARILLA CORRUGADA DEL No.3 @ 10 CM. AMBOS SENTIDOS SOLDADAS,  MARCO A BASE DE ANGULO DE FIERRO DE 2" x 2" x 1/4" Y CONTRAMARCO CON ANGULO DE FIERRO DE 2 1/4" x 2 1/4" x 1/4" DE ESPESOR. INCLUYE: TRABAJOS DE DEMOLICION Y RETIRO DE REGISTRO EXISTENTE, CARGA Y RETIRO DE MATERIAL NO UTILIZABLE FUERA DE LA OBRA, HASTA EL LUGAR INDICADO POR SUPERVISION, EXCAVACION Y RELLENO COMPACTADO AL 85%  EN CAPAS DE 20 CM., MATERIALES, MANO DE OBRA Y HERRAMIENTA.</t>
  </si>
  <si>
    <t>CONSTRUCCION DE BANQUETAS DE CONCRETO 8 CM. DE ESPESOR CON UNA RESISTENCIA DE F'C=200 KG/CM2, T.M.A. 3/4" REV. DE 8 A 10 CM, PREMEZCLADO ELABORADO EN PLANTA ACABADO LAVADO SIN COLOR EN LOSAS DE UNA LONGITUD MAXIMA DE 4.5 MTS Y CON UNA RELACION LARGO ANCHO DE 1:5:1 CON JUNTA DE DILATACION, INCLUYE: TRAZO DE LOS TRABAJOS, VIBRADO, EQUIPO TOPOGRÁFICO SEGÚN DISEÑO, CORTE DE LOSAS CON DISCO DE DIAMANTE AL 1/3 DEL ESPESOR DE LA LOSA DISEÑO DE CORTE A 45° SEGUN PLANO, APLICACIÓN DE ESPUMA DE POLIETILENO DE CELDA CERRADA CLOSED CELL BACKER ROD, COMO RESPALDO PARA SELLADORES ELASTOMÉRICOS, SELLADOR ACRÍLICO BASE SOLVENTE A DOS MANOS, RELLENO, CONFINAMIENTO CON MATERIAL PRODUCTO DE LA EXCAVACIÓN, COMPACTACIÓN AL 90% PRÓCTOR,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 LIZAR EL TRAMITE PARA EL PAGO DE ESTIMACIONES</t>
  </si>
  <si>
    <t>CONSTRUCCION DE RAMPA VEHICULAR DE 10 CM DE ESPESOR A BASE DE CONCRETO CON UNA RESISTENCIA DE F'C=200 KG/CM2, T.M.A. 3/4" REV. DE 8 A 10 CM, PREMEZCLADO ELABORADO EN PLANTA ACABADO LAVADO SIN COLOR EN LOSAS DE UNA LONGITUD MAXIMA DE 4.5 MTS Y CON UNA RELACION LARGO ANCHO DE 1:5:1 CON JUNTA DE DILATACION, INCLUYE: TRAZO DE LOS TRABAJOS, VIBRADO, EQUIPO TOPOGRÁFICO SEGÚN DISEÑO, CORTE DE LOSAS CON DISCO DE DIAMANTE AL 1/3 DEL ESPESOR DE LA LOSA, JUNTAS FRÍAS CON SELLADOR AUTONIVELANTE PARA SELLAR EL CORTE, SELLADOR ACRÍLICO BASE SOLVENTE A DOS MANOS, RELLENO, CONFINAMIENTO CON MATERIAL PRODUCTO DE LA EXCAVACIÓN, COMPACTACIÓN AL 90% PROCTOR,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 LIZAR EL TRAMITE PARA EL PAGO DE ESTIMACIONES</t>
  </si>
  <si>
    <t>CONSTRUCCION DE RAMPA PEATONAL DE CONCRETO 8 CM DE ESPESOR CON UNA RESISTENCIA DE F'C=200 KG/CM2, T.M.A. 3/4" REV. DE 8 A 10 CM, PREMEZCLADO ELABORADO EN PLANTA ACABADO LAVADO SIN COLOR EN LOSAS DE UNA LONGITUD MAXIMA DE 4.5 MTS Y CON UNA RELACION LARGO ANCHO DE 1:5:1 CON JUNTA DE DILATACION, INCLUYE: SIMBOLO DE DISCAPACITADOS BAJO RELIEVE SEGÚN DISEÑO, TRAZO DE LOS TRABAJOS,  T.M.A 1/2", VIBRADO, EQUIPO TOPOGRÁFICO SEGÚN DISEÑO, CORTE DE LOSAS CON DISCO DE DIAMANTE AL 1/3 DEL ESPESOR DE LA LOSA, APLICACIÓN DE ESPUMA DE POLIETILENO DE CELDA CERRADA CLOSED CELL BACKER ROD, COMO RESPALDO PARA SELLADORES ELASTOMÉRICOS, SELLADOR ACRÍLICO BASE SOLVENTE A DOS MANOS, RELLENO, CONFINAMIENTO CON MATERIAL PRODUCTO DE LA EXCAVACIÓN, COMPACTACIÓN AL 90% PROCTOR,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 LIZAR EL TRAMITE PARA EL PAGO DE ESTIMACIONES</t>
  </si>
  <si>
    <t>CIMENTACIÓN TRAPEZOIDAL DE CONCRETO DE 30x30 EN CORONA Y 60x60 EN BASE, CON ALTURA DE 70 Cm., F´c=200 Kg/Cm2 ARMADA CON VARILLA N° 3 Y 4 SEGÚN SE INDICA EN PLANOS,  ANCLAJE ADECUADO, TUBO CONDUIT PARED GRUESA DE 1" DE REGISTRO A PARTE SUPERIOR DE PEDESTAL</t>
  </si>
  <si>
    <t>SUMINISTRO E INSTALACIÓN DE CABLE TRIPLEX XLP SUBTERRANEO, 600 V, 75°C, 2-6 + 1-6,   INCLUYE : IDENTIFICACIÓN DE CABLEADO, GUIADO, RECORTE, CINTA AISLANTE, CONECTORES BIPARTIDO BIMETALICO, CONEXIONES, MANO DE OBRA, HERRAMIENTA Y TODO LO NECESARIO PARA CORRECTA EJECUCIÓN DE LOS TRABAJOS.</t>
  </si>
  <si>
    <t>TRAZO Y NIVELACION DE TERRACERIAS,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</si>
  <si>
    <t>EXCAVACION Y/O CORTE POR MEDIOS MECANICOS EN TERRENO CON CUALQUIER CLASIFICACION PARA LA ELABORACION DE CAJA, CON ESPESOR VARIABLE PARA DAR EL NIVEL DE SUBRASANTE. INCLUYE: ESCARIFICADO, ACAMELLONADO DEL MATERIAL PARA SER RETIRADO, Y EL EQUIPO NECESARIO.</t>
  </si>
  <si>
    <t>CARGA Y ACARREO POR MEDIOS MECANICOS DEL MATERIAL PRODUCTO DEL CORTE NO UTILIZABLE PARA EL PRIMER KILOMETRO DE DISTANCIA. INCLUYE EL EQUIPO NECESARIO</t>
  </si>
  <si>
    <t>ACARREO  EN CAMION DEL MATERIAL PRODUCTO DEL CORTE PARA KILOMETROS SUBSECUENTES. (6 KM). INCLUYE: EL EQUIPO NECESARIO</t>
  </si>
  <si>
    <t>M3-KM</t>
  </si>
  <si>
    <t>AFINE DE TERRACERIAS PARA DAR NIVELES DE PROYECTO DEFINITIVOS. INCLUYE: ESCARIFICADO, APERTURA DE CAJA, PAPEO DEL MATERIAL MAYOR A 3" MANUAL, FORMACION DE LA CAPA SUBRASANTE, INCORPORACION DE HUMEDAD OPTIMA, TENDIDO, AFINE Y COMPACTACION AL 95% DE SU  PVSM DE LA PRUEBA PROCTOR MODIFICADA  (ASSHTO), CON MATERIAL SELECCIONADO PRODUCTO DE CORTES, CARGA Y ACARREOS. CON UN ESPESOR DE 30 CM, EN TERRENO CON CUALQUIER CLASIFICACION. INCLUYE. LA MANO DE OBRA, Y EQUIPO NECESARIO</t>
  </si>
  <si>
    <t>SUB TOTAL :  TERRACERIAS</t>
  </si>
  <si>
    <t>DEMOLICIÓN POR MEDIOS MANUALES Y/O MECÁNICOS DE PAVIMENTO MIXTO (CONCRETO HIDRÁULICO (SIMPLE O REFORZADO) Y CARPETA ASFALTICA, EXISTENTE EN MAL ESTADO DE HASTA 25 CM DE ESPESOR (INCLUYENDO LA EXTRACCIÓN, ACOPIO, CARGA Y ACARREOS DE LOS MATERIALES PRODUCTO DE LA DEMOLICIÓN, FUERA DE LA OBRA HASTA EL TIRADERO AUTORIZADO, SEGÚN LO INDIQUE LA SUPERVISIÓN). EN ZONAS DE CRUCEROS CON OTRAS AVENIDAS REALIZAR EL CORTE PREVIO CON DISCO DE 3 MM. (1/8”) DE ANCHO, CON CORTADORA EN PAVIMENTO DE CONCRETO Y/O ASFALTO, PARA EL PERFILADO DE LOSAS EN BOCACALLES. INCLUYE: SEÑALAMIENTO PREVENTIVO, MATERIALES, MANO DE OBRA, HERRAMIENTA Y EQUIPO NECESARIO. U.O.T.</t>
  </si>
  <si>
    <t>TRATAMIENTO Y CONFORMACION DE LA SUBRASANTE POR MEDIOS MECANICOS CON MATERIAL SELECCIONADO DEL LUGAR. INCLUYE: ESCARIFICADO, CORTE PARA LA ELABORACION DE CAJA (ESPESOR DE HASTA 15 CM), ACAMELLONADO, INCORPORACION DE HUMEDAD OPTIMA, PAPEO, TENDIDO, AFINE Y COMPACTACION AL 95% DE SU PVSM. DE LA PRUEBA PROCTOR MODIFICADA (ASSHTO). CON UN ESPESOR DE 30 CM, COMPACTOS, CARGA Y ACARREOS FUERA DE OBRA HASTA EL SITIO AUTORIZADO DEL MATERIAL EXCEDENTE; TRAZO Y NIVELACION PARA DAR NIVELES DE PROYECTO, LA MANO DE OBRA Y EL EQUIPO NECESARIO. P.U.O.T.</t>
  </si>
  <si>
    <t>LIMPIEZA DE OBRA TERMINADA. INCLUYE: ACOPIO, CARGA, ACARREO DE MATERIALES Y ESCOMBRO PRODUCTO DE LOS TRABAJOS EJECUTADOS FUERA DE LA OBRA, HASTA EL SITIO AUTORIZADO, SEGUN LO INDIQUE LA SUPERVISION, LA MANO DE OBRA, HERRAMIENTA Y EQUIPO NECESARIO.</t>
  </si>
  <si>
    <t>SUB TOTAL :  PAVIMENTACION</t>
  </si>
  <si>
    <t>TERRACERIAS</t>
  </si>
  <si>
    <t>PAVIMENTACION</t>
  </si>
  <si>
    <t>X.-</t>
  </si>
  <si>
    <t>SUMINISTRO Y COLOCACIÓN DE JUNTA DE DILATACIÓN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</si>
  <si>
    <r>
      <t xml:space="preserve">RIEGO DE IMPREGNACION CON ASFALTO FM-1 Y/O FR-3 REBAJADO AL 8% EN VOLUMEN CON DIESEL, EN PROPORCIÓN DE 1.5 LTS/M² </t>
    </r>
    <r>
      <rPr>
        <b/>
        <sz val="8"/>
        <color theme="1"/>
        <rFont val="Arial"/>
        <family val="2"/>
      </rPr>
      <t>(NO SE ACEPTARA EL USO DE EMULSIONES)</t>
    </r>
    <r>
      <rPr>
        <sz val="8"/>
        <color theme="1"/>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color theme="1"/>
        <rFont val="Arial"/>
        <family val="2"/>
      </rPr>
      <t>(INCLUYE EL COSTO DEL ASFALTO)</t>
    </r>
    <r>
      <rPr>
        <sz val="8"/>
        <color theme="1"/>
        <rFont val="Arial"/>
        <family val="2"/>
      </rPr>
      <t>. P.U.O.T..
NOTA: AL EFECTUAR ESTE CONCEPTO, DEBERA CUIDARSE NO MANCHAR LAS GUARNICIONES Y BANQUETAS, EN CUYO CASO SE TENDRAN QUE LIMPIAR SEGUN INDICACIONES DE LA SUPERVISION DE OBRA.</t>
    </r>
  </si>
  <si>
    <r>
      <t xml:space="preserve">CONSTRUCCION  DE  BASE  HIDRAULICA  CON  MATERIAL PETREO A TAMAÑO MAXIMO DE 1 1/2", PARCIALMENTE TRITURADO </t>
    </r>
    <r>
      <rPr>
        <b/>
        <sz val="8"/>
        <color theme="1"/>
        <rFont val="Arial"/>
        <family val="2"/>
      </rPr>
      <t>PROVENIENTE DE BANCO.</t>
    </r>
    <r>
      <rPr>
        <sz val="8"/>
        <color theme="1"/>
        <rFont val="Arial"/>
        <family val="2"/>
      </rPr>
      <t xml:space="preserve"> INCLUYE: ACARREOS, INCORPORACION DE HUMEDAD, HOMOGENIZACION, TENDIDO, AFINE Y COMPACTACION AL 100% DE SU PVSM, </t>
    </r>
    <r>
      <rPr>
        <b/>
        <sz val="8"/>
        <color theme="1"/>
        <rFont val="Arial"/>
        <family val="2"/>
      </rPr>
      <t>ESPESOR DE 15 CM. COMPACTOS</t>
    </r>
    <r>
      <rPr>
        <sz val="8"/>
        <color theme="1"/>
        <rFont val="Arial"/>
        <family val="2"/>
      </rPr>
      <t>, LIMPIEZA PREVIA DEL AREA, MANO DE OBRA, MATERIALES, HERRAMIENTA, EQUIPO NECESARIO.</t>
    </r>
  </si>
  <si>
    <t>TRAZO Y NIVELACION PARA PAVIMENTACION.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</si>
  <si>
    <t>I.-SANEAMIENTO DE AGUA POTABLE</t>
  </si>
  <si>
    <t>EXCAVACIÓN POR MEDIOS MECANICOS,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</si>
  <si>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</si>
  <si>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CMS. DE ESPESOR EN ZANJAS, CON MATERIAL SELECCIONADO PRODUCTO DE EXCAVACION LIBRE DE BOLEO MAYOR DE 3". INCLUYE: CRIBADO DEL MATERIAL, ACARREOS DENTRO DE LA OBRA, INCORPORACION DE HUMEDAD, COMPACTACION DEL 85% PROCTOR, MANO DE OBRA, , HERRAMIENTA Y EQUIPO NECESARIO. </t>
  </si>
  <si>
    <t xml:space="preserve">PLANTILLA COMPACTADA CON EQUIPO MECANICO DE 10 CMS. DE ESPESOR EN ZANJAS, CON MATERIAL SELECCIONADO PRODUCTO DE BANCO LIBRE DE BOLEO MAYOR DE 3". INCLUYE: CRIBADO DEL MATERIAL, ACARREOS DENTRO DE LA OBRA, INCORPORACION DE HUMEDAD, COMPACTACION DEL 85% PROCTOR, MANO DE OBRA, HERRAMIENTA Y EQUIPO NECESARIO. </t>
  </si>
  <si>
    <t>TOMA DE AGUA POTABLE DE 4"x3/4" CON TUBO KITEC DE 3/4" DE DIAMETRO. INCLUYE: ABRAZADERA DE PVC TIPO-II. C/VALVULA DE INSER.Y SACABOCADO INTEGRADO FLOTAP DE 4"x3/4", INSERTOS Y CONECTORES PARA KITEC, TUBO KITEC DE 3/4" DE DIAM. VALVULA DE ANGULO TIPO BOLA, VALVULA MUNICIPAL DE BLOQUEO SENCILLO, COLOCADA DE PLANTILLA DE MORTERO DE CEMENTO-ARENA 1:3 DE 6 CM DE ESPESOR, PREVIO EL NIVELADO Y COMPACTACION DEL TERRENO NATURAL. MATERIALES, MANO DE OBRA Y HERRAMIENTA. PARA RED DE AGUA POTABLE DE PVC HIDRAULICO DE 4" ( 102 MM) DE DIAMETRO.</t>
  </si>
  <si>
    <t>SUMINISTRO Y COLOCACION DE REGISTRO HIDRAULICO DE 40x54x31 CM DE PROFUNDIDAD, DE CONCRETO POLIMERICO FC=800 KG/CM2 INCLUYE: TAPA Y CONTRAMARCO DE CONCRETO POLIMERICO REFORZADO CON FIBRA DE VIDRIO, EL CUERPO DEL REGISTRO SERA DE FIBRA DE VIDRIO CON ESPESOR DE 1/8" ENTINTADO AL COLOR DEL PISO SEGUN MUESTRA AUTORIZADA CON GRABADO  EN TAPA CON LEYENDA QUE INDIQUE  SUPERVISION, FILTRO DE 10 CM DE ESPESOR DE GRAVA TMA 3/4", CONSUMIBLES, EQUIPO, HERRAMIENTA, MANO DE OBRA Y TODO LO NECESARIO PARA LA CORRECTA EJECUCIÓN DE LOS TRABAJOS, COLOCADO SOBRE PLANTILLA DE MORTERO DE CEMENTO-ARENA 1:3 DE 6 CM. DE ESPEROR, PREVIO EL NIVELADO Y COMPACTACION DEL TERRENO NATURAL.</t>
  </si>
  <si>
    <t xml:space="preserve">RELLENO COMPACTADO CON EQUIPO MECANICO MANUAL EN CAPAS DE 20 CMS. EN CEPA, CON MATERIAL SELECCIONADO PRODUCTO DE LA EXCAVACION (CRIBADO POR LA MALLA DE 2 1/2") LIBRE DE BOLEO MAYOR DE 3" , COMPACTADO AL 90% PROCTOR. INCLUYE: CRIBADO DEL MATERIAL, ACARREOS DENTRO DE LA OBRA, INCORPORACION DE HUMEDAD, MANO DE OBRA, HERRAMIENTA Y EQUIPO NECESARIO. </t>
  </si>
  <si>
    <t xml:space="preserve">RELLENO COMPACTADO CON EQUIPO MECANICO MANUAL EN CAPAS DE 20 CMS. EN CEPA, CON MATERIAL SELECCIONADO PRODUCTO DE BANCO LIBRE DE BOLEO MAYOR DE 3" , COMPACTADO AL 90% PROCTOR. INCLUYE: CRIBADO DEL MATERIAL, ACARREOS DENTRO DE LA OBRA, INCORPORACION DE HUMEDAD, MANO DE OBRA, HERRAMIENTA Y EQUIPO NECESARIO. </t>
  </si>
  <si>
    <t>REPOSICION DE TUBERIA DE ASBESTO CEMENTO DE 3" DE DIAMETRO POR TUBERIA DE PVC. HIDRAULICO ANGER (RD-32.5) DE 3" DE DIAMETRO. INCLUYE: TRAZO, NIVELACION, SUMINISTRO, INSTALACION, JUNTEO, LIMPIEZA,PRUEBA HIDRAULICA, INTERCONEXION A LA RED MUNICIPAL, SONDEO PARA LA LOCALIZACION DE TUBERIA, MANO DE OBRA Y HERRAMIENTA, U.O.T.</t>
  </si>
  <si>
    <t>REPOSICION DE TUBERIA DE ASBESTO CEMENTO DE 4" DE DIAMETRO POR TUBERIA DE PVC. HIDRAULICO ANGER (RD-32.5) DE 4" DE DIAMETRO. INCLUYE: TRAZO, NIVELACION, SUMINISTRO, INSTALACION, JUNTEO, LIMPIEZA,PRUEBA HIDRAULICA, INTERCONEXION A LA RED MUNICIPAL, SONDEO PARA LA LOCALIZACION DE TUBERIA, MANO DE OBRA Y HERRAMIENTA, U.O.T.</t>
  </si>
  <si>
    <t xml:space="preserve">SUMINISTRO E INSTALACION DE COPLE REPARACION DE PVC HIDRAULICO ANGER DE 4" DE DIAMETRO. INCLUYE: MANIOBRAS, INSTALACION, LIMPIEZA, PRUEBA HIDRAULICA, MANO DE OBRA Y  HERRAMIENTA. </t>
  </si>
  <si>
    <t>CONSTRUCCION DE ATRAQUES DE CONCRETO F´C=200 KG/CM2 T.M.A. 3/4" REV. NORMAL. ELABORADO EN OBRA. INCLUYE: ELABORACION, COLADO Y VIBRADO DE CONCRETO, CIMBRADO Y DESCIMBRADO, MATERIALES, MANO DE OBRA, HERRAMIENTA Y EQUIPO NECESARIO.</t>
  </si>
  <si>
    <t>SUB TOTAL : SANEAMIENTO DE AGUA POTABLE</t>
  </si>
  <si>
    <t>II.- SANEAMIENTO DE LA RED DE DRENAJE</t>
  </si>
  <si>
    <t xml:space="preserve">PLANTILLA COMPACTADA CON EQUIPO MECANICO DE 10 CM DE ESPESOR EN ZANJAS, CON MATERIAL SELECCIONADO PRODUCTO DE EXCAVACION LIBRE DE BOLEO MAYOR DE 3". INCLUYE: CRIBADO DEL MATERIAL, ACARREOS DENTRO DE LA OBRA, INCORPORACION DE HUMEDAD, COMPACTACION DEL 85% PROCTOR, MANO DE OBRA, , HERRAMIENTA Y EQUIPO NECESARIO. </t>
  </si>
  <si>
    <t xml:space="preserve">PLANTILLA COMPACTADA CON EQUIPO MECANICO DE 10 CM DE ESPESOR EN ZANJAS, CON MATERIAL SELECCIONADO PRODUCTO DE BANCO LIBRE DE BOLEO MAYOR DE 3". INCLUYE: CRIBADO DEL MATERIAL, ACARREOS DENTRO DE LA OBRA, INCORPORACION DE HUMEDAD, COMPACTACION DEL 85% PROCTOR, MANO DE OBRA, , HERRAMIENTA Y EQUIPO NECESARIO. </t>
  </si>
  <si>
    <t xml:space="preserve">RELLENO COMPACTADO CON EQUIPO MECANICO MANUAL EN CAPAS DE 20 CM EN CEPA CON MATERIAL SELECCIONADO PRODUCTO DE LA EXCAVACION (CRIBADO POR LA MALLA DE 2 1/2") LIBRE DE BOLEO MAYOR DE 3" , COMPACTADO AL 90% PROCTOR. INCLUYE: CRIBADO DEL MATERIAL, ACARREOS DENTRO DE LA OBRA, INCORPORACION DE HUMEDAD, MANO DE OBRA, HERRAMIENTA Y EQUIPO NECESARIO. </t>
  </si>
  <si>
    <t xml:space="preserve">RELLENO COMPACTADO CON EQUIPO MECANICO MANUAL EN CAPAS DE 20 CM EN CEPA CON MATERIAL SELECCIONADO PRODUCTO DE BANCO LIBRE DE BOLEO MAYOR DE 3" , COMPACTADO AL 90% PROCTOR. INCLUYE: CRIBADO DEL MATERIAL, ACARREOS DENTRO DE LA OBRA, INCORPORACION DE HUMEDAD, MANO DE OBRA, HERRAMIENTA Y EQUIPO NECESARIO. </t>
  </si>
  <si>
    <t>REPOSICION DE TUBERIA DE ALBAÑAL DE CONCRETO DE 8" DE DIAM. POR TUBERIA DE PVC SANITARIO CON COPLE INTEGRAL (SRD-35) DE 8"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</si>
  <si>
    <t>SUMINISTRO E INSTALACION DE TUBO DE PVC SANITARIO CON COPLE INTEGRAL Y ANILLO (SRD-35) DE 6" DE DIAMETRO. PARA DESCARGA DOMICILIARIA, CON PRESCENCIA DE AGUAS NEGRAS. INCLUYE: TRAZO, NIVELACION, SUMINISTRO DE TUBO, MANIOBRAS, ACARREO DE TUBO, JUNTEO, MATERIAL, MANO DE OBRA Y HERRAMIENTA. SONDEO PARA LA LOCALIZACION DE DESCARGA, U.O.T.</t>
  </si>
  <si>
    <t>SUMINISTRO Y COLOCACION DE SILLETAS  DE P.V.C. SANITARIA  DE 8" x 6"  DE DIAMETRO, PARA CONEXION DE DESCARGA DOMICILIARIA A LA RED MUNICIPAL. INCLUYE: ABRAZADERAS GALVANIZADA DE 8" DE DIAMETRO, PEGAMENTO, MATERIAL, MANO DE OBRA Y HERRAMIENTA.</t>
  </si>
  <si>
    <t>SUMINISTRO Y COLOCACION DE CODO 45º x 6" DE DIAMETRO DE P.V.C. SANITARIO. PARA  DESCARGA  DOMICILIARIA.  INCLUYE: MANIOBRAS, EMPAQUES, MATERIALES, MANO DE OBRA Y HERRAMIENTA.</t>
  </si>
  <si>
    <t>CONSTRUCCION DE REGISTRO SANITARIO DE 40x60 CM Y HASTA 1.20 M DE PROFUNDIDAD MEDIDA INTERIOR. A BASE DE BLOCK HUECO DE 15x20x40 CM. JUNTEADO Y APLANADO CON MORTERO DE CEMENTO-ARENA EN PROPORCION 1:4, ACABADO PULIDO INTERIOR. CON MEDIA CAÑA DE CONCRETO, TAPA DE CONCRETO F'c=150 kg/cm2. T.M.A. 19 MM (3/4") REV. NORMAL.  (TAPA COLADA EN SITIO DE ACUERDO A LOS ACABADOS DE BANQUETAS SEGÚN PROYECTO), ARMADO CON VARILLA CORRUGADA DEL No.3 @ 10 CM, AMBOS SENTIDOS SOLDADAS, MARCO A BASE DE ANGULO DE FIERRO DE 1 1/2" x 1 1/2" x 1/8" Y CONTRAMARCO CON ANGULO DE FIERRO DE 2" x 2" x 1/8" DE ESPESOR. INCLUYE: DEMOLICIONES DE REGISTRO EXISTENTE DE SER NECESARIO, CARGA Y RETIRO DE MATERIAL NO UTILIZABLE FUERA DE LA OBRA, HASTA EL LUGAR INDICADO POR SUPERVISION, EXCAVACION Y RELLENO COMPACTADO AL 85%  EN CAPAS DE 20 CMS., MATERIALES, MANO DE OBRA Y HERRAMIENTA. (LA TAPA DE CONCRETO DEBERA SER REFORZADA CUANDO QUEDE EN LA ZONA DE ACCESO VEHICULAR)</t>
  </si>
  <si>
    <t>DEMOLICION TOTAL DE POZOS DE VISITA TIPO COMUN, HASTA 3.00 M DE PROFUNDIDAD, POR NO DAR LOS NIVELES Y/O ALINEACION DE LA RED DE ALCANTARILLADO DE PROYECTO. INCLUYE: CARGA Y RETIRO DE ESCOMBRO FUERA DE OBRA HASTA EL LUGAR INDICADO POR LA SUPERVISION, MANO DE OBRA, HERRAMIENTA Y EQUIPO NECESARIO.</t>
  </si>
  <si>
    <t>ELABORACION DE TAPA DE PROVISIONAL DE MADERA PARA POZO DE VISITA PARA PERMITIR EL TRANSITO DEL EQUIPO DE  CONSTRUCCION. INCLUYE: COLOCACION, MATERIALES, MANO DE OBRA Y HERRAMIENTA.</t>
  </si>
  <si>
    <r>
      <t xml:space="preserve">SUMINISTRO Y COLOCACION DE </t>
    </r>
    <r>
      <rPr>
        <b/>
        <sz val="8"/>
        <rFont val="Arial"/>
        <family val="2"/>
      </rPr>
      <t>BROCAL DE Fo.Fo. CIEGO TIPO PESADO</t>
    </r>
    <r>
      <rPr>
        <sz val="8"/>
        <rFont val="Arial"/>
        <family val="2"/>
      </rPr>
      <t xml:space="preserve"> PARA POZO DE VISITA, INCLUYE: LOSA DE 1.20x1.20 M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</si>
  <si>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t>CONSTRUCCION DE POZO DE VISITA TIPO COMUN DE 3.00 M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</si>
  <si>
    <t>SUB TOTAL :  SANEAMIENTO DE LA RED DE DRENAJE</t>
  </si>
  <si>
    <t>III.- GUARNICIONES</t>
  </si>
  <si>
    <t>IV.- CONSTRUCCION DE BANQUETAS</t>
  </si>
  <si>
    <t>V.- TERRACERIAS</t>
  </si>
  <si>
    <t>VI.- PAVIMENTACION</t>
  </si>
  <si>
    <t>VII.- ALUMBRADO PUBLICO</t>
  </si>
  <si>
    <t>VIII.- MOBILIARIO URBANO</t>
  </si>
  <si>
    <t>SANEAMIENTO DE AGUA POTABLE</t>
  </si>
  <si>
    <t>SANEAMIENTO DE LA RED DE DRENAJE</t>
  </si>
  <si>
    <t xml:space="preserve">SUMINISTRO E INSTALACION DE JUNTA GIBAULT DE 4" DE DIAMETRO. INCLUYE: MANIOBRAS, INSTALACION, LIMPIEZA, PRUEBA HIDRAULICA, MANO DE OBRA Y  HERRAMIENTA. </t>
  </si>
  <si>
    <t>DEMOLICION DE CARPETA ASFALTICA Y DE BASE HIDRAULICA EXISTENTE DE HASTA 30 CM. DE ESPESOR, APROXIMADO, POR MEDIOS MECANICOS. INCLUYE: BARRIDO Y LIMPIEZA PREVIA (RETIRO DE LOS MATERIALES FUERA DE LA OBRA), DISGREGADO, ACAMELLONADO, EN ZONAS DE CRUCEROS CON OTRAS AVENIDAS REALIZAR EL CORTE PREVIO CON DISCO DE 3 MM. (1/8”) DE ANCHO, CON CORTADORA EN PAVIMENTO DE CONCRETO HIDRÁULICO Y/O ASFALTO, PARA EL PERFILADO EN BOCACALLES, CARGA Y ACARREOS FUERA DE OBRA HASTA EL SITIO AUTORIZADO DEL MATERIAL NO UTILIZABLE, SEÑALAMIENTO PREVENTIVO, LA MANO DE OBRA, HERRAMIENTA Y EQUIPO NECESARIO .(SE ACEPTARA UNICAMENTE EL USO DE MAQUINA RECUPERADORA).</t>
  </si>
  <si>
    <r>
      <t xml:space="preserve">SUMINISTRO Y COLOCACION DE </t>
    </r>
    <r>
      <rPr>
        <b/>
        <sz val="8"/>
        <color theme="1"/>
        <rFont val="Arial"/>
        <family val="2"/>
      </rPr>
      <t>CONCRETO HIDRAULICO PREMEZCLADO MR42 KG/CM2</t>
    </r>
    <r>
      <rPr>
        <sz val="8"/>
        <color theme="1"/>
        <rFont val="Arial"/>
        <family val="2"/>
      </rPr>
      <t xml:space="preserve">  DE FRAGUADO </t>
    </r>
    <r>
      <rPr>
        <b/>
        <sz val="8"/>
        <color theme="1"/>
        <rFont val="Arial"/>
        <family val="2"/>
      </rPr>
      <t>A 7 (SIETE) DÍAS</t>
    </r>
    <r>
      <rPr>
        <sz val="8"/>
        <color theme="1"/>
        <rFont val="Arial"/>
        <family val="2"/>
      </rPr>
      <t xml:space="preserve">, AUTOCURABLE HIDRATIUM O SIMILAR, T.M.A. DE 1 1/2". REV. DE 8 (± 2.0 CM.), MUESTREO EN OBRA, CEMENTO TIPO CPC40. SEGÚN NORMA NMX-C-414, AGREGADO GRUESO TRITURADO Y ARENA DE RIO. ELABORADO Y DOSIFICADO POR PESO EN PLANTA, EXTENDIDO EN LOSAS PARA </t>
    </r>
    <r>
      <rPr>
        <b/>
        <sz val="8"/>
        <color theme="1"/>
        <rFont val="Arial"/>
        <family val="2"/>
      </rPr>
      <t>PAVIMENTACIÓN CON ESPESOR DE 18 CM</t>
    </r>
    <r>
      <rPr>
        <sz val="8"/>
        <color theme="1"/>
        <rFont val="Arial"/>
        <family val="2"/>
      </rPr>
      <t>, TENDIDO Y NIVELADO CON RODILLOS VIBRATORIOS, VIBRADO, AVIONADO CON CHECK ROD Y BULL FLOAT PARA UNA CORRECTA PLANICIDAD ACABADO CON PEINE METALICO DE CERDAS METALICAS ESPACIADOS @ 3/4" PARA DAR TEXTURA EN</t>
    </r>
    <r>
      <rPr>
        <b/>
        <sz val="8"/>
        <color theme="1"/>
        <rFont val="Arial"/>
        <family val="2"/>
      </rPr>
      <t xml:space="preserve"> ACABADO RAYADO</t>
    </r>
    <r>
      <rPr>
        <sz val="8"/>
        <color theme="1"/>
        <rFont val="Arial"/>
        <family val="2"/>
      </rPr>
      <t xml:space="preserve"> TRANSVERSAL, Y RAYADO LONGITUDINAL CON TELA DE YUTE;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t>
    </r>
  </si>
  <si>
    <r>
      <t xml:space="preserve">SUMINISTRO Y COLOCACION DE </t>
    </r>
    <r>
      <rPr>
        <b/>
        <sz val="8"/>
        <color theme="1"/>
        <rFont val="Arial"/>
        <family val="2"/>
      </rPr>
      <t>CONCRETO HIDRAULICO PREMEZCLADO MR42 KG/CM2</t>
    </r>
    <r>
      <rPr>
        <sz val="8"/>
        <color theme="1"/>
        <rFont val="Arial"/>
        <family val="2"/>
      </rPr>
      <t xml:space="preserve">  DE FRAGUADO </t>
    </r>
    <r>
      <rPr>
        <b/>
        <sz val="8"/>
        <color theme="1"/>
        <rFont val="Arial"/>
        <family val="2"/>
      </rPr>
      <t>A 7 (SIETE) DÍAS</t>
    </r>
    <r>
      <rPr>
        <sz val="8"/>
        <color theme="1"/>
        <rFont val="Arial"/>
        <family val="2"/>
      </rPr>
      <t xml:space="preserve">, AUTOCURABLE HIDRATIUM O SIMILAR, T.M.A. DE 1 1/2". REV. DE 8 (± 2.0 CM.), MUESTREO EN OBRA, CEMENTO TIPO CPC40. SEGÚN NORMA NMX-C-414, AGREGADO GRUESO TRITURADO Y ARENA DE RIO. ELABORADO Y DOSIFICADO POR PESO EN PLANTA, EXTENDIDO EN LOSAS PARA </t>
    </r>
    <r>
      <rPr>
        <b/>
        <sz val="8"/>
        <color theme="1"/>
        <rFont val="Arial"/>
        <family val="2"/>
      </rPr>
      <t>PAVIMENTACIÓN CON ESPESOR DE 18 CM</t>
    </r>
    <r>
      <rPr>
        <sz val="8"/>
        <color theme="1"/>
        <rFont val="Arial"/>
        <family val="2"/>
      </rPr>
      <t xml:space="preserve">, TENDIDO Y NIVELADO CON RODILLOS VIBRATORIOS, VIBRADO, AVIONADO CON CHECK ROD Y BULL FLOAT PARA UNA CORRECTA PLANICIDAD </t>
    </r>
    <r>
      <rPr>
        <b/>
        <sz val="8"/>
        <color theme="1"/>
        <rFont val="Arial"/>
        <family val="2"/>
      </rPr>
      <t>ACABADO ESTAMPADO,</t>
    </r>
    <r>
      <rPr>
        <sz val="8"/>
        <color theme="1"/>
        <rFont val="Arial"/>
        <family val="2"/>
      </rPr>
      <t xml:space="preserve"> DISEÑO APROBADO POR SUPERVISION;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t>
    </r>
  </si>
  <si>
    <r>
      <t xml:space="preserve">SONDEOS PARA LOCALIZACION DE LA TOMA, DEMOLICIONES NECESARIAS PARA SU INSTALACION, REPARACION PROVISIONAL DE TOMA DOMICILIARIA; INTERCONEXIONES EN TUBO DE COBRE, MANGUERA HIDRAULICA Y/O P.V.C. HIDRAULICO CED. 40 SEGUN SEA EL CASO. U.O.T.
</t>
    </r>
    <r>
      <rPr>
        <b/>
        <sz val="8"/>
        <rFont val="Arial"/>
        <family val="2"/>
      </rPr>
      <t>(LONGITUD DE 9.00 M)</t>
    </r>
  </si>
  <si>
    <t>SUMINISTRO Y COLOCACIÓN DE CANALIZACIÓN ELÉCTRICA A BASE DE TUBERÍA PAD DE 1-1/2" DE Ø INCLUYE CARGO DIRECTO POR EL COSTO DE MANO DE OBRA Y MATERIALES REQUERIDOS, FLETE A OBRA, ACARREO, TRAZO, CORTE, COLOCACIÓN, GUÍA DE ALAMBRE, FIJACIÓN, LIMPIEZA Y RETIRO DE SOBRANTES FUERA DE OBRA, EQUIPO DE SEGURIDAD, INSTALACIONES ESPECÍFICAS, DEPRECIACIÓN Y DEMÁS CARGOS DERIVADOS DEL USO DE EQUIPO Y HERRAMIENTA, EN CUALQUIER NIVEL.</t>
  </si>
  <si>
    <r>
      <rPr>
        <sz val="8"/>
        <color rgb="FF000000"/>
        <rFont val="Arial"/>
        <family val="2"/>
      </rPr>
      <t>SUMINISTRO Y COLOCACIÓN DE BOLARDO ESTILO COLONIAL MARCA MONOPARK SIMILIAR AL EXISTENTE EN CENTRO HISTORICO, FUNDIDO EN HIERRO, EN ACERO AL CARBÓN, TORNILLERIA DE ENSAMBLE GALVANIZADA, PINTURA ANTICORROSIVA Y PINTURA COLOR SEÑALADO EN PROYECTO MARCA COMEX, LÍNEA METALRUSTIC O SIMILAR EN CALIDAD Y PRECIO, INCLUYE: ESCUDO PERSONALIZADO Y FIJACIÓN A PISO CON TAQUETE EXPANDIBLE GALVANIZADO, HERRAMIENTO Y EQUIPO.</t>
    </r>
    <r>
      <rPr>
        <sz val="9"/>
        <color indexed="8"/>
        <rFont val="Arial"/>
        <family val="2"/>
      </rPr>
      <t xml:space="preserve">
</t>
    </r>
  </si>
  <si>
    <t>TUBERÍA DE PVC GRIS CED-40 DE 1 1/2", INCLUYE PEGAMENTO DE PVC CLARO, CORTES, DESPERDICIOS, LIMPIEZA, MANO DE OBRA, HERRAMIENTA Y TODO LO NECESARIO PARA SU CORRECTA INSTALACIÓN.</t>
  </si>
  <si>
    <t>JUEGO</t>
  </si>
  <si>
    <t>EXCAVACIÒN CON RETROEXCAVADORA EN MATERIAL TIPO llb EN SECCIÓN: ANCHO DE 65 CMS Y HASTA 1.5 METROS DE PROFUNDIDAD, INCLUYE AFINE Y COMPACTACIÓN DE PISO A BASE DE COMPACTADORA MECÁNICA PREVIAMENTE HUMEDECIDO.</t>
  </si>
  <si>
    <t>CARGA, RETIRO Y LIMPIEZA GRUESA DE MATERIAL EXCEDENTE DE PRODUCTO DE LA EXCAVACIÓN A UN Km DE LA OBRA, INCLUYE: EQUIPO DE CARGA, VOLTEO, HERRMAIENTA Y EQUIPOS, MANO DE OBRA Y TODO LO NECESARIO PARA SU CORRECTA EJECUCIÓN.</t>
  </si>
  <si>
    <t>SUB TOTAL :  OBRA ELECTROMECÁNICA MEDIA TENSIÓN</t>
  </si>
  <si>
    <t>SUMINISTRO E INSTALACION DE SISTEMA DE TIERRAS PARA NEUTRO CORRIDO UTILIZANDO VARILLA COPPERWELD DE 16x3000MM PROTOCOLIZADA CFE, CARGA THERMOWELD 150 Y MOLDE GTC-162Q, INCLUYE: CORTE, DESPERDICIO, COLOCACIÓN, PRUEBAS, LIMPIEZA Y RETIRO DE SOBRANTES, EQUIPO DE SEGURIDAD Y HERRAMIENTA.</t>
  </si>
  <si>
    <t>SUMINISTRO E INSTALACION DE SISTEMA DE TIERRAS PARA TRANSFORMADOR, UTILIZANDO 2 VARILLAS COPPERWELD DE 16x3000MM PROTOCOLIZADA CFE, CARGA THERMOWELD #90 Y MOLDE GTC-162Q, UNIDAS POR CABLE DE COBRE DESNUDO CALIBRE 1/0,  INCLUYE: CORTE, DESPERDICIO, COLOCACIÓN, PRUEBAS, LIMPIEZA Y RETIRO DE SOBRANTES, EQUIPO DE SEGURIDAD Y HERRAMIENTA.</t>
  </si>
  <si>
    <t>SUMINISTRO Y COLOCACION DE  SOPORTERIA PARA CABLE DE MEDIA TENSION CON UNA CORREDERA CANAL DE 1 METRO , 3 MENSULAS GALVANIZADAS DE 35 CMS MARCA CONHESA Y 3 AISLADORES DE NEOPRENO DE ACUERDO A NORMAS DE CFE INCLUYE: LIMPIEZA Y RETIRO DE SOBRANTES, EQUIPO DE SEGURIDAD Y HERRAMIENTA.</t>
  </si>
  <si>
    <t>XI.-</t>
  </si>
  <si>
    <t>OBRA ELECTROMECÁNICA MEDIA TENSIÓN</t>
  </si>
  <si>
    <t>XII.-</t>
  </si>
  <si>
    <t>XIII.-</t>
  </si>
  <si>
    <t>XIV.-</t>
  </si>
  <si>
    <t>XV.-</t>
  </si>
  <si>
    <t>OBRA ELECTROMECÁNICA BAJA TENSIÓN</t>
  </si>
  <si>
    <t>SUB TOTAL :  OBRA ELECTROMECÁNICA BAJA TENSIÓN</t>
  </si>
  <si>
    <t>SUB TOTAL :  DESMANTELAMIENTO AÉREO OBRA EXISTENTE</t>
  </si>
  <si>
    <t>DESMANTELAMIENTO AÉREO OBRA EXISTENTE</t>
  </si>
  <si>
    <t>XVI.-</t>
  </si>
  <si>
    <t>SUB TOTAL :  TRÁMITES Y GESTORIA NECESARIA DE PROYECTO Y ENERGIZACIÓN</t>
  </si>
  <si>
    <t>TRÁMITES Y GESTORIA NECESARIA DE PROYECTO Y ENERGIZACIÓN</t>
  </si>
  <si>
    <t>SUB TOTAL :  RED TELEFONIA SUBTERRANEA</t>
  </si>
  <si>
    <t>SUMINISTRO, INSTALACIÓN Y DE INSTALACION DE TELEFONIA SUBTERRANEA SEGÚN PROYECTO DE TELMEX INCLUYE: REGISTROS, TUBERIA DE DIAMETROS VARIOS, EXCAVACIONES TENDIDO RELLENO MANO DE OBRA EQUIPO MATERIAL HERRAMIENTA Y TODO LO NECESARIO PARA SU CORRECTA EJECUCION.</t>
  </si>
  <si>
    <t>RED TELEFONIA SUBTERRANEA</t>
  </si>
  <si>
    <t>SUB TOTAL :  RED TELEVISION SUBTERRANEA</t>
  </si>
  <si>
    <t>SUMINISTRO, INSTALACIÓN Y DE INSTALACION DE MEGACABLE SUBTERRANEO SEGÚN PROYECTO DE TELMEX INCLUYE: REGISTROS, TUBERIA DE DIAMETROS VARIOS, EXCAVACIONES TENDIDO RELLENO MANO DE OBRA EQUIPO MATERIAL HERRAMIENTA Y TODO LO NECESARIO PARA SU CORRECTA EJECUCION.</t>
  </si>
  <si>
    <t>RED TELEVISION SUBTERRANEA</t>
  </si>
  <si>
    <t>TOMA DE AGUA POTABLE DE 4"x1/2" CON TUBO KITEC DE 1/2" DE DIAMETRO. INCLUYE: ABRAZADERA DE PVC TIPO-II. C/VALVULA DE INSER.Y SACABOCADO INTEGRADO FLOTAP DE 4"x3/4", REDUCCION DE 3/4" A 1/2", INSERTOS Y CONECTORES PARA KITEC, TUBO KITEC DE 1/2" DE DIAM. VALVULA DE ANGULO TIPO BOLA, VALVULA MUNICIPAL DE BLOQUEO SENCILLO, COLOCADA DE PLANTILLA DE MORTERO DE CEMENTO-ARENA 1:3 DE 6 CM DE ESPESOR, PREVIO EL NIVELADO Y COMPACTACION DEL TERRENO NATURAL. MATERIALES, MANO DE OBRA Y HERRAMIENTA. PARA RED DE AGUA POTABLE DE PVC HIDRAULICO DE 4" ( 102 MM) DE DIAMETRO.</t>
  </si>
  <si>
    <r>
      <t xml:space="preserve">SONDEOS PARA LOCALIZACION DE LA TOMA, DEMOLICIONES NECESARIAS PARA SU INSTALACION, REPARACION PROVISIONAL DE TOMA DOMICILIARIA; INTERCONEXIONES EN TUBO DE COBRE, MANGUERA HIDRAULICA Y/O P.V.C. HIDRAULICO CED. 40 SEGUN SEA EL CASO. U.O.T.
</t>
    </r>
    <r>
      <rPr>
        <b/>
        <sz val="8"/>
        <rFont val="Arial"/>
        <family val="2"/>
      </rPr>
      <t>(LONGITUD DE 4.00 M)</t>
    </r>
  </si>
  <si>
    <t>PINTURA DE RAYA CENTRAL, SE PINTARA UN ANCHO DE 10 CM DE COLOR PREVIAMENTE AUTORIZADO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</si>
  <si>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RAYAS PARA CRUCE DE PEATONES: SUMINISTRO Y APLICACION DE PINTURA TERMOPLÁSTICA RETRORREFLEJANTE PARA TRAFICO, EN CRUCES PEATONALES TIPO MARIMBA EN EL SENTIDO DE LA CIRCULACIÓN DE LOS VEHICULOS. CONSISTENTE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</si>
  <si>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SUMINISTRO Y APLICACIÓN DE PINTURA TERMOPLÁSTICA RETRORREFLEJANTE PARA TRAFICO, EN RAYAS DE PARADA CONSISTENTE EN UNA RAYA DE 40 CM, DE ANCHO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</si>
  <si>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SUMINISTRO E INSTALACION DE TUBERÍA CONDUIT DE PVC PARED GRUESA, DE 2" DE DIAMETRO. PARA PREPARACION DE INSTALACION ELECTRICA EN ALUMBRADO PUBLICO. INCLUYE: INCLUYE: TRAZO, EXCAVACIÓN, RELLENO COMPACTADO AL 85 % MINIMO, MATERIAL DIVERSO DE INSTALACION, CONEXION AL REGISTRO ELECTRICO, ELEMENTOS DE PROTECCION EN LOS EXTREMOS PARA EVITAR LA INTRODUCCION DE CUALQUIER MATERIAL, MANO DE OBRA, HERRAMIENTA Y EQUIPO.</t>
  </si>
  <si>
    <t>REGISTRO ELÉCTRICO DE 40x40x60 Cm, PARA PROTECCION EN ACERAS DE LOS EXTREMOS DE LOS CRUCES DE LA TUBERIA CONDUIT, COMO PREPARACION PARA EL ALUMBRADO. CONSTRUIDO CON BLOCK DE 15x20x40 CMS. ASENTADO Y APLANADO CON MORTERO CEMENTO-ARENA 1:3. PISO DE GRAVA, APLANADO INTERIOR PULIDO FINO, MARCO Y CONTRAMARCO DE FIERRO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CIMBRA Y DESCIMBRADO, LIMPIEZA Y RETIRO DE SOBRANTES FUERA DE OBRA HASTA EL LUGAR INDICADO, MATERIALES, MANO DE OBRA, HERRAMIENTA Y EQUIPO NECESARIO. POR UNIDAD DE OBRA TERMINADA.</t>
  </si>
  <si>
    <t>SUB TOTAL :  JARDINERIA</t>
  </si>
  <si>
    <t>IX.- JARDINERIA</t>
  </si>
  <si>
    <t>X.- SEÑALAMIENTO VERTICAL Y HORIZONTAL</t>
  </si>
  <si>
    <t>XI.- RED SUBTERRANEA</t>
  </si>
  <si>
    <t>XII.- OBRA ELECTROMECÁNICA MEDIA TENSIÓN</t>
  </si>
  <si>
    <t>XIII.- OBRA ELECTROMECÁNICA BAJA TENSIÓN</t>
  </si>
  <si>
    <t>XIIII.- DESMANTELAMIENTO AÉREO OBRA EXISTENTE</t>
  </si>
  <si>
    <t>XV.- TRÁMITES Y GESTORIA NECESARIA DE PROYECTO Y ENERGIZACIÓN</t>
  </si>
  <si>
    <t>XVI.- RED TELEFONIA SUBTERRANEA</t>
  </si>
  <si>
    <t>XVII.- RED TELEVISION SUBTERRANEA</t>
  </si>
  <si>
    <t>XVII.-</t>
  </si>
  <si>
    <t>JARDINERIA</t>
  </si>
  <si>
    <t>SUMINISTRO Y COLOCACIÓN DE POSTE DE 4.50 METROS SERIE ORNAMENTAL - ANTIBES, POSTE TUBULAR DE 3" CON  BRAZO ANTIBES DE 50 CM, EN FUNDICION DE ALUMINIO PARA 1 FAROL TIPO COLONIAL MEXICANO DE LED 120 WATTS, CORRIENTE DE LINEA DE 220 VOLTS., CON FALDON DE ALUMINIO PARA CUBRIR LAS ANCLAS CON UNA MEDIDA DE 70 CM, COLOR NEGRO  INCLUYE, CABLE THHW  CALIBRE No 10 AWG 90°C (TRES HILOS), ELEMENTOS DE FIJACIÓN Y CONEXIÓN,  ANEXAR HOJA DE CERTIFICACIÓN NOM-064-SCFI.,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</si>
  <si>
    <t>EXCAVACIÓN DE ZANJA DE 50 Cm 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</si>
  <si>
    <t>SUMINISTRO Y COLOCACIÓN DE CABLE DE ALUMINIO TRIPLEX XLP No. (2-2+1-2 )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</si>
  <si>
    <t>SUMINISTRO Y COLOCACIÓN DE CENTRO DE CARGA SQUARE-D NEMA 3R MONOFÁSICO 120/240 VOLTS.,8 ESPACIOS Y BARRAS DE 100 AMPERES, CAJA 3 R Y ZAPATAS PRINCIPALES, CATALOGO QO112L125GRB,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</si>
  <si>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BASE DE MEDICIÓN MS-03 (100 A) MONOFÁSICA 220/127 VOLTS., COMPLETA, CABLEADA CON TRES CABLES CALIBRE 4/0 AWG PARA FASES Y NEUTRO, INTERRUPTOR PRINCIPAL 2X30, TUBO GALVANIZADO Y MUFA DE 1 1/4" Ø, TUBO DE RETENIDA PARED GRUESA DE 2" DE DIAMETRO, CARRETE R1 CON AISLADOR, VARILLA DE TIERRA, MATERIAL DIVERSO DE INSTALACIÓN Y FIJACIÓN, EQUIPO DE SEGURIDAD, INSTALACIONES ESPECÍFICAS, DEPRECIACIÓN Y DEMÁS CARGOS DERIVADOS DEL USO DE EQUIPO Y HERRAMIENTA.</t>
  </si>
  <si>
    <t>SUMINISTRO Y COLOCACION DE PROTECCION METALICA EN MURETE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</si>
  <si>
    <t>SUMINISITRO Y COLOCACION DE LAMPARA EMPOTRABLE A PISO "ASTRO LED", MONOCROMATICOS 16W , IP-67. TAPA DE ACERO SS 316. 1100 LM 33° INCLUYE SUMINISTRO Y COLOCACION, ELEMENTOS DE FIJACION Y CONEXION, MATERIALES REQUERIDOS, FLETES A OBRA, EQUIPO DE SEGURIDAD, INSTALACIONES ESPECIFICAS, DEPRESIACION Y DEMAS CARGOS DERIVADOS DEL USO Y HERRAMIENTA, EN CUALQUIER NIVEL.</t>
  </si>
  <si>
    <t>SUMINISTRO E INSTALACIÓN DE TUBERIA CONDUIT 1-1/4PULG, DE DIAMETRO, INCLUYE : CURVAS, CONECTORES, PEGAMENTO, EXCAVACIÓN, NIVELACIÓN, FIJACIÓN, EQUIPO, HERRAMIENTA Y TODO LO NECESARIO PARA LA CORRECTA EJECUCIÓN DE LOS TRABAJOS.</t>
  </si>
  <si>
    <r>
      <t xml:space="preserve">SUMINISTRO Y COLOCACIÓN DE </t>
    </r>
    <r>
      <rPr>
        <b/>
        <sz val="8"/>
        <color indexed="8"/>
        <rFont val="Arial"/>
        <family val="2"/>
      </rPr>
      <t>REGISTRO ELÉCTRICO DE 40x40x60 Cm</t>
    </r>
    <r>
      <rPr>
        <sz val="8"/>
        <color indexed="8"/>
        <rFont val="Arial"/>
        <family val="2"/>
      </rPr>
      <t xml:space="preserve">, A BASE DE CONCRETO F'c = 150 Kg/Cm2. T.M.A. 3/4". REV. DE 8 A 10 CM. CON UN ESPESOR DE 10 CM. PISO DE GRAVA, APLANADO INTERIOR PULIDO FINO, </t>
    </r>
    <r>
      <rPr>
        <b/>
        <sz val="8"/>
        <color indexed="8"/>
        <rFont val="Arial"/>
        <family val="2"/>
      </rPr>
      <t>MARCO Y CONTRAMARCO METALICOS GALVANIZADOS</t>
    </r>
    <r>
      <rPr>
        <sz val="8"/>
        <color indexed="8"/>
        <rFont val="Arial"/>
        <family val="2"/>
      </rPr>
      <t xml:space="preserve"> ÁNGULO 1 1/2"x 1/4" Y TAPA DE CONCRETO ARMADO CON VARILLA CORRUGADA ALTA RESISTENCIA DEL No.2 @ 10 CM. AMBOS SENTIDOS SOLDADAS, F'c = 250 Kg/Cm2. T.M.A. 3/4". REVENIMIENTO DE 8 A 10 CM. </t>
    </r>
    <r>
      <rPr>
        <b/>
        <sz val="8"/>
        <color indexed="8"/>
        <rFont val="Arial"/>
        <family val="2"/>
      </rPr>
      <t>(TAPA COLADA EN SITIO DE ACUERDO A LOS ACABADOS DE BANQUETAS SEGÚN PROYECTO)</t>
    </r>
    <r>
      <rPr>
        <sz val="8"/>
        <color indexed="8"/>
        <rFont val="Arial"/>
        <family val="2"/>
      </rPr>
      <t>.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SOLDAR, LA TAPA DEL REGISTRO AL CONTRAMARCO DEL MISMO Y EL SELLADO DEL INTERIOR DE LOS DUCTOS DE LA CANALIZACION CON SILICON DE POLIURETANO TIPO A1, MINIMO 15 CM, CUBRIENDO EL ESPESOR DE LA PARED DEL REGISTRO)
NOTA: EL REGISTRO DEBERA SER PRECOLADO FUERA DEL SITIO DE LA OBRA</t>
    </r>
  </si>
  <si>
    <r>
      <t xml:space="preserve">PAGO DE UNIDAD DE VERIFICACIÓN CERTIFICADO POR LA SECRETARIA DE ENERGÍA, AVALANDO LA INSTALACIÓN ELÉCTRICA DEL SISTEMA DE ALUMBRADO. </t>
    </r>
    <r>
      <rPr>
        <b/>
        <u/>
        <sz val="8"/>
        <color indexed="8"/>
        <rFont val="Arial"/>
        <family val="2"/>
      </rPr>
      <t>(CONSIDERAR UN PAGO POR CADA MURETE DE MEDICION). INCLUYE: FIRMA DE PERITO RESPONSABLE</t>
    </r>
    <r>
      <rPr>
        <b/>
        <sz val="8"/>
        <color indexed="8"/>
        <rFont val="Arial"/>
        <family val="2"/>
      </rPr>
      <t xml:space="preserve">. </t>
    </r>
  </si>
  <si>
    <r>
      <t xml:space="preserve">SUMINISTRO DE MATERIALES Y CONSTRUCCIÓN DE MURETE MT-3 TIPO C, UN FRENTE, </t>
    </r>
    <r>
      <rPr>
        <b/>
        <sz val="8"/>
        <color indexed="8"/>
        <rFont val="Arial"/>
        <family val="2"/>
      </rPr>
      <t>DE UN METRO EXTERIOR</t>
    </r>
    <r>
      <rPr>
        <sz val="8"/>
        <color indexed="8"/>
        <rFont val="Arial"/>
        <family val="2"/>
      </rPr>
      <t xml:space="preserve">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r>
  </si>
  <si>
    <t>REGISTRO PRIMARIO DE CONCRETO ARMADO f´c=200 kg/cm2 DE 1.16*1.16*1.16 MTS NORMA CFE RMTBTNT3. INCLUYE: MATERIAL, MANO DE OBRA, HERRAMIENTA Y EQUIPO ADECUADO PARA SU CORRECTA INSTALACIÓN, DESPERDICIOS Y LIMPIEZA</t>
  </si>
  <si>
    <t>BÓVEDA ELÉCTRICA PARA RECIBIR TRANSFORMADOR TRIFÁSICO SUMERGIBLE, A BASE DE CONCRETO ARMADO F'C=200 KG/CM2, CON TAPA DE ACERO ANGULAR DE 3", LAMINA CORRUGADA DE 1/4 DE ESPESOR DE ACUERDO A PLANO AUTORIZADO DE ESPECIFICACIONES DE CFE</t>
  </si>
  <si>
    <t>REGISTRO PRIMARIO DE CONCRETO ARMADO DE f´c=200 kg/cm2 1.5*1.5*1.5 MTS NORMA CFE RMTBTNT4 HABILITADO TAPA CUADRADA PARA RECIBIR DERIVADORES EN MEDIA TENSIÓN (JUNCTIONS). INCLUYE: MATERIAL, MANO DE OBRA, HERRAMIENTA Y EQUIPO ADECUADO PARA SU CORRECTA INSTALACIÓN, DESPERDICIOS Y LIMPIEZA</t>
  </si>
  <si>
    <t xml:space="preserve">REGISTRO PREFABRICADO SECUNDARIO RBTB1 FIBRA DE VIDRIO Y TAPA POLIMERICA, DE 50X80X65CMS, MARCA CENMEX, INCLUYE, SUMINISTRO, MANO DE OBRA PARA INSTALACIÓN, RESANES EN CARAS INTERIORES, LIMPIEZA Y TODO LO NECESARIO </t>
  </si>
  <si>
    <t>BANCO DE DUCTOS PRIMARIO DE 6 VÌAS DE 4" DE PAD CORRUGADO MARCA ADS EN DOS TRÉBOLES DE 3 VÍAS  EN CAMA DE ARENA DE ARROYO CERNIDA DE TAMIZ DE HASTA 3/8, A UNA CUBIERTA DE 5 CMS ARRIBA DEL LOMO DEL TUBO. INCLUYE: MATERIAL, MANO DE OBRA, HERRAMIENTA Y EQUIPO ADECUADO PARA SU CORRECTA INSTALACIÓN, DESPERDICIOS Y LIMPIEZA. (VER ESPECIFICACIONES EN PLANO EN PROYECTO)</t>
  </si>
  <si>
    <t>BANCO DE DUCTOS PRIMARIO DE 3 VÌAS DE 3" DE PAD CORRUGADO MARCA ADS EN TRÉBOL DE 3 VÍAS  EN CAMA DE ARENA DE ARROYO CERNIDA DE TAMIZ DE HASTA 3/8, A UNA CUBIERTA DE 5 CMS ARRIBA DEL LOMO DEL TUBO. INCLUYE: MATERIAL, MANO DE OBRA, HERRAMIENTA Y EQUIPO ADECUADO PARA SU CORRECTA INSTALACIÓN, DESPERDICIOS Y LIMPIEZA. (VER ESPECIFICACIONES EN PLANO EN PROYECTO)</t>
  </si>
  <si>
    <t>BANCO DE DUCTOS SECUNDARIO DE 2 VÌAS DE 3" DE PAD CORRUGADO MARCA ADS EN CAMA DE ARENA DE ARROYO CERNIDA DE TAMIZ DE HASTA 3/8, A UNA CUBIERTA DE 5 CMS ARRIBA DEL LOMO DEL TUBO. INCLUYE: MATERIAL, MANO DE OBRA, HERRAMIENTA Y EQUIPO ADECUADO PARA SU CORRECTA INSTALACIÓN, DESPERDICIOS Y LIMPIEZA. (VER ESPECIFICACIONES EN PLANO EN PROYECTO)</t>
  </si>
  <si>
    <t>TUBERÍA DE PVC GRIS CED-40 DE 2", INCLUYE PEGAMENTO DE PVC CLARO, CORTES, DESPERDICIOS, LIMPIEZA, MANO DE OBRA, HERRAMIENTA Y TODO LO NECESARIO PARA SU CORRECTA INSTALACIÓN.</t>
  </si>
  <si>
    <t>REMATADO DE DUCTOS EN REGISTROS A BASE DE MORTERO DOSIFICACION 1:3, PULIDO SOBRE LA CARA INTERIOR DEL REGISTRO. INCLUYE: MATERIAL, MANO DE OBRA, HERRAMIENTA Y EQUIPO ADECUADO PARA SU CORRECTA INSTALACIÓN, DESPERDICIOS Y LIMPIEZA</t>
  </si>
  <si>
    <t xml:space="preserve">CORTE Y RETIRO DE BANQUETA Y/O CARPETA CON MAQUINA, INCLUYE TRAZO, CORTE, DEMOLICIÓN Y RETIRO DE ESCOMBRO </t>
  </si>
  <si>
    <t>REPOSICIÓN DE CARPETA EN SECCIÓN .05X.45 MTS</t>
  </si>
  <si>
    <t>EXCAVACIÓN EN MATERIAL TIPO II DE MANERA MANUAL PARA COMETIDAS ELECTRICAS DOMICILIARIAS</t>
  </si>
  <si>
    <t>RELLENO Y COMPACTADO AL 90% PROCTOR EN CAPAS DE 20 Cm CON MATERIAL PRODUCTO DE LA EXCAVACIÓN PREVIAMENTE HUMEDECIDO Y HOMOGENIZADO, UTILIZANDO PARA LA COMPACTACIÓN EQUIPO MECÁNICO, INCLUYE:  AGUA, EQUIPO DE COMPACTACIÓN Y MANO DE OBRA. ASÍ COMO TODO LO NECESARIO PARA SU CORRECTA EJECUCIÓN. (NO INCLUYE PRUEBAS DE LABORATORIO)</t>
  </si>
  <si>
    <t>CONECTADOR MULTIPLE EN MEDIA TENSIÓN, CLASE 15 KV, COMBINADO DE 2 SALIDAS DE 600A, 2 DE 200, (J-4) 6226 CATÁLOGO JBI25C1B2W1BPS MARCA COOPER</t>
  </si>
  <si>
    <t>CUERPO "T" COMPLETO PARA CABLE CALIBRE 500 MCM MARCA COOPER CATALOGOBT625JJ25  INCLUYE: MATERIALES, ACCESORIOS PARA ATERRIZAMIENTO, MANO DE OBRA, HERRAMIENTA LIMPIEZA Y TODO LO NECESARIO PARA SU CORRECTA INSTALACIÓN</t>
  </si>
  <si>
    <t>BOQUILLA ESTACIONARIA CLASE 15 KV, 600 AMPS.CATALOGO ISB625S MARCA COOPER INCLUYE: MATERIALES, ACCESORIOS PARA ATERRIZAMIENTO, MANO DE OBRA, HERRAMIENTA LIMPIEZA Y TODO LO NECESARIO PARA SU CORRECTA INSTALACIÓN</t>
  </si>
  <si>
    <t>TAPON AISLANTE PUNTO MUERTO CATALOGO DPC625 MARCA COOPER, INCLUYE: MATERIALES, ACCESORIOS PARA ATERRIZAMIENTO, MANO DE OBRA, HERRAMIENTA LIMPIEZA Y TODO LO NECESARIO PARA SU CORRECTA INSTALACIÓN</t>
  </si>
  <si>
    <t>ADAPTADOR DE PANTALLA DE TIERRAS CATALOGO 8461 MARCA 3M CONTRACTIL EN FRÍO PARA 500 MCM  INCLUYE: MATERIALES, ACCESORIOS PARA ATERRIZAMIENTO, MANO DE OBRA, HERRAMIENTA LIMPIEZA Y TODO LO NECESARIO PARA SU CORRECTA INSTALACIÓN</t>
  </si>
  <si>
    <t>BOQUILLA ESTACIONARIA CLASE 15 KV, 200 AMPS.CATALOGO ISB215S MARCA COOPER INCLUYE: MATERIALES, ACCESORIOS PARA ATERRIZAMIENTO, MANO DE OBRA, HERRAMIENTA LIMPIEZA Y TODO LO NECESARIO PARA SU CORRECTA INSTALACIÓN</t>
  </si>
  <si>
    <t>TAPÒN AISLANTE DE PUNTO MUERTO 15 KV, 200 A. CATALOGO LPC215 MARCA COOPER INCLUYE: MATERIALES, ACCESORIOS PARA ATERRIZAMIENTO, MANO DE OBRA, HERRAMIENTA LIMPIEZA Y TODO LO NECESARIO PARA SU CORRECTA INSTALACIÓN</t>
  </si>
  <si>
    <t>BUSHING INSERTO CLASE 15-200A .CATALOGO LBI215 MARCA COOPER INCLUYE: MATERIALES, ACCESORIOS PARA ATERRIZAMIENTO, MANO DE OBRA, HERRAMIENTA LIMPIEZA Y TODO LO NECESARIO PARA SU CORRECTA INSTALACIÓN</t>
  </si>
  <si>
    <t>CONECTOR TIPO CODO OPERACIÓN CON CARGA PARA CALIBRE 3/0 AWG, CLASE 15,KV, 200 AMPERES</t>
  </si>
  <si>
    <t>CONECTOR TIPO CODO OPERACIÓN CON CARGA PARA CALIBRE 3/0 AWG, CON PORTA FUSIBLE CLASE 15,KV, 200 AMPERES</t>
  </si>
  <si>
    <t>FUSIBLE PARA CODO OCC 15 KV DE 8 AMPERES</t>
  </si>
  <si>
    <t>CONECTOR TIPO CODO APARTARRAYO CALIBRE 3/0 AWG, CLASE 15,KV, 200 AMPERES</t>
  </si>
  <si>
    <t>ADAPTADOR DE PANTALLA DE TIERRAS CATALOGO 8461 MARCA 3M CONTRACTIL EN FRÍO PARA 3/0 MCM  INCLUYE: MATERIALES, ACCESORIOS PARA ATERRIZAMIENTO, MANO DE OBRA, HERRAMIENTA LIMPIEZA Y TODO LO NECESARIO PARA SU CORRECTA INSTALACIÓN</t>
  </si>
  <si>
    <t>TERMINAL QTIII MARCA 3M, CLASE 25 KV, INCLUYE CONECTOR A COMPRESIÓN, PUENTES Y ATERRIZAMIENTO</t>
  </si>
  <si>
    <t>TRANSICION AEREA SUBTERRANEA TRIPOLAR, SENCILLA INCLUYE CUCHILLAS CON FUSIBLE APARTARRAYOS SINTETICOS DE 12 KV TIPO RISER-POLE MARCA OHIO BRASS, TERMINALES TIPO EXTERIOR TIPO QT-III MARCA 3M, PUENTES, CONEXIÓN Y SISTEMA DE TIERRAS, MANO DE OBRA, HERRAMIENTA Y EQUIPOS, DESPERDICIOS, LIMPIEZA Y TODO LO NECESARIO PARA SU CORRECTA EJECUCIÓN.</t>
  </si>
  <si>
    <r>
      <t xml:space="preserve">CABLE DE ENERGÌA DS 100% N.A. , CLASE 15 KV, DE ALUMINIO </t>
    </r>
    <r>
      <rPr>
        <b/>
        <sz val="8"/>
        <color indexed="8"/>
        <rFont val="Arial"/>
        <family val="2"/>
      </rPr>
      <t>CAL.500</t>
    </r>
    <r>
      <rPr>
        <sz val="8"/>
        <color indexed="8"/>
        <rFont val="Arial"/>
        <family val="2"/>
      </rPr>
      <t xml:space="preserve"> </t>
    </r>
    <r>
      <rPr>
        <b/>
        <sz val="8"/>
        <color indexed="8"/>
        <rFont val="Arial"/>
        <family val="2"/>
      </rPr>
      <t>MCM,</t>
    </r>
    <r>
      <rPr>
        <sz val="8"/>
        <color indexed="8"/>
        <rFont val="Arial"/>
        <family val="2"/>
      </rPr>
      <t xml:space="preserve"> INCLUYE: MATERIAL, MANO DE OBRA, HERRAMIENTA Y EQUIPO, CORTES, DESPERDICIOS Y TODO LO NECESARIO PARA SU CORRECTA INSTALACIÓN. MARCA VIAKON, CONDUMEX Ó LATINCASA O SIMILAR QUE CUENTE CON LA SIGLA 03 DE CFE</t>
    </r>
  </si>
  <si>
    <r>
      <t xml:space="preserve">CABLE DE </t>
    </r>
    <r>
      <rPr>
        <b/>
        <sz val="8"/>
        <color indexed="8"/>
        <rFont val="Arial"/>
        <family val="2"/>
      </rPr>
      <t>Cu</t>
    </r>
    <r>
      <rPr>
        <sz val="8"/>
        <color indexed="8"/>
        <rFont val="Arial"/>
        <family val="2"/>
      </rPr>
      <t xml:space="preserve"> DESNUDO TEMPLE SEMIDURO CAL. </t>
    </r>
    <r>
      <rPr>
        <b/>
        <sz val="8"/>
        <color indexed="8"/>
        <rFont val="Arial"/>
        <family val="2"/>
      </rPr>
      <t>4/0</t>
    </r>
    <r>
      <rPr>
        <sz val="8"/>
        <color indexed="8"/>
        <rFont val="Arial"/>
        <family val="2"/>
      </rPr>
      <t xml:space="preserve"> AWG, INCLUYE: MATERIAL, MANO DE OBRA, HERRAMIENTA Y EQUIPO, CORTES, DESPERDICIOS Y TODO LO NECESARIO PARA SU CORRECTA INSTALACIÓN. MARCA VIAKON, CONDUMEX Ó LATINCASA</t>
    </r>
  </si>
  <si>
    <r>
      <t xml:space="preserve">CABLE DE ENERGÌA DS 100% N.A. , CLASE 15 KV, DE ALUMINIO CAL. </t>
    </r>
    <r>
      <rPr>
        <b/>
        <sz val="8"/>
        <color indexed="8"/>
        <rFont val="Arial"/>
        <family val="2"/>
      </rPr>
      <t>3/0</t>
    </r>
    <r>
      <rPr>
        <sz val="8"/>
        <color indexed="8"/>
        <rFont val="Arial"/>
        <family val="2"/>
      </rPr>
      <t xml:space="preserve"> </t>
    </r>
    <r>
      <rPr>
        <b/>
        <sz val="8"/>
        <color indexed="8"/>
        <rFont val="Arial"/>
        <family val="2"/>
      </rPr>
      <t>AWG,</t>
    </r>
    <r>
      <rPr>
        <sz val="8"/>
        <color indexed="8"/>
        <rFont val="Arial"/>
        <family val="2"/>
      </rPr>
      <t xml:space="preserve"> INCLUYE: MATERIAL, MANO DE OBRA, HERRAMIENTA Y EQUIPO, CORTES, DESPERDICIOS Y TODO LO NECESARIO PARA SU CORRECTA INSTALACIÓN. MARCA VIAKON, CONDUMEX Ó LATINCASA O SIMILAR QUE CUENTE CON LA SIGLA 03 DE CFE</t>
    </r>
  </si>
  <si>
    <r>
      <t xml:space="preserve">CABLE DE </t>
    </r>
    <r>
      <rPr>
        <b/>
        <sz val="8"/>
        <color indexed="8"/>
        <rFont val="Arial"/>
        <family val="2"/>
      </rPr>
      <t>Cu</t>
    </r>
    <r>
      <rPr>
        <sz val="8"/>
        <color indexed="8"/>
        <rFont val="Arial"/>
        <family val="2"/>
      </rPr>
      <t xml:space="preserve"> DESNUDO TEMPLE SEMIDURO CAL. </t>
    </r>
    <r>
      <rPr>
        <b/>
        <sz val="8"/>
        <color indexed="8"/>
        <rFont val="Arial"/>
        <family val="2"/>
      </rPr>
      <t>1/0</t>
    </r>
    <r>
      <rPr>
        <sz val="8"/>
        <color indexed="8"/>
        <rFont val="Arial"/>
        <family val="2"/>
      </rPr>
      <t xml:space="preserve"> </t>
    </r>
    <r>
      <rPr>
        <b/>
        <sz val="8"/>
        <color indexed="8"/>
        <rFont val="Arial"/>
        <family val="2"/>
      </rPr>
      <t>AWG,</t>
    </r>
    <r>
      <rPr>
        <sz val="8"/>
        <color indexed="8"/>
        <rFont val="Arial"/>
        <family val="2"/>
      </rPr>
      <t xml:space="preserve"> INCLUYE: MATERIAL, MANO DE OBRA, HERRAMIENTA Y EQUIPO, CORTES, DESPERDICIOS Y TODO LO NECESARIO PARA SU CORRECTA INSTALACIÓN. MARCA VIAKON, CONDUMEX Ó LATINCASA</t>
    </r>
  </si>
  <si>
    <r>
      <t xml:space="preserve">TRANSFORMADOR TRIFASICO TIPO BÓVEDA (SUMERGIBLE), TRIFASICO, OPERACIÓN ANILLO, BOQUILLAS TIPO PERNO, NORMA "K", 13.2YT/7.62KV-220/127VOLTS, EN ACERO INOXIDABLE DE </t>
    </r>
    <r>
      <rPr>
        <b/>
        <sz val="8"/>
        <color indexed="8"/>
        <rFont val="Arial"/>
        <family val="2"/>
      </rPr>
      <t>150</t>
    </r>
    <r>
      <rPr>
        <sz val="8"/>
        <color indexed="8"/>
        <rFont val="Arial"/>
        <family val="2"/>
      </rPr>
      <t xml:space="preserve"> KVA MARCA IG, PROLEC O SIMILAR EN CALIDAD Y PRECIO</t>
    </r>
  </si>
  <si>
    <t>CABLE CUADRUPLEX XLP TIPO DRS 600V DE ALUMINIO CALIBRE 3-350 MCM +1-4/0 AWG MARCA VIAKON, CONDUMEX, LATINCASA O SIMILAR EN CALIDAD Y PRECIO, INCLUYE: MATERIALES, MISCELANEOS PARA CABLEADO, MANO DE OBRA, HERRAMIENTA Y EQUIPO, CORTES, DESPERDICIOS, LIMPIEZA Y TODO LO NECESARIO PARA SU CORRECTA INSTALACIÓN</t>
  </si>
  <si>
    <t>CABLE CUADRUPLEX XLP TIPO DRS 600V DE ALUMINIO CALIBRE 3-1/0 +1-2 AWG MARCA VIAKON, CONDUMEX, LATINCASA O SIMILAR EN CALIDAD Y PRECIO, INCLUYE: MATERIALES, MISCELANEOS PARA CABLEADO, MANO DE OBRA, HERRAMIENTA Y EQUIPO, CORTES, DESPERDICIOS, LIMPIEZA Y TODO LO NECESARIO PARA SU CORRECTA INSTALACIÓN</t>
  </si>
  <si>
    <t>CABLE TRIPLEX XLP TIPO DRS DE ALUMINIO CALIBRE 2-2 +1-2 AWG MARCA VIAKON, CONDUMEX, LATINCASA O SIMILAR EN CALIDAD Y PRECIO, INCLUYE: MATERIALES, MISCELANEOS PARA CABLEADO, MANO DE OBRA, HERRAMIENTA Y EQUIPO, CORTES, DESPERDICIOS, LIMPIEZA Y TODO LO NECESARIO PARA SU CORRECTA INSTALACIÓN</t>
  </si>
  <si>
    <t xml:space="preserve">CONECTADOR MULTIPLE EN BAJA TENSIÓN TIPO PULPO CMS-80 600V 8 VIAS </t>
  </si>
  <si>
    <t>SISTEMA DE TIERRAS PARA TERMINACIÓN DE CIRCUITOS SECUNDARIO A BASE DE VARILLA COPERWELD DE 3 METROS DE 16 MM DE DIAMETRO PROTOCOLIZADA, CONECTADO AL CONDUCTOR DE NUTRO DEL CIRCUITO POR MEDIO DE CONECTOR SOLDABLE THERMOWELD #90 Y CABLE DE COBRE DESNUDO CALIBRE #2 AWG</t>
  </si>
  <si>
    <t xml:space="preserve">SISTEMA DE MEDICION M-4 PARA 100 AMPERES SENCILLA, 3 FASES, 4 HILOS, 220/127 VOLTS, INCLUYE BASE DE MEDICIÓN, INTERRUPTOR DE SERVICIO Y ATERRIZAMIENTO </t>
  </si>
  <si>
    <t xml:space="preserve">SISTEMA DE MEDICION M-2 PARA 100 AMPERES SENCILLA, 2 FASES, 3 HILOS, 220/127 VOLTS, INCLUYE BASE DE MEDICIÓN, INTERRUPTOR DE SERVICIO Y ATERRIZAMIENTO </t>
  </si>
  <si>
    <t>HABILITAMIENTO DE CONCENTRACIÓN DE MEDIDORES EXISTENTE</t>
  </si>
  <si>
    <t>RETIRO DE CONDUCTOR DESNUDO EXISTENTE, INCLUYE DESMONTE, RECOPILACIÓN Y ENTREGA EN BODEGA DE CFE, LA PAZ BCS</t>
  </si>
  <si>
    <t>DESMONTE Y RETIRO DE ESTRUCTURA TIPO "T", "R" O "H", INCLUYE TRASLADO Y ENTREGA EN BODEGA DE CFE LA PAZ BCS</t>
  </si>
  <si>
    <t>DESMONTE Y RETIRO DE POSTE DE MADERA EXISTENTE, DIFERENTES MEDIDAS, INCLUYE TRASLADO A BODEGA DE CFE EN LA PAZ BCS</t>
  </si>
  <si>
    <t>DESMONTE Y RETIRO DE TRANSFORMADOR EXISTENTE, DIFERENTES CAPACIDADES, INCLUYE TRASLADO A BODEGA DE CFE EN LA PAZ BCS</t>
  </si>
  <si>
    <t>PRUEBAS DE AISLAMIENTO A CABLES, TIPO VLF</t>
  </si>
  <si>
    <t>PRUEBAS ELECTRICAS A TRANSFORMADORES PARA ENERGIZAR</t>
  </si>
  <si>
    <t>GESTORIA DE PROYECTO EN SISPROTER ANTE CFE</t>
  </si>
  <si>
    <t>TRÁMITES DE CONEXIÓN Y PUESTA EN OPERACIÓN</t>
  </si>
  <si>
    <t>Pavimentación con concreto Hidraulico y Regeneracion Urbana de las Calle Revolucion, tramo calle Constitucion a 5 De Mayo, ciudad de La Paz, Municipio de La Paz, B.C.S.</t>
  </si>
  <si>
    <t>SUMINISTRO Y PLANTACIÓN DE PALMERAS WASHINGTONIA DE 5 MTS DE ALTURA, DE TRONCO LIMPIO CORTE DIAMANTE, INCLUYE: SUMINISTRO DE MATERIALES, RIEGO CONSTANTE DURANTE TODA LA OBRA, ENRAISADORES, TIERRA VEGETAL, CONSUMIBLES, EQUIPO, GRUA DE APOYO, HERRAMIENTA, MANO DE OBRA Y TODO LO NECESARIO PARA LA CORRECTA EJECUCIÓN DE LOS TRABAJOS.</t>
  </si>
  <si>
    <t xml:space="preserve">RETIRO, DE POSICIÓN Y REUBICACION DE POSTES DE C.F.E. Y/O TELMEX, SEGUN SEA EL CASO. QUE SE ENCUENTRAN DENTRO DEL EJE DEL PROYECTO. INCLUYE LOS TRAMITES ANTE LA C.F.E. Y TELMEX., CARGO DIRECTO POR EL COSTO DE MANO DE OBRA Y MATERIALES REQUERIDOS, FLETE A OBRA, ACARREOS, CORTES, COLOCACIÓN, CINTA AISLANTE, CINTA VULCANIZABLE, FIJACIÓN, DESINSTALACIONES DE CABLEADO Y CONEXIONES, MANIOBRAS DE CARGA Y TRANSPORTE A SU NUEVA UBICACION, EQUIPO DE SEGURIDAD, INSTALACIONES ESPECÍFICAS, DEPRECIACIÓN Y DEMÁS CARGOS DERIVADOS DEL USO DE EQUIPO Y HERRAMIENTA, EN CUALQUIER NIVEL. LIMPIEZA Y RETIRO DE SOBRANTES FUERA DE OBRA. (P.U.O.T) </t>
  </si>
  <si>
    <t>DIRECCION DE INFRAESTRUCTURA VIAL Y MOVILIDAD URBANA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</si>
</sst>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 #,##0.00_)\ _N_$_ ;_ * \(#,##0.00\)\ _N_$_ ;_ * &quot;-&quot;??_)\ _N_$_ ;_ @_ "/>
    <numFmt numFmtId="165" formatCode="#,###&quot;.-&quot;"/>
  </numFmts>
  <fonts count="42" x14ac:knownFonts="1">
    <font>
      <sz val="10"/>
      <name val="Courier"/>
    </font>
    <font>
      <sz val="11"/>
      <color theme="1"/>
      <name val="Calibri"/>
      <family val="2"/>
      <scheme val="minor"/>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10"/>
      <name val="Arial"/>
      <family val="2"/>
    </font>
    <font>
      <b/>
      <sz val="11"/>
      <name val="Arial Narrow"/>
      <family val="2"/>
    </font>
    <font>
      <sz val="10"/>
      <name val="Courier"/>
      <family val="3"/>
    </font>
    <font>
      <b/>
      <sz val="11"/>
      <name val="Times New Roman"/>
      <family val="1"/>
    </font>
    <font>
      <sz val="10"/>
      <name val="Times New Roman"/>
      <family val="1"/>
    </font>
    <font>
      <b/>
      <sz val="7"/>
      <name val="Times New Roman"/>
      <family val="1"/>
    </font>
    <font>
      <b/>
      <sz val="10"/>
      <name val="Times New Roman"/>
      <family val="1"/>
    </font>
    <font>
      <b/>
      <sz val="9"/>
      <name val="Times New Roman"/>
      <family val="1"/>
    </font>
    <font>
      <sz val="9"/>
      <name val="Arial"/>
      <family val="2"/>
    </font>
    <font>
      <b/>
      <sz val="14"/>
      <name val="Arial"/>
      <family val="2"/>
    </font>
    <font>
      <b/>
      <sz val="11"/>
      <name val="Arial"/>
      <family val="2"/>
    </font>
    <font>
      <b/>
      <sz val="12"/>
      <name val="Times New Roman"/>
      <family val="1"/>
    </font>
    <font>
      <sz val="10"/>
      <color indexed="12"/>
      <name val="Arial"/>
      <family val="2"/>
    </font>
    <font>
      <sz val="8"/>
      <color theme="1"/>
      <name val="Arial"/>
      <family val="2"/>
    </font>
    <font>
      <sz val="10"/>
      <color theme="1"/>
      <name val="Arial"/>
      <family val="2"/>
    </font>
    <font>
      <sz val="12"/>
      <color theme="1"/>
      <name val="Arial"/>
      <family val="2"/>
    </font>
    <font>
      <b/>
      <sz val="8"/>
      <color theme="1"/>
      <name val="Arial"/>
      <family val="2"/>
    </font>
    <font>
      <sz val="11"/>
      <color theme="1"/>
      <name val="Arial"/>
      <family val="2"/>
    </font>
    <font>
      <b/>
      <sz val="10"/>
      <color theme="1"/>
      <name val="Arial"/>
      <family val="2"/>
    </font>
    <font>
      <b/>
      <sz val="11"/>
      <color theme="1"/>
      <name val="Arial"/>
      <family val="2"/>
    </font>
    <font>
      <sz val="11"/>
      <name val="Arial"/>
      <family val="2"/>
    </font>
    <font>
      <sz val="8"/>
      <color indexed="8"/>
      <name val="Arial"/>
      <family val="2"/>
    </font>
    <font>
      <b/>
      <sz val="9"/>
      <name val="Arial"/>
      <family val="2"/>
    </font>
    <font>
      <sz val="10"/>
      <color rgb="FFFF0000"/>
      <name val="Arial"/>
      <family val="2"/>
    </font>
    <font>
      <sz val="11"/>
      <color rgb="FFFF0000"/>
      <name val="Arial"/>
      <family val="2"/>
    </font>
    <font>
      <sz val="10"/>
      <name val="Courier"/>
    </font>
    <font>
      <sz val="16"/>
      <name val="Arial"/>
      <family val="2"/>
    </font>
    <font>
      <b/>
      <sz val="16"/>
      <name val="Arial"/>
      <family val="2"/>
    </font>
    <font>
      <b/>
      <sz val="12"/>
      <color theme="0"/>
      <name val="Arial"/>
      <family val="2"/>
    </font>
    <font>
      <sz val="9"/>
      <color indexed="8"/>
      <name val="Arial"/>
      <family val="2"/>
    </font>
    <font>
      <sz val="16"/>
      <color rgb="FFC00000"/>
      <name val="Arial"/>
      <family val="2"/>
    </font>
    <font>
      <sz val="8"/>
      <color rgb="FF000000"/>
      <name val="Arial"/>
      <family val="2"/>
    </font>
    <font>
      <b/>
      <sz val="8"/>
      <color indexed="8"/>
      <name val="Arial"/>
      <family val="2"/>
    </font>
    <font>
      <b/>
      <u/>
      <sz val="8"/>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thin">
        <color indexed="64"/>
      </top>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theme="0"/>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s>
  <cellStyleXfs count="9">
    <xf numFmtId="39" fontId="0" fillId="0" borderId="0"/>
    <xf numFmtId="164" fontId="3" fillId="0" borderId="0" applyFont="0" applyFill="0" applyBorder="0" applyAlignment="0" applyProtection="0"/>
    <xf numFmtId="164" fontId="3" fillId="0" borderId="0" applyFont="0" applyFill="0" applyBorder="0" applyAlignment="0" applyProtection="0"/>
    <xf numFmtId="39" fontId="10" fillId="0" borderId="0"/>
    <xf numFmtId="0" fontId="1" fillId="0" borderId="0"/>
    <xf numFmtId="43" fontId="1" fillId="0" borderId="0" applyFont="0" applyFill="0" applyBorder="0" applyAlignment="0" applyProtection="0"/>
    <xf numFmtId="0" fontId="3" fillId="0" borderId="0"/>
    <xf numFmtId="44" fontId="33" fillId="0" borderId="0" applyFont="0" applyFill="0" applyBorder="0" applyAlignment="0" applyProtection="0"/>
    <xf numFmtId="39" fontId="10" fillId="0" borderId="0"/>
  </cellStyleXfs>
  <cellXfs count="237">
    <xf numFmtId="39" fontId="0" fillId="0" borderId="0" xfId="0"/>
    <xf numFmtId="39" fontId="4" fillId="0" borderId="0" xfId="0" applyFont="1"/>
    <xf numFmtId="39" fontId="6" fillId="0" borderId="0" xfId="0" applyFont="1"/>
    <xf numFmtId="39" fontId="7" fillId="0" borderId="0" xfId="0" applyFont="1"/>
    <xf numFmtId="39" fontId="5" fillId="0" borderId="0" xfId="0" applyFont="1"/>
    <xf numFmtId="39" fontId="11" fillId="0" borderId="1" xfId="0" applyFont="1" applyBorder="1" applyAlignment="1" applyProtection="1">
      <alignment horizontal="centerContinuous"/>
    </xf>
    <xf numFmtId="39" fontId="12" fillId="0" borderId="2" xfId="0" applyFont="1" applyBorder="1" applyAlignment="1">
      <alignment horizontal="centerContinuous"/>
    </xf>
    <xf numFmtId="39" fontId="13" fillId="0" borderId="2" xfId="0" quotePrefix="1" applyFont="1" applyBorder="1" applyAlignment="1" applyProtection="1">
      <alignment horizontal="left"/>
    </xf>
    <xf numFmtId="39" fontId="14" fillId="0" borderId="3" xfId="0" applyFont="1" applyBorder="1" applyAlignment="1" applyProtection="1">
      <alignment horizontal="centerContinuous"/>
    </xf>
    <xf numFmtId="39" fontId="12" fillId="0" borderId="4" xfId="0" applyFont="1" applyBorder="1" applyAlignment="1">
      <alignment horizontal="centerContinuous"/>
    </xf>
    <xf numFmtId="39" fontId="12" fillId="0" borderId="4" xfId="0" applyFont="1" applyBorder="1"/>
    <xf numFmtId="39" fontId="13" fillId="0" borderId="4" xfId="0" quotePrefix="1" applyFont="1" applyBorder="1" applyAlignment="1" applyProtection="1">
      <alignment horizontal="left"/>
    </xf>
    <xf numFmtId="39" fontId="15" fillId="0" borderId="4" xfId="0" applyFont="1" applyBorder="1"/>
    <xf numFmtId="39" fontId="12" fillId="0" borderId="3" xfId="0" applyFont="1" applyBorder="1"/>
    <xf numFmtId="39" fontId="12" fillId="0" borderId="0" xfId="0" applyFont="1"/>
    <xf numFmtId="39" fontId="14" fillId="0" borderId="4" xfId="0" applyFont="1" applyBorder="1" applyAlignment="1">
      <alignment horizontal="centerContinuous"/>
    </xf>
    <xf numFmtId="39" fontId="14" fillId="0" borderId="4" xfId="0" applyFont="1" applyBorder="1" applyAlignment="1">
      <alignment horizontal="left"/>
    </xf>
    <xf numFmtId="39" fontId="12" fillId="0" borderId="7" xfId="0" applyFont="1" applyBorder="1"/>
    <xf numFmtId="39" fontId="12" fillId="0" borderId="6" xfId="0" applyFont="1" applyBorder="1"/>
    <xf numFmtId="39" fontId="11" fillId="0" borderId="6" xfId="0" quotePrefix="1" applyFont="1" applyBorder="1" applyAlignment="1">
      <alignment horizontal="left"/>
    </xf>
    <xf numFmtId="39" fontId="16" fillId="0" borderId="0" xfId="0" applyFont="1"/>
    <xf numFmtId="39" fontId="17" fillId="0" borderId="0" xfId="0" applyFont="1"/>
    <xf numFmtId="39" fontId="2" fillId="0" borderId="0" xfId="0" applyFont="1" applyAlignment="1">
      <alignment horizontal="right"/>
    </xf>
    <xf numFmtId="39" fontId="2" fillId="0" borderId="0" xfId="0" quotePrefix="1" applyFont="1" applyAlignment="1">
      <alignment horizontal="right"/>
    </xf>
    <xf numFmtId="39" fontId="11" fillId="0" borderId="0" xfId="0" quotePrefix="1" applyFont="1" applyAlignment="1">
      <alignment horizontal="right"/>
    </xf>
    <xf numFmtId="39" fontId="7" fillId="0" borderId="15" xfId="0" quotePrefix="1" applyFont="1" applyBorder="1" applyAlignment="1" applyProtection="1">
      <alignment horizontal="center" vertical="top"/>
    </xf>
    <xf numFmtId="49" fontId="4" fillId="0" borderId="16" xfId="0" applyNumberFormat="1" applyFont="1" applyBorder="1" applyAlignment="1" applyProtection="1">
      <alignment horizontal="right" vertical="top"/>
    </xf>
    <xf numFmtId="49" fontId="9" fillId="0" borderId="16" xfId="0" applyNumberFormat="1" applyFont="1" applyBorder="1" applyAlignment="1">
      <alignment horizontal="center" vertical="top" wrapText="1"/>
    </xf>
    <xf numFmtId="49" fontId="9" fillId="0" borderId="0" xfId="0" applyNumberFormat="1" applyFont="1" applyBorder="1" applyAlignment="1">
      <alignment horizontal="center" vertical="top" wrapText="1"/>
    </xf>
    <xf numFmtId="39" fontId="7" fillId="0" borderId="0" xfId="0" quotePrefix="1" applyFont="1" applyBorder="1" applyAlignment="1" applyProtection="1">
      <alignment horizontal="center" vertical="top"/>
    </xf>
    <xf numFmtId="39" fontId="3" fillId="0" borderId="0" xfId="0" applyFont="1" applyBorder="1" applyAlignment="1">
      <alignment horizontal="center"/>
    </xf>
    <xf numFmtId="39" fontId="3" fillId="0" borderId="0" xfId="0" applyNumberFormat="1" applyFont="1" applyBorder="1" applyProtection="1"/>
    <xf numFmtId="49" fontId="8" fillId="0" borderId="0" xfId="0" applyNumberFormat="1" applyFont="1"/>
    <xf numFmtId="49" fontId="8" fillId="0" borderId="0" xfId="0" applyNumberFormat="1" applyFont="1" applyAlignment="1">
      <alignment horizontal="left"/>
    </xf>
    <xf numFmtId="39" fontId="8" fillId="0" borderId="0" xfId="0" quotePrefix="1" applyFont="1" applyAlignment="1">
      <alignment horizontal="right"/>
    </xf>
    <xf numFmtId="39" fontId="11" fillId="0" borderId="0" xfId="0" quotePrefix="1" applyFont="1" applyAlignment="1" applyProtection="1">
      <alignment horizontal="left"/>
    </xf>
    <xf numFmtId="39" fontId="11" fillId="0" borderId="7" xfId="0" quotePrefix="1" applyFont="1" applyBorder="1" applyAlignment="1" applyProtection="1">
      <alignment horizontal="left"/>
    </xf>
    <xf numFmtId="39" fontId="11" fillId="0" borderId="2" xfId="0" quotePrefix="1" applyFont="1" applyBorder="1" applyAlignment="1" applyProtection="1">
      <alignment horizontal="justify" vertical="top"/>
    </xf>
    <xf numFmtId="39" fontId="11" fillId="0" borderId="4" xfId="0" quotePrefix="1" applyFont="1" applyBorder="1" applyAlignment="1" applyProtection="1">
      <alignment horizontal="justify" vertical="top"/>
    </xf>
    <xf numFmtId="39" fontId="11" fillId="0" borderId="4" xfId="0" applyFont="1" applyBorder="1" applyAlignment="1">
      <alignment horizontal="left"/>
    </xf>
    <xf numFmtId="39" fontId="11" fillId="0" borderId="6" xfId="0" applyFont="1" applyBorder="1" applyAlignment="1">
      <alignment horizontal="left" wrapText="1"/>
    </xf>
    <xf numFmtId="39" fontId="14" fillId="0" borderId="4" xfId="0" applyFont="1" applyBorder="1"/>
    <xf numFmtId="39" fontId="14" fillId="0" borderId="6" xfId="0" applyFont="1" applyBorder="1"/>
    <xf numFmtId="39" fontId="3" fillId="0" borderId="13" xfId="0" applyFont="1" applyBorder="1" applyAlignment="1" applyProtection="1">
      <alignment horizontal="center" vertical="top"/>
    </xf>
    <xf numFmtId="39" fontId="3" fillId="0" borderId="13" xfId="0" applyFont="1" applyBorder="1" applyAlignment="1">
      <alignment horizontal="center" vertical="top"/>
    </xf>
    <xf numFmtId="39" fontId="13" fillId="0" borderId="4" xfId="0" quotePrefix="1" applyFont="1" applyBorder="1" applyAlignment="1" applyProtection="1">
      <alignment horizontal="center" vertical="center"/>
    </xf>
    <xf numFmtId="39" fontId="13" fillId="0" borderId="6" xfId="0" quotePrefix="1" applyFont="1" applyBorder="1" applyAlignment="1" applyProtection="1">
      <alignment horizontal="center"/>
    </xf>
    <xf numFmtId="39" fontId="2" fillId="0" borderId="13" xfId="0" quotePrefix="1" applyFont="1" applyBorder="1" applyAlignment="1" applyProtection="1">
      <alignment horizontal="center" vertical="top"/>
    </xf>
    <xf numFmtId="49" fontId="7" fillId="0" borderId="0" xfId="0" applyNumberFormat="1" applyFont="1"/>
    <xf numFmtId="39" fontId="14" fillId="0" borderId="0" xfId="0" quotePrefix="1" applyFont="1" applyAlignment="1" applyProtection="1">
      <alignment horizontal="left"/>
    </xf>
    <xf numFmtId="39" fontId="14" fillId="0" borderId="7" xfId="0" quotePrefix="1" applyFont="1" applyBorder="1" applyAlignment="1" applyProtection="1">
      <alignment horizontal="left"/>
    </xf>
    <xf numFmtId="39" fontId="14" fillId="2" borderId="2" xfId="0" quotePrefix="1" applyFont="1" applyFill="1" applyBorder="1" applyAlignment="1" applyProtection="1">
      <alignment horizontal="justify" vertical="top" wrapText="1"/>
    </xf>
    <xf numFmtId="39" fontId="14" fillId="2" borderId="4" xfId="0" quotePrefix="1" applyFont="1" applyFill="1" applyBorder="1" applyAlignment="1" applyProtection="1">
      <alignment horizontal="justify" vertical="top" wrapText="1"/>
    </xf>
    <xf numFmtId="165" fontId="4" fillId="3" borderId="17" xfId="0" applyNumberFormat="1" applyFont="1" applyFill="1" applyBorder="1" applyAlignment="1" applyProtection="1">
      <alignment vertical="top"/>
    </xf>
    <xf numFmtId="165" fontId="4" fillId="3" borderId="16" xfId="0" applyNumberFormat="1" applyFont="1" applyFill="1" applyBorder="1" applyAlignment="1" applyProtection="1">
      <alignment horizontal="right" vertical="top"/>
    </xf>
    <xf numFmtId="165" fontId="4" fillId="3" borderId="16" xfId="0" applyNumberFormat="1" applyFont="1" applyFill="1" applyBorder="1" applyAlignment="1">
      <alignment horizontal="right" vertical="top"/>
    </xf>
    <xf numFmtId="165" fontId="4" fillId="3" borderId="17" xfId="0" applyNumberFormat="1" applyFont="1" applyFill="1" applyBorder="1" applyAlignment="1" applyProtection="1">
      <alignment horizontal="right" vertical="top"/>
    </xf>
    <xf numFmtId="165" fontId="4" fillId="3" borderId="3" xfId="0" applyNumberFormat="1" applyFont="1" applyFill="1" applyBorder="1" applyAlignment="1" applyProtection="1">
      <alignment vertical="top"/>
    </xf>
    <xf numFmtId="49" fontId="4" fillId="3" borderId="16" xfId="0" applyNumberFormat="1" applyFont="1" applyFill="1" applyBorder="1" applyAlignment="1">
      <alignment horizontal="right" vertical="top"/>
    </xf>
    <xf numFmtId="165" fontId="4" fillId="3" borderId="19" xfId="0" applyNumberFormat="1" applyFont="1" applyFill="1" applyBorder="1" applyAlignment="1" applyProtection="1">
      <alignment horizontal="right" vertical="top"/>
    </xf>
    <xf numFmtId="165" fontId="4" fillId="3" borderId="20" xfId="0" applyNumberFormat="1" applyFont="1" applyFill="1" applyBorder="1" applyAlignment="1" applyProtection="1">
      <alignment horizontal="right" vertical="top"/>
    </xf>
    <xf numFmtId="39" fontId="21" fillId="3" borderId="25" xfId="0" applyFont="1" applyFill="1" applyBorder="1" applyAlignment="1">
      <alignment horizontal="justify" vertical="top"/>
    </xf>
    <xf numFmtId="39" fontId="21" fillId="3" borderId="23" xfId="0" applyFont="1" applyFill="1" applyBorder="1" applyAlignment="1">
      <alignment horizontal="justify" vertical="top"/>
    </xf>
    <xf numFmtId="39" fontId="26" fillId="3" borderId="9" xfId="0" applyFont="1" applyFill="1" applyBorder="1" applyAlignment="1">
      <alignment horizontal="center" vertical="top"/>
    </xf>
    <xf numFmtId="49" fontId="27" fillId="3" borderId="9" xfId="0" applyNumberFormat="1" applyFont="1" applyFill="1" applyBorder="1" applyAlignment="1">
      <alignment horizontal="center" vertical="top"/>
    </xf>
    <xf numFmtId="39" fontId="21" fillId="3" borderId="23" xfId="0" applyFont="1" applyFill="1" applyBorder="1" applyAlignment="1">
      <alignment horizontal="justify" vertical="top" wrapText="1"/>
    </xf>
    <xf numFmtId="39" fontId="23" fillId="3" borderId="25" xfId="0" applyFont="1" applyFill="1" applyBorder="1" applyAlignment="1">
      <alignment horizontal="center"/>
    </xf>
    <xf numFmtId="39" fontId="23" fillId="3" borderId="23" xfId="0" applyFont="1" applyFill="1" applyBorder="1" applyAlignment="1">
      <alignment horizontal="center"/>
    </xf>
    <xf numFmtId="39" fontId="23" fillId="3" borderId="21" xfId="0" applyFont="1" applyFill="1" applyBorder="1" applyAlignment="1">
      <alignment horizontal="center"/>
    </xf>
    <xf numFmtId="39" fontId="25" fillId="3" borderId="25" xfId="0" applyNumberFormat="1" applyFont="1" applyFill="1" applyBorder="1" applyAlignment="1"/>
    <xf numFmtId="39" fontId="23" fillId="3" borderId="24" xfId="0" applyFont="1" applyFill="1" applyBorder="1" applyAlignment="1">
      <alignment horizontal="center"/>
    </xf>
    <xf numFmtId="39" fontId="21" fillId="3" borderId="22" xfId="0" applyFont="1" applyFill="1" applyBorder="1" applyAlignment="1">
      <alignment horizontal="justify" vertical="top"/>
    </xf>
    <xf numFmtId="39" fontId="23" fillId="3" borderId="22" xfId="0" applyFont="1" applyFill="1" applyBorder="1" applyAlignment="1">
      <alignment horizontal="center"/>
    </xf>
    <xf numFmtId="39" fontId="5" fillId="0" borderId="0" xfId="0" applyFont="1" applyAlignment="1">
      <alignment horizontal="center"/>
    </xf>
    <xf numFmtId="39" fontId="25" fillId="3" borderId="21" xfId="0" applyNumberFormat="1" applyFont="1" applyFill="1" applyBorder="1" applyAlignment="1"/>
    <xf numFmtId="39" fontId="21" fillId="3" borderId="24" xfId="0" applyFont="1" applyFill="1" applyBorder="1" applyAlignment="1">
      <alignment horizontal="justify" vertical="top" wrapText="1"/>
    </xf>
    <xf numFmtId="49" fontId="27" fillId="3" borderId="13" xfId="0" applyNumberFormat="1" applyFont="1" applyFill="1" applyBorder="1" applyAlignment="1">
      <alignment horizontal="center" vertical="top"/>
    </xf>
    <xf numFmtId="49" fontId="2" fillId="0" borderId="13" xfId="0" applyNumberFormat="1" applyFont="1" applyBorder="1" applyAlignment="1" applyProtection="1">
      <alignment horizontal="center" vertical="top"/>
    </xf>
    <xf numFmtId="39" fontId="26" fillId="3" borderId="13" xfId="0" applyFont="1" applyFill="1" applyBorder="1" applyAlignment="1">
      <alignment horizontal="center" vertical="top"/>
    </xf>
    <xf numFmtId="49" fontId="2" fillId="0" borderId="0" xfId="0" applyNumberFormat="1" applyFont="1" applyAlignment="1">
      <alignment horizontal="left"/>
    </xf>
    <xf numFmtId="39" fontId="23" fillId="3" borderId="21" xfId="0" applyFont="1" applyFill="1" applyBorder="1" applyAlignment="1">
      <alignment horizontal="center" wrapText="1"/>
    </xf>
    <xf numFmtId="39" fontId="3" fillId="3" borderId="13" xfId="0" applyNumberFormat="1" applyFont="1" applyFill="1" applyBorder="1" applyAlignment="1" applyProtection="1">
      <alignment vertical="top"/>
    </xf>
    <xf numFmtId="39" fontId="28" fillId="3" borderId="23" xfId="0" applyNumberFormat="1" applyFont="1" applyFill="1" applyBorder="1" applyAlignment="1"/>
    <xf numFmtId="39" fontId="28" fillId="3" borderId="25" xfId="0" applyNumberFormat="1" applyFont="1" applyFill="1" applyBorder="1" applyAlignment="1"/>
    <xf numFmtId="39" fontId="28" fillId="3" borderId="24" xfId="0" applyNumberFormat="1" applyFont="1" applyFill="1" applyBorder="1" applyAlignment="1"/>
    <xf numFmtId="39" fontId="4" fillId="0" borderId="22" xfId="0" applyFont="1" applyBorder="1" applyAlignment="1" applyProtection="1">
      <alignment horizontal="justify" vertical="top"/>
    </xf>
    <xf numFmtId="165" fontId="4" fillId="3" borderId="31" xfId="0" applyNumberFormat="1" applyFont="1" applyFill="1" applyBorder="1" applyAlignment="1" applyProtection="1">
      <alignment horizontal="right" vertical="top"/>
    </xf>
    <xf numFmtId="39" fontId="21" fillId="3" borderId="32" xfId="0" applyFont="1" applyFill="1" applyBorder="1" applyAlignment="1">
      <alignment horizontal="justify" vertical="top"/>
    </xf>
    <xf numFmtId="39" fontId="4" fillId="0" borderId="22" xfId="0" applyFont="1" applyFill="1" applyBorder="1" applyAlignment="1" applyProtection="1">
      <alignment horizontal="justify" vertical="top" wrapText="1"/>
    </xf>
    <xf numFmtId="49" fontId="4" fillId="3" borderId="16" xfId="0" applyNumberFormat="1" applyFont="1" applyFill="1" applyBorder="1" applyAlignment="1" applyProtection="1">
      <alignment horizontal="right" vertical="top"/>
    </xf>
    <xf numFmtId="49" fontId="4" fillId="0" borderId="16" xfId="0" applyNumberFormat="1" applyFont="1" applyBorder="1" applyAlignment="1">
      <alignment horizontal="right" vertical="top"/>
    </xf>
    <xf numFmtId="39" fontId="3" fillId="0" borderId="13" xfId="0" applyFont="1" applyBorder="1" applyAlignment="1">
      <alignment horizontal="center"/>
    </xf>
    <xf numFmtId="39" fontId="3" fillId="0" borderId="13" xfId="0" applyNumberFormat="1" applyFont="1" applyBorder="1" applyProtection="1"/>
    <xf numFmtId="40" fontId="2" fillId="0" borderId="13" xfId="1" applyNumberFormat="1" applyFont="1" applyBorder="1" applyAlignment="1" applyProtection="1">
      <alignment horizontal="right"/>
    </xf>
    <xf numFmtId="4" fontId="3" fillId="0" borderId="12" xfId="1" applyNumberFormat="1" applyFont="1" applyBorder="1" applyAlignment="1">
      <alignment horizontal="right"/>
    </xf>
    <xf numFmtId="165" fontId="4" fillId="0" borderId="17" xfId="0" applyNumberFormat="1" applyFont="1" applyFill="1" applyBorder="1" applyAlignment="1" applyProtection="1">
      <alignment vertical="top"/>
    </xf>
    <xf numFmtId="39" fontId="4" fillId="0" borderId="22" xfId="0" quotePrefix="1" applyFont="1" applyBorder="1" applyAlignment="1" applyProtection="1">
      <alignment horizontal="justify" vertical="top"/>
    </xf>
    <xf numFmtId="165" fontId="4" fillId="0" borderId="31" xfId="0" applyNumberFormat="1" applyFont="1" applyFill="1" applyBorder="1" applyAlignment="1" applyProtection="1">
      <alignment vertical="top"/>
    </xf>
    <xf numFmtId="39" fontId="4" fillId="2" borderId="23" xfId="0" applyFont="1" applyFill="1" applyBorder="1" applyAlignment="1" applyProtection="1">
      <alignment horizontal="justify" vertical="top"/>
    </xf>
    <xf numFmtId="39" fontId="3" fillId="2" borderId="35" xfId="0" applyFont="1" applyFill="1" applyBorder="1" applyAlignment="1" applyProtection="1">
      <alignment horizontal="center" vertical="top"/>
    </xf>
    <xf numFmtId="165" fontId="4" fillId="0" borderId="38" xfId="0" applyNumberFormat="1" applyFont="1" applyFill="1" applyBorder="1" applyAlignment="1" applyProtection="1">
      <alignment vertical="top"/>
    </xf>
    <xf numFmtId="39" fontId="4" fillId="2" borderId="29" xfId="0" applyFont="1" applyFill="1" applyBorder="1" applyAlignment="1" applyProtection="1">
      <alignment horizontal="justify" vertical="top" wrapText="1"/>
    </xf>
    <xf numFmtId="39" fontId="29" fillId="0" borderId="22" xfId="0" applyFont="1" applyBorder="1" applyAlignment="1" applyProtection="1">
      <alignment horizontal="justify" vertical="top"/>
    </xf>
    <xf numFmtId="39" fontId="4" fillId="0" borderId="22" xfId="0" applyNumberFormat="1" applyFont="1" applyBorder="1" applyAlignment="1" applyProtection="1">
      <alignment horizontal="justify" vertical="top"/>
    </xf>
    <xf numFmtId="165" fontId="4" fillId="0" borderId="16" xfId="0" applyNumberFormat="1" applyFont="1" applyBorder="1" applyAlignment="1" applyProtection="1">
      <alignment horizontal="right" vertical="top"/>
    </xf>
    <xf numFmtId="39" fontId="30" fillId="0" borderId="13" xfId="0" quotePrefix="1" applyFont="1" applyBorder="1" applyAlignment="1" applyProtection="1">
      <alignment horizontal="center" vertical="top"/>
    </xf>
    <xf numFmtId="39" fontId="3" fillId="0" borderId="15" xfId="0" applyFont="1" applyBorder="1" applyAlignment="1" applyProtection="1">
      <alignment horizontal="center" vertical="top"/>
    </xf>
    <xf numFmtId="39" fontId="3" fillId="0" borderId="15" xfId="0" applyNumberFormat="1" applyFont="1" applyBorder="1" applyAlignment="1" applyProtection="1">
      <alignment horizontal="center" vertical="top"/>
    </xf>
    <xf numFmtId="165" fontId="4" fillId="0" borderId="16" xfId="0" applyNumberFormat="1" applyFont="1" applyBorder="1" applyAlignment="1">
      <alignment horizontal="right" vertical="top"/>
    </xf>
    <xf numFmtId="39" fontId="3" fillId="0" borderId="15" xfId="0" applyFont="1" applyBorder="1" applyAlignment="1">
      <alignment horizontal="center" vertical="top"/>
    </xf>
    <xf numFmtId="39" fontId="4" fillId="0" borderId="22" xfId="0" applyFont="1" applyFill="1" applyBorder="1" applyAlignment="1" applyProtection="1">
      <alignment horizontal="justify" vertical="top"/>
    </xf>
    <xf numFmtId="39" fontId="4" fillId="0" borderId="22" xfId="0" quotePrefix="1" applyFont="1" applyFill="1" applyBorder="1" applyAlignment="1" applyProtection="1">
      <alignment horizontal="justify" vertical="top"/>
    </xf>
    <xf numFmtId="39" fontId="29" fillId="0" borderId="22" xfId="0" applyFont="1" applyFill="1" applyBorder="1" applyAlignment="1" applyProtection="1">
      <alignment horizontal="justify" vertical="top"/>
    </xf>
    <xf numFmtId="39" fontId="31" fillId="2" borderId="35" xfId="0" applyFont="1" applyFill="1" applyBorder="1" applyAlignment="1" applyProtection="1">
      <alignment horizontal="center" vertical="top"/>
    </xf>
    <xf numFmtId="39" fontId="31" fillId="0" borderId="15" xfId="0" applyNumberFormat="1" applyFont="1" applyBorder="1" applyAlignment="1" applyProtection="1">
      <alignment horizontal="center" vertical="top"/>
    </xf>
    <xf numFmtId="39" fontId="6" fillId="0" borderId="32" xfId="0" quotePrefix="1" applyFont="1" applyFill="1" applyBorder="1" applyAlignment="1" applyProtection="1">
      <alignment horizontal="center"/>
    </xf>
    <xf numFmtId="39" fontId="6" fillId="0" borderId="32" xfId="0" applyFont="1" applyFill="1" applyBorder="1" applyAlignment="1" applyProtection="1">
      <alignment horizontal="center"/>
    </xf>
    <xf numFmtId="39" fontId="6" fillId="0" borderId="30" xfId="0" quotePrefix="1" applyFont="1" applyBorder="1" applyAlignment="1" applyProtection="1">
      <alignment horizontal="center"/>
    </xf>
    <xf numFmtId="39" fontId="6" fillId="0" borderId="32" xfId="0" quotePrefix="1" applyFont="1" applyBorder="1" applyAlignment="1" applyProtection="1">
      <alignment horizontal="center"/>
    </xf>
    <xf numFmtId="39" fontId="6" fillId="0" borderId="32" xfId="0" applyFont="1" applyBorder="1" applyAlignment="1" applyProtection="1">
      <alignment horizontal="center"/>
    </xf>
    <xf numFmtId="39" fontId="6" fillId="2" borderId="35" xfId="0" applyFont="1" applyFill="1" applyBorder="1" applyAlignment="1" applyProtection="1">
      <alignment horizontal="center"/>
    </xf>
    <xf numFmtId="39" fontId="6" fillId="2" borderId="33" xfId="0" applyFont="1" applyFill="1" applyBorder="1" applyAlignment="1" applyProtection="1">
      <alignment horizontal="center"/>
    </xf>
    <xf numFmtId="39" fontId="28" fillId="3" borderId="33" xfId="0" applyNumberFormat="1" applyFont="1" applyFill="1" applyBorder="1" applyAlignment="1"/>
    <xf numFmtId="39" fontId="28" fillId="3" borderId="32" xfId="0" applyNumberFormat="1" applyFont="1" applyFill="1" applyBorder="1" applyAlignment="1"/>
    <xf numFmtId="49" fontId="2" fillId="0" borderId="0" xfId="0" applyNumberFormat="1" applyFont="1"/>
    <xf numFmtId="39" fontId="32" fillId="3" borderId="25" xfId="0" applyNumberFormat="1" applyFont="1" applyFill="1" applyBorder="1" applyAlignment="1"/>
    <xf numFmtId="39" fontId="32" fillId="3" borderId="21" xfId="0" applyNumberFormat="1" applyFont="1" applyFill="1" applyBorder="1" applyAlignment="1"/>
    <xf numFmtId="39" fontId="31" fillId="3" borderId="13" xfId="0" applyNumberFormat="1" applyFont="1" applyFill="1" applyBorder="1" applyAlignment="1" applyProtection="1">
      <alignment vertical="top"/>
    </xf>
    <xf numFmtId="39" fontId="34" fillId="0" borderId="0" xfId="0" applyFont="1" applyFill="1" applyAlignment="1">
      <alignment wrapText="1"/>
    </xf>
    <xf numFmtId="39" fontId="35" fillId="0" borderId="0" xfId="0" applyFont="1" applyFill="1" applyAlignment="1">
      <alignment wrapText="1"/>
    </xf>
    <xf numFmtId="40" fontId="34" fillId="0" borderId="22" xfId="2" applyNumberFormat="1" applyFont="1" applyFill="1" applyBorder="1" applyAlignment="1">
      <alignment wrapText="1"/>
    </xf>
    <xf numFmtId="43" fontId="34" fillId="0" borderId="22" xfId="5" applyNumberFormat="1" applyFont="1" applyFill="1" applyBorder="1" applyAlignment="1">
      <alignment wrapText="1"/>
    </xf>
    <xf numFmtId="0" fontId="34" fillId="0" borderId="22" xfId="2" applyNumberFormat="1" applyFont="1" applyFill="1" applyBorder="1" applyAlignment="1">
      <alignment wrapText="1"/>
    </xf>
    <xf numFmtId="4" fontId="28" fillId="0" borderId="32" xfId="7" applyNumberFormat="1" applyFont="1" applyFill="1" applyBorder="1" applyAlignment="1">
      <alignment horizontal="right"/>
    </xf>
    <xf numFmtId="39" fontId="2" fillId="0" borderId="15" xfId="0" quotePrefix="1" applyFont="1" applyBorder="1" applyAlignment="1" applyProtection="1">
      <alignment horizontal="center" vertical="top"/>
    </xf>
    <xf numFmtId="39" fontId="23" fillId="3" borderId="13" xfId="0" applyFont="1" applyFill="1" applyBorder="1" applyAlignment="1">
      <alignment horizontal="center"/>
    </xf>
    <xf numFmtId="39" fontId="32" fillId="3" borderId="13" xfId="0" applyNumberFormat="1" applyFont="1" applyFill="1" applyBorder="1" applyAlignment="1"/>
    <xf numFmtId="39" fontId="16" fillId="3" borderId="0" xfId="0" applyFont="1" applyFill="1"/>
    <xf numFmtId="0" fontId="21" fillId="3" borderId="23" xfId="0" applyNumberFormat="1" applyFont="1" applyFill="1" applyBorder="1" applyAlignment="1">
      <alignment horizontal="justify" vertical="top" wrapText="1"/>
    </xf>
    <xf numFmtId="0" fontId="23" fillId="3" borderId="23" xfId="0" applyNumberFormat="1" applyFont="1" applyFill="1" applyBorder="1" applyAlignment="1">
      <alignment horizontal="center"/>
    </xf>
    <xf numFmtId="39" fontId="7" fillId="3" borderId="0" xfId="0" applyFont="1" applyFill="1"/>
    <xf numFmtId="39" fontId="28" fillId="3" borderId="22" xfId="0" applyNumberFormat="1" applyFont="1" applyFill="1" applyBorder="1" applyAlignment="1"/>
    <xf numFmtId="39" fontId="21" fillId="3" borderId="32" xfId="0" applyFont="1" applyFill="1" applyBorder="1" applyAlignment="1">
      <alignment horizontal="justify" vertical="top" wrapText="1"/>
    </xf>
    <xf numFmtId="39" fontId="28" fillId="0" borderId="32" xfId="8" applyFont="1" applyFill="1" applyBorder="1" applyAlignment="1" applyProtection="1">
      <alignment horizontal="center"/>
    </xf>
    <xf numFmtId="39" fontId="28" fillId="0" borderId="32" xfId="8" applyNumberFormat="1" applyFont="1" applyFill="1" applyBorder="1" applyAlignment="1" applyProtection="1">
      <alignment horizontal="right"/>
    </xf>
    <xf numFmtId="39" fontId="16" fillId="0" borderId="0" xfId="0" applyFont="1" applyFill="1"/>
    <xf numFmtId="43" fontId="25" fillId="0" borderId="23" xfId="5" applyNumberFormat="1" applyFont="1" applyFill="1" applyBorder="1" applyAlignment="1"/>
    <xf numFmtId="40" fontId="25" fillId="0" borderId="23" xfId="2" applyNumberFormat="1" applyFont="1" applyFill="1" applyBorder="1" applyAlignment="1">
      <alignment wrapText="1"/>
    </xf>
    <xf numFmtId="4" fontId="22" fillId="0" borderId="37" xfId="1" applyNumberFormat="1" applyFont="1" applyFill="1" applyBorder="1" applyAlignment="1">
      <alignment horizontal="right"/>
    </xf>
    <xf numFmtId="39" fontId="7" fillId="0" borderId="0" xfId="0" applyFont="1" applyFill="1"/>
    <xf numFmtId="165" fontId="4" fillId="0" borderId="17" xfId="0" applyNumberFormat="1" applyFont="1" applyFill="1" applyBorder="1" applyAlignment="1" applyProtection="1">
      <alignment horizontal="right" vertical="top"/>
    </xf>
    <xf numFmtId="43" fontId="25" fillId="0" borderId="24" xfId="5" applyNumberFormat="1" applyFont="1" applyFill="1" applyBorder="1" applyAlignment="1"/>
    <xf numFmtId="40" fontId="25" fillId="0" borderId="24" xfId="2" applyNumberFormat="1" applyFont="1" applyFill="1" applyBorder="1" applyAlignment="1">
      <alignment wrapText="1"/>
    </xf>
    <xf numFmtId="4" fontId="22" fillId="0" borderId="41" xfId="1" applyNumberFormat="1" applyFont="1" applyFill="1" applyBorder="1" applyAlignment="1">
      <alignment horizontal="right"/>
    </xf>
    <xf numFmtId="39" fontId="37" fillId="0" borderId="23" xfId="0" applyFont="1" applyFill="1" applyBorder="1" applyAlignment="1">
      <alignment horizontal="justify" vertical="top" wrapText="1"/>
    </xf>
    <xf numFmtId="39" fontId="23" fillId="0" borderId="23" xfId="0" applyFont="1" applyFill="1" applyBorder="1" applyAlignment="1">
      <alignment horizontal="center"/>
    </xf>
    <xf numFmtId="39" fontId="4" fillId="0" borderId="23" xfId="0" applyFont="1" applyFill="1" applyBorder="1" applyAlignment="1">
      <alignment horizontal="justify" vertical="top"/>
    </xf>
    <xf numFmtId="39" fontId="6" fillId="0" borderId="23" xfId="0" applyFont="1" applyFill="1" applyBorder="1" applyAlignment="1">
      <alignment horizontal="center"/>
    </xf>
    <xf numFmtId="39" fontId="28" fillId="0" borderId="24" xfId="0" applyNumberFormat="1" applyFont="1" applyFill="1" applyBorder="1" applyAlignment="1"/>
    <xf numFmtId="39" fontId="28" fillId="0" borderId="23" xfId="0" applyNumberFormat="1" applyFont="1" applyFill="1" applyBorder="1" applyAlignment="1"/>
    <xf numFmtId="165" fontId="4" fillId="0" borderId="20" xfId="0" applyNumberFormat="1" applyFont="1" applyFill="1" applyBorder="1" applyAlignment="1" applyProtection="1">
      <alignment horizontal="right" vertical="top"/>
    </xf>
    <xf numFmtId="39" fontId="21" fillId="0" borderId="23" xfId="0" applyFont="1" applyFill="1" applyBorder="1" applyAlignment="1">
      <alignment horizontal="justify" vertical="top"/>
    </xf>
    <xf numFmtId="39" fontId="21" fillId="0" borderId="32" xfId="0" applyFont="1" applyFill="1" applyBorder="1" applyAlignment="1">
      <alignment horizontal="justify" vertical="top" wrapText="1"/>
    </xf>
    <xf numFmtId="49" fontId="27" fillId="3" borderId="43" xfId="0" applyNumberFormat="1" applyFont="1" applyFill="1" applyBorder="1" applyAlignment="1">
      <alignment horizontal="center" vertical="top"/>
    </xf>
    <xf numFmtId="39" fontId="4" fillId="0" borderId="24" xfId="0" applyFont="1" applyFill="1" applyBorder="1" applyAlignment="1">
      <alignment horizontal="justify" vertical="top"/>
    </xf>
    <xf numFmtId="40" fontId="20" fillId="0" borderId="13" xfId="1" applyNumberFormat="1" applyFont="1" applyFill="1" applyBorder="1" applyAlignment="1" applyProtection="1">
      <alignment horizontal="right" vertical="top"/>
    </xf>
    <xf numFmtId="39" fontId="28" fillId="0" borderId="32" xfId="0" applyNumberFormat="1" applyFont="1" applyFill="1" applyBorder="1" applyAlignment="1"/>
    <xf numFmtId="39" fontId="28" fillId="0" borderId="32" xfId="0" applyNumberFormat="1" applyFont="1" applyFill="1" applyBorder="1" applyAlignment="1" applyProtection="1">
      <alignment horizontal="right"/>
    </xf>
    <xf numFmtId="39" fontId="5" fillId="0" borderId="8" xfId="0" applyFont="1" applyFill="1" applyBorder="1" applyAlignment="1">
      <alignment horizontal="center" wrapText="1"/>
    </xf>
    <xf numFmtId="39" fontId="5" fillId="0" borderId="10" xfId="0" applyFont="1" applyFill="1" applyBorder="1" applyAlignment="1">
      <alignment horizontal="center"/>
    </xf>
    <xf numFmtId="39" fontId="5" fillId="0" borderId="8" xfId="0" applyFont="1" applyFill="1" applyBorder="1" applyAlignment="1">
      <alignment horizontal="center"/>
    </xf>
    <xf numFmtId="39" fontId="19" fillId="0" borderId="3" xfId="0" applyFont="1" applyBorder="1" applyAlignment="1">
      <alignment horizontal="center" vertical="center"/>
    </xf>
    <xf numFmtId="39" fontId="19" fillId="0" borderId="4" xfId="0" applyFont="1" applyBorder="1" applyAlignment="1">
      <alignment horizontal="center" vertical="center"/>
    </xf>
    <xf numFmtId="39" fontId="19" fillId="0" borderId="5" xfId="0" applyFont="1" applyBorder="1" applyAlignment="1">
      <alignment horizontal="center" vertical="center"/>
    </xf>
    <xf numFmtId="39" fontId="19" fillId="0" borderId="6" xfId="0" applyFont="1" applyBorder="1" applyAlignment="1">
      <alignment horizontal="center" vertical="center"/>
    </xf>
    <xf numFmtId="39" fontId="19" fillId="2" borderId="1" xfId="0" applyFont="1" applyFill="1" applyBorder="1" applyAlignment="1" applyProtection="1">
      <alignment horizontal="justify" vertical="top" wrapText="1"/>
    </xf>
    <xf numFmtId="39" fontId="19" fillId="2" borderId="9" xfId="0" quotePrefix="1" applyFont="1" applyFill="1" applyBorder="1" applyAlignment="1" applyProtection="1">
      <alignment horizontal="justify" vertical="top" wrapText="1"/>
    </xf>
    <xf numFmtId="39" fontId="19" fillId="2" borderId="2" xfId="0" quotePrefix="1" applyFont="1" applyFill="1" applyBorder="1" applyAlignment="1" applyProtection="1">
      <alignment horizontal="justify" vertical="top" wrapText="1"/>
    </xf>
    <xf numFmtId="39" fontId="19" fillId="2" borderId="3" xfId="0" quotePrefix="1" applyFont="1" applyFill="1" applyBorder="1" applyAlignment="1" applyProtection="1">
      <alignment horizontal="justify" vertical="top" wrapText="1"/>
    </xf>
    <xf numFmtId="39" fontId="19" fillId="2" borderId="0" xfId="0" quotePrefix="1" applyFont="1" applyFill="1" applyBorder="1" applyAlignment="1" applyProtection="1">
      <alignment horizontal="justify" vertical="top" wrapText="1"/>
    </xf>
    <xf numFmtId="39" fontId="19" fillId="2" borderId="4" xfId="0" quotePrefix="1" applyFont="1" applyFill="1" applyBorder="1" applyAlignment="1" applyProtection="1">
      <alignment horizontal="justify" vertical="top" wrapText="1"/>
    </xf>
    <xf numFmtId="39" fontId="19" fillId="0" borderId="1" xfId="0" quotePrefix="1" applyFont="1" applyBorder="1" applyAlignment="1" applyProtection="1">
      <alignment horizontal="justify" vertical="top"/>
    </xf>
    <xf numFmtId="39" fontId="19" fillId="0" borderId="9" xfId="0" quotePrefix="1" applyFont="1" applyBorder="1" applyAlignment="1" applyProtection="1">
      <alignment horizontal="justify" vertical="top"/>
    </xf>
    <xf numFmtId="39" fontId="19" fillId="0" borderId="2" xfId="0" quotePrefix="1" applyFont="1" applyBorder="1" applyAlignment="1" applyProtection="1">
      <alignment horizontal="justify" vertical="top"/>
    </xf>
    <xf numFmtId="39" fontId="19" fillId="0" borderId="3" xfId="0" quotePrefix="1" applyFont="1" applyBorder="1" applyAlignment="1" applyProtection="1">
      <alignment horizontal="justify" vertical="top"/>
    </xf>
    <xf numFmtId="39" fontId="19" fillId="0" borderId="0" xfId="0" quotePrefix="1" applyFont="1" applyBorder="1" applyAlignment="1" applyProtection="1">
      <alignment horizontal="justify" vertical="top"/>
    </xf>
    <xf numFmtId="39" fontId="19" fillId="0" borderId="4" xfId="0" quotePrefix="1" applyFont="1" applyBorder="1" applyAlignment="1" applyProtection="1">
      <alignment horizontal="justify" vertical="top"/>
    </xf>
    <xf numFmtId="39" fontId="5" fillId="0" borderId="8" xfId="0" applyFont="1" applyFill="1" applyBorder="1" applyAlignment="1" applyProtection="1">
      <alignment horizontal="center"/>
    </xf>
    <xf numFmtId="39" fontId="5" fillId="0" borderId="10" xfId="0" applyFont="1" applyFill="1" applyBorder="1" applyAlignment="1" applyProtection="1">
      <alignment horizontal="center"/>
    </xf>
    <xf numFmtId="40" fontId="28" fillId="0" borderId="34" xfId="2" applyNumberFormat="1" applyFont="1" applyFill="1" applyBorder="1" applyAlignment="1" applyProtection="1">
      <alignment vertical="top" wrapText="1"/>
    </xf>
    <xf numFmtId="4" fontId="3" fillId="0" borderId="34" xfId="1" applyNumberFormat="1" applyFont="1" applyFill="1" applyBorder="1" applyAlignment="1" applyProtection="1">
      <alignment horizontal="right"/>
    </xf>
    <xf numFmtId="40" fontId="28" fillId="0" borderId="28" xfId="2" applyNumberFormat="1" applyFont="1" applyFill="1" applyBorder="1" applyAlignment="1" applyProtection="1">
      <alignment vertical="top" wrapText="1"/>
    </xf>
    <xf numFmtId="4" fontId="3" fillId="0" borderId="28" xfId="1" applyNumberFormat="1" applyFont="1" applyFill="1" applyBorder="1" applyAlignment="1" applyProtection="1">
      <alignment horizontal="right"/>
    </xf>
    <xf numFmtId="40" fontId="28" fillId="0" borderId="36" xfId="2" applyNumberFormat="1" applyFont="1" applyFill="1" applyBorder="1" applyAlignment="1" applyProtection="1">
      <alignment vertical="top" wrapText="1"/>
    </xf>
    <xf numFmtId="4" fontId="3" fillId="0" borderId="37" xfId="1" applyNumberFormat="1" applyFont="1" applyFill="1" applyBorder="1" applyAlignment="1" applyProtection="1">
      <alignment horizontal="right"/>
    </xf>
    <xf numFmtId="43" fontId="25" fillId="0" borderId="33" xfId="5" applyNumberFormat="1" applyFont="1" applyFill="1" applyBorder="1" applyAlignment="1"/>
    <xf numFmtId="40" fontId="28" fillId="0" borderId="39" xfId="2" applyNumberFormat="1" applyFont="1" applyFill="1" applyBorder="1" applyAlignment="1" applyProtection="1">
      <alignment vertical="top" wrapText="1"/>
    </xf>
    <xf numFmtId="4" fontId="3" fillId="0" borderId="27" xfId="1" applyNumberFormat="1" applyFont="1" applyFill="1" applyBorder="1" applyAlignment="1" applyProtection="1">
      <alignment horizontal="right"/>
    </xf>
    <xf numFmtId="43" fontId="25" fillId="0" borderId="35" xfId="5" applyNumberFormat="1" applyFont="1" applyFill="1" applyBorder="1" applyAlignment="1"/>
    <xf numFmtId="4" fontId="3" fillId="0" borderId="39" xfId="1" applyNumberFormat="1" applyFont="1" applyFill="1" applyBorder="1" applyAlignment="1" applyProtection="1">
      <alignment horizontal="right"/>
    </xf>
    <xf numFmtId="40" fontId="31" fillId="0" borderId="15" xfId="1" applyNumberFormat="1" applyFont="1" applyFill="1" applyBorder="1" applyAlignment="1" applyProtection="1">
      <alignment horizontal="center" vertical="top"/>
    </xf>
    <xf numFmtId="40" fontId="3" fillId="0" borderId="21" xfId="1" applyNumberFormat="1" applyFont="1" applyFill="1" applyBorder="1" applyAlignment="1" applyProtection="1">
      <alignment vertical="top" wrapText="1"/>
    </xf>
    <xf numFmtId="4" fontId="18" fillId="0" borderId="11" xfId="1" applyNumberFormat="1" applyFont="1" applyFill="1" applyBorder="1" applyAlignment="1" applyProtection="1">
      <alignment horizontal="right" vertical="top"/>
    </xf>
    <xf numFmtId="4" fontId="3" fillId="0" borderId="12" xfId="1" applyNumberFormat="1" applyFont="1" applyFill="1" applyBorder="1" applyAlignment="1">
      <alignment horizontal="right" vertical="top"/>
    </xf>
    <xf numFmtId="40" fontId="25" fillId="0" borderId="25" xfId="1" applyNumberFormat="1" applyFont="1" applyFill="1" applyBorder="1" applyAlignment="1"/>
    <xf numFmtId="40" fontId="22" fillId="0" borderId="25" xfId="1" applyNumberFormat="1" applyFont="1" applyFill="1" applyBorder="1" applyAlignment="1">
      <alignment wrapText="1"/>
    </xf>
    <xf numFmtId="4" fontId="22" fillId="0" borderId="40" xfId="1" applyNumberFormat="1" applyFont="1" applyFill="1" applyBorder="1" applyAlignment="1">
      <alignment horizontal="right"/>
    </xf>
    <xf numFmtId="43" fontId="25" fillId="0" borderId="25" xfId="5" applyNumberFormat="1" applyFont="1" applyFill="1" applyBorder="1" applyAlignment="1"/>
    <xf numFmtId="40" fontId="25" fillId="0" borderId="25" xfId="2" applyNumberFormat="1" applyFont="1" applyFill="1" applyBorder="1" applyAlignment="1">
      <alignment wrapText="1"/>
    </xf>
    <xf numFmtId="4" fontId="22" fillId="0" borderId="8" xfId="1" applyNumberFormat="1" applyFont="1" applyFill="1" applyBorder="1" applyAlignment="1">
      <alignment horizontal="right"/>
    </xf>
    <xf numFmtId="4" fontId="27" fillId="0" borderId="8" xfId="1" applyNumberFormat="1" applyFont="1" applyFill="1" applyBorder="1" applyAlignment="1">
      <alignment horizontal="right"/>
    </xf>
    <xf numFmtId="40" fontId="25" fillId="0" borderId="21" xfId="1" applyNumberFormat="1" applyFont="1" applyFill="1" applyBorder="1" applyAlignment="1"/>
    <xf numFmtId="40" fontId="22" fillId="0" borderId="21" xfId="1" applyNumberFormat="1" applyFont="1" applyFill="1" applyBorder="1" applyAlignment="1">
      <alignment wrapText="1"/>
    </xf>
    <xf numFmtId="4" fontId="22" fillId="0" borderId="26" xfId="1" applyNumberFormat="1" applyFont="1" applyFill="1" applyBorder="1" applyAlignment="1">
      <alignment horizontal="right"/>
    </xf>
    <xf numFmtId="43" fontId="25" fillId="0" borderId="22" xfId="5" applyNumberFormat="1" applyFont="1" applyFill="1" applyBorder="1" applyAlignment="1"/>
    <xf numFmtId="40" fontId="25" fillId="0" borderId="22" xfId="2" applyNumberFormat="1" applyFont="1" applyFill="1" applyBorder="1" applyAlignment="1">
      <alignment wrapText="1"/>
    </xf>
    <xf numFmtId="4" fontId="22" fillId="0" borderId="18" xfId="1" applyNumberFormat="1" applyFont="1" applyFill="1" applyBorder="1" applyAlignment="1">
      <alignment horizontal="right"/>
    </xf>
    <xf numFmtId="40" fontId="28" fillId="0" borderId="28" xfId="2" applyNumberFormat="1" applyFont="1" applyFill="1" applyBorder="1" applyAlignment="1" applyProtection="1">
      <alignment horizontal="right"/>
    </xf>
    <xf numFmtId="4" fontId="28" fillId="0" borderId="28" xfId="1" applyNumberFormat="1" applyFont="1" applyFill="1" applyBorder="1" applyAlignment="1" applyProtection="1">
      <alignment horizontal="right"/>
    </xf>
    <xf numFmtId="40" fontId="25" fillId="0" borderId="13" xfId="1" applyNumberFormat="1" applyFont="1" applyFill="1" applyBorder="1" applyAlignment="1"/>
    <xf numFmtId="40" fontId="22" fillId="0" borderId="13" xfId="1" applyNumberFormat="1" applyFont="1" applyFill="1" applyBorder="1" applyAlignment="1">
      <alignment horizontal="center"/>
    </xf>
    <xf numFmtId="4" fontId="22" fillId="0" borderId="12" xfId="1" applyNumberFormat="1" applyFont="1" applyFill="1" applyBorder="1" applyAlignment="1">
      <alignment horizontal="right"/>
    </xf>
    <xf numFmtId="40" fontId="25" fillId="0" borderId="33" xfId="2" applyNumberFormat="1" applyFont="1" applyFill="1" applyBorder="1" applyAlignment="1">
      <alignment wrapText="1"/>
    </xf>
    <xf numFmtId="40" fontId="25" fillId="0" borderId="32" xfId="2" applyNumberFormat="1" applyFont="1" applyFill="1" applyBorder="1" applyAlignment="1">
      <alignment wrapText="1"/>
    </xf>
    <xf numFmtId="4" fontId="27" fillId="0" borderId="11" xfId="1" applyNumberFormat="1" applyFont="1" applyFill="1" applyBorder="1" applyAlignment="1">
      <alignment horizontal="right"/>
    </xf>
    <xf numFmtId="4" fontId="22" fillId="0" borderId="11" xfId="1" applyNumberFormat="1" applyFont="1" applyFill="1" applyBorder="1" applyAlignment="1">
      <alignment horizontal="right"/>
    </xf>
    <xf numFmtId="4" fontId="22" fillId="0" borderId="42" xfId="1" applyNumberFormat="1" applyFont="1" applyFill="1" applyBorder="1" applyAlignment="1">
      <alignment horizontal="right"/>
    </xf>
    <xf numFmtId="40" fontId="20" fillId="0" borderId="13" xfId="1" applyNumberFormat="1" applyFont="1" applyFill="1" applyBorder="1" applyAlignment="1" applyProtection="1">
      <alignment vertical="top" wrapText="1"/>
    </xf>
    <xf numFmtId="4" fontId="7" fillId="0" borderId="13" xfId="0" applyNumberFormat="1" applyFont="1" applyFill="1" applyBorder="1" applyAlignment="1">
      <alignment vertical="top" wrapText="1"/>
    </xf>
    <xf numFmtId="4" fontId="7" fillId="0" borderId="12" xfId="0" applyNumberFormat="1" applyFont="1" applyFill="1" applyBorder="1" applyAlignment="1">
      <alignment horizontal="left" vertical="top" wrapText="1"/>
    </xf>
    <xf numFmtId="4" fontId="7" fillId="0" borderId="11" xfId="0" applyNumberFormat="1" applyFont="1" applyFill="1" applyBorder="1" applyAlignment="1">
      <alignment vertical="top" wrapText="1"/>
    </xf>
    <xf numFmtId="4" fontId="7" fillId="0" borderId="0" xfId="0" applyNumberFormat="1" applyFont="1" applyFill="1" applyBorder="1" applyAlignment="1">
      <alignment vertical="top" wrapText="1"/>
    </xf>
    <xf numFmtId="4" fontId="7" fillId="0" borderId="0" xfId="0" applyNumberFormat="1" applyFont="1" applyFill="1" applyBorder="1" applyAlignment="1">
      <alignment horizontal="left" vertical="center" wrapText="1"/>
    </xf>
    <xf numFmtId="39" fontId="4" fillId="0" borderId="0" xfId="0" applyFont="1" applyFill="1"/>
    <xf numFmtId="39" fontId="38" fillId="0" borderId="0" xfId="0" applyFont="1" applyFill="1"/>
    <xf numFmtId="39" fontId="6" fillId="0" borderId="14" xfId="0" applyFont="1" applyFill="1" applyBorder="1"/>
    <xf numFmtId="39" fontId="36" fillId="0" borderId="0" xfId="0" applyFont="1" applyFill="1"/>
  </cellXfs>
  <cellStyles count="9">
    <cellStyle name="Millares" xfId="1" builtinId="3"/>
    <cellStyle name="Millares 2" xfId="2"/>
    <cellStyle name="Millares 3" xfId="5"/>
    <cellStyle name="Moneda" xfId="7" builtinId="4"/>
    <cellStyle name="Normal" xfId="0" builtinId="0"/>
    <cellStyle name="Normal 2" xfId="3"/>
    <cellStyle name="Normal 3" xfId="4"/>
    <cellStyle name="Normal 3 5" xfId="8"/>
    <cellStyle name="Normal 4"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337038</xdr:colOff>
      <xdr:row>1</xdr:row>
      <xdr:rowOff>131885</xdr:rowOff>
    </xdr:from>
    <xdr:to>
      <xdr:col>2</xdr:col>
      <xdr:colOff>4559635</xdr:colOff>
      <xdr:row>6</xdr:row>
      <xdr:rowOff>29436</xdr:rowOff>
    </xdr:to>
    <xdr:grpSp>
      <xdr:nvGrpSpPr>
        <xdr:cNvPr id="14" name="Grupo 13">
          <a:extLst>
            <a:ext uri="{FF2B5EF4-FFF2-40B4-BE49-F238E27FC236}">
              <a16:creationId xmlns:a16="http://schemas.microsoft.com/office/drawing/2014/main" xmlns="" id="{00000000-0008-0000-0000-00000E000000}"/>
            </a:ext>
          </a:extLst>
        </xdr:cNvPr>
        <xdr:cNvGrpSpPr/>
      </xdr:nvGrpSpPr>
      <xdr:grpSpPr>
        <a:xfrm>
          <a:off x="1686413" y="274760"/>
          <a:ext cx="4222597" cy="818301"/>
          <a:chOff x="957932" y="293682"/>
          <a:chExt cx="4178070" cy="820744"/>
        </a:xfrm>
      </xdr:grpSpPr>
      <xdr:pic>
        <xdr:nvPicPr>
          <xdr:cNvPr id="16" name="4 Imagen" descr="Resultado de imagen para ESCUDO DE BCS">
            <a:extLst>
              <a:ext uri="{FF2B5EF4-FFF2-40B4-BE49-F238E27FC236}">
                <a16:creationId xmlns:a16="http://schemas.microsoft.com/office/drawing/2014/main" xmlns=""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605"/>
          <a:stretch>
            <a:fillRect/>
          </a:stretch>
        </xdr:blipFill>
        <xdr:spPr bwMode="auto">
          <a:xfrm>
            <a:off x="957932" y="359020"/>
            <a:ext cx="1175817" cy="755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Imagen 16">
            <a:extLst>
              <a:ext uri="{FF2B5EF4-FFF2-40B4-BE49-F238E27FC236}">
                <a16:creationId xmlns:a16="http://schemas.microsoft.com/office/drawing/2014/main" xmlns="" id="{00000000-0008-0000-0000-000011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2827" y="293682"/>
            <a:ext cx="3033175" cy="768722"/>
          </a:xfrm>
          <a:prstGeom prst="rect">
            <a:avLst/>
          </a:prstGeom>
        </xdr:spPr>
      </xdr:pic>
    </xdr:grpSp>
    <xdr:clientData/>
  </xdr:twoCellAnchor>
  <xdr:twoCellAnchor editAs="absolute">
    <xdr:from>
      <xdr:col>2</xdr:col>
      <xdr:colOff>463692</xdr:colOff>
      <xdr:row>46</xdr:row>
      <xdr:rowOff>130626</xdr:rowOff>
    </xdr:from>
    <xdr:to>
      <xdr:col>2</xdr:col>
      <xdr:colOff>4645931</xdr:colOff>
      <xdr:row>50</xdr:row>
      <xdr:rowOff>73151</xdr:rowOff>
    </xdr:to>
    <xdr:grpSp>
      <xdr:nvGrpSpPr>
        <xdr:cNvPr id="18" name="Grupo 17">
          <a:extLst>
            <a:ext uri="{FF2B5EF4-FFF2-40B4-BE49-F238E27FC236}">
              <a16:creationId xmlns:a16="http://schemas.microsoft.com/office/drawing/2014/main" xmlns="" id="{00000000-0008-0000-0000-000012000000}"/>
            </a:ext>
          </a:extLst>
        </xdr:cNvPr>
        <xdr:cNvGrpSpPr/>
      </xdr:nvGrpSpPr>
      <xdr:grpSpPr>
        <a:xfrm>
          <a:off x="1813067" y="9242876"/>
          <a:ext cx="4182239" cy="831525"/>
          <a:chOff x="957932" y="293682"/>
          <a:chExt cx="4178070" cy="820744"/>
        </a:xfrm>
      </xdr:grpSpPr>
      <xdr:pic>
        <xdr:nvPicPr>
          <xdr:cNvPr id="20" name="4 Imagen" descr="Resultado de imagen para ESCUDO DE BCS">
            <a:extLst>
              <a:ext uri="{FF2B5EF4-FFF2-40B4-BE49-F238E27FC236}">
                <a16:creationId xmlns:a16="http://schemas.microsoft.com/office/drawing/2014/main" xmlns=""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605"/>
          <a:stretch>
            <a:fillRect/>
          </a:stretch>
        </xdr:blipFill>
        <xdr:spPr bwMode="auto">
          <a:xfrm>
            <a:off x="957932" y="359020"/>
            <a:ext cx="1175817" cy="755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Imagen 20">
            <a:extLst>
              <a:ext uri="{FF2B5EF4-FFF2-40B4-BE49-F238E27FC236}">
                <a16:creationId xmlns:a16="http://schemas.microsoft.com/office/drawing/2014/main" xmlns="" id="{00000000-0008-0000-0000-00001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2827" y="293682"/>
            <a:ext cx="3033175" cy="768722"/>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5" transitionEvaluation="1" transitionEntry="1" codeName="Hoja2">
    <tabColor indexed="42"/>
  </sheetPr>
  <dimension ref="A1:O259"/>
  <sheetViews>
    <sheetView showGridLines="0" showZeros="0" tabSelected="1" topLeftCell="A35" zoomScale="60" zoomScaleNormal="60" zoomScaleSheetLayoutView="80" workbookViewId="0">
      <selection activeCell="C74" sqref="C74"/>
    </sheetView>
  </sheetViews>
  <sheetFormatPr baseColWidth="10" defaultColWidth="9.625" defaultRowHeight="12" x14ac:dyDescent="0.2"/>
  <cols>
    <col min="1" max="1" width="11.875" style="20" customWidth="1"/>
    <col min="2" max="2" width="5.75" style="1" customWidth="1"/>
    <col min="3" max="3" width="78.75" style="1" customWidth="1"/>
    <col min="4" max="4" width="20" style="1" customWidth="1"/>
    <col min="5" max="5" width="13.875" style="1" customWidth="1"/>
    <col min="6" max="6" width="21.75" style="1" customWidth="1"/>
    <col min="7" max="7" width="44.75" style="1" customWidth="1"/>
    <col min="8" max="8" width="33.125" style="1" bestFit="1" customWidth="1"/>
    <col min="9" max="9" width="31.875" style="1" customWidth="1"/>
    <col min="10" max="16384" width="9.625" style="1"/>
  </cols>
  <sheetData>
    <row r="1" spans="1:8" ht="11.25" x14ac:dyDescent="0.2">
      <c r="A1" s="1"/>
    </row>
    <row r="2" spans="1:8" ht="15" customHeight="1" x14ac:dyDescent="0.2">
      <c r="A2" s="1"/>
      <c r="B2" s="5"/>
      <c r="C2" s="6"/>
      <c r="D2" s="175" t="s">
        <v>253</v>
      </c>
      <c r="E2" s="176"/>
      <c r="F2" s="177"/>
      <c r="G2" s="51"/>
      <c r="H2" s="7"/>
    </row>
    <row r="3" spans="1:8" ht="15" customHeight="1" x14ac:dyDescent="0.2">
      <c r="A3" s="1"/>
      <c r="B3" s="8"/>
      <c r="C3" s="9"/>
      <c r="D3" s="178"/>
      <c r="E3" s="179"/>
      <c r="F3" s="180"/>
      <c r="G3" s="52"/>
      <c r="H3" s="11"/>
    </row>
    <row r="4" spans="1:8" ht="15" customHeight="1" x14ac:dyDescent="0.2">
      <c r="A4" s="1"/>
      <c r="B4" s="8"/>
      <c r="C4" s="9"/>
      <c r="D4" s="178"/>
      <c r="E4" s="179"/>
      <c r="F4" s="180"/>
      <c r="G4" s="52"/>
      <c r="H4" s="12"/>
    </row>
    <row r="5" spans="1:8" ht="15" customHeight="1" x14ac:dyDescent="0.2">
      <c r="A5" s="1"/>
      <c r="B5" s="13"/>
      <c r="C5" s="9"/>
      <c r="D5" s="178"/>
      <c r="E5" s="179"/>
      <c r="F5" s="180"/>
      <c r="G5" s="52"/>
      <c r="H5" s="12"/>
    </row>
    <row r="6" spans="1:8" ht="12.75" x14ac:dyDescent="0.2">
      <c r="A6" s="1"/>
      <c r="B6" s="13"/>
      <c r="C6" s="15"/>
      <c r="D6" s="178"/>
      <c r="E6" s="179"/>
      <c r="F6" s="180"/>
      <c r="G6" s="52"/>
      <c r="H6" s="12"/>
    </row>
    <row r="7" spans="1:8" ht="12.75" x14ac:dyDescent="0.2">
      <c r="A7" s="1"/>
      <c r="B7" s="13"/>
      <c r="C7" s="15"/>
      <c r="D7" s="178"/>
      <c r="E7" s="179"/>
      <c r="F7" s="180"/>
      <c r="G7" s="52"/>
      <c r="H7" s="12"/>
    </row>
    <row r="8" spans="1:8" ht="13.9" customHeight="1" x14ac:dyDescent="0.2">
      <c r="A8" s="1"/>
      <c r="B8" s="171" t="s">
        <v>256</v>
      </c>
      <c r="C8" s="172"/>
      <c r="D8" s="35" t="s">
        <v>74</v>
      </c>
      <c r="E8" s="14"/>
      <c r="F8" s="10"/>
      <c r="G8" s="39" t="s">
        <v>47</v>
      </c>
      <c r="H8" s="45" t="s">
        <v>25</v>
      </c>
    </row>
    <row r="9" spans="1:8" ht="14.25" x14ac:dyDescent="0.2">
      <c r="A9" s="1"/>
      <c r="B9" s="173"/>
      <c r="C9" s="174"/>
      <c r="D9" s="36" t="s">
        <v>75</v>
      </c>
      <c r="E9" s="17"/>
      <c r="F9" s="18"/>
      <c r="G9" s="40" t="s">
        <v>48</v>
      </c>
      <c r="H9" s="46" t="s">
        <v>26</v>
      </c>
    </row>
    <row r="10" spans="1:8" ht="11.25" x14ac:dyDescent="0.2">
      <c r="A10" s="1"/>
    </row>
    <row r="11" spans="1:8" ht="15.75" x14ac:dyDescent="0.25">
      <c r="A11" s="1"/>
      <c r="C11" s="48" t="s">
        <v>50</v>
      </c>
      <c r="D11" s="73"/>
      <c r="E11" s="73"/>
      <c r="F11" s="73"/>
      <c r="H11" s="233"/>
    </row>
    <row r="12" spans="1:8" ht="11.25" x14ac:dyDescent="0.2">
      <c r="A12" s="1"/>
      <c r="D12" s="73"/>
      <c r="E12" s="73"/>
      <c r="F12" s="73"/>
      <c r="H12" s="233"/>
    </row>
    <row r="13" spans="1:8" s="4" customFormat="1" ht="15.75" x14ac:dyDescent="0.25">
      <c r="B13" s="22" t="s">
        <v>24</v>
      </c>
      <c r="C13" s="124" t="s">
        <v>138</v>
      </c>
      <c r="D13" s="73"/>
      <c r="E13" s="73"/>
      <c r="F13" s="73"/>
      <c r="G13" s="3"/>
      <c r="H13" s="149"/>
    </row>
    <row r="14" spans="1:8" s="4" customFormat="1" ht="15.75" x14ac:dyDescent="0.25">
      <c r="B14" s="22" t="s">
        <v>14</v>
      </c>
      <c r="C14" s="124" t="s">
        <v>139</v>
      </c>
      <c r="D14" s="73"/>
      <c r="E14" s="73"/>
      <c r="F14" s="73"/>
      <c r="G14" s="3"/>
      <c r="H14" s="149"/>
    </row>
    <row r="15" spans="1:8" s="4" customFormat="1" ht="15.75" x14ac:dyDescent="0.25">
      <c r="B15" s="22" t="s">
        <v>15</v>
      </c>
      <c r="C15" s="32" t="s">
        <v>16</v>
      </c>
      <c r="D15" s="73"/>
      <c r="E15" s="73"/>
      <c r="F15" s="73"/>
      <c r="G15" s="3"/>
      <c r="H15" s="149"/>
    </row>
    <row r="16" spans="1:8" s="4" customFormat="1" ht="15.75" x14ac:dyDescent="0.25">
      <c r="B16" s="22" t="s">
        <v>17</v>
      </c>
      <c r="C16" s="33" t="s">
        <v>21</v>
      </c>
      <c r="D16" s="73"/>
      <c r="E16" s="73"/>
      <c r="F16" s="73"/>
      <c r="G16" s="3"/>
      <c r="H16" s="149"/>
    </row>
    <row r="17" spans="1:8" ht="15.75" x14ac:dyDescent="0.25">
      <c r="A17" s="1"/>
      <c r="B17" s="23" t="s">
        <v>18</v>
      </c>
      <c r="C17" s="79" t="s">
        <v>96</v>
      </c>
      <c r="D17" s="73"/>
      <c r="E17" s="73"/>
      <c r="F17" s="73"/>
      <c r="G17" s="3"/>
      <c r="H17" s="149"/>
    </row>
    <row r="18" spans="1:8" ht="15.75" x14ac:dyDescent="0.25">
      <c r="A18" s="1"/>
      <c r="B18" s="23" t="s">
        <v>6</v>
      </c>
      <c r="C18" s="79" t="s">
        <v>97</v>
      </c>
      <c r="D18" s="73"/>
      <c r="E18" s="73"/>
      <c r="F18" s="73"/>
      <c r="G18" s="3"/>
      <c r="H18" s="149"/>
    </row>
    <row r="19" spans="1:8" ht="15.75" x14ac:dyDescent="0.25">
      <c r="A19" s="1"/>
      <c r="B19" s="23" t="s">
        <v>7</v>
      </c>
      <c r="C19" s="33" t="s">
        <v>4</v>
      </c>
      <c r="D19" s="73"/>
      <c r="E19" s="73"/>
      <c r="F19" s="73"/>
      <c r="G19" s="3"/>
      <c r="H19" s="149"/>
    </row>
    <row r="20" spans="1:8" ht="15.75" x14ac:dyDescent="0.25">
      <c r="A20" s="1"/>
      <c r="B20" s="23" t="s">
        <v>8</v>
      </c>
      <c r="C20" s="79" t="s">
        <v>71</v>
      </c>
      <c r="D20" s="73"/>
      <c r="E20" s="73"/>
      <c r="F20" s="73"/>
      <c r="G20" s="3"/>
      <c r="H20" s="149"/>
    </row>
    <row r="21" spans="1:8" ht="15.75" x14ac:dyDescent="0.25">
      <c r="A21" s="1"/>
      <c r="B21" s="23" t="s">
        <v>73</v>
      </c>
      <c r="C21" s="79" t="s">
        <v>192</v>
      </c>
      <c r="D21" s="73"/>
      <c r="E21" s="73"/>
      <c r="F21" s="73"/>
      <c r="G21" s="3"/>
      <c r="H21" s="149"/>
    </row>
    <row r="22" spans="1:8" ht="15.75" x14ac:dyDescent="0.25">
      <c r="A22" s="1"/>
      <c r="B22" s="23" t="s">
        <v>98</v>
      </c>
      <c r="C22" s="33" t="s">
        <v>46</v>
      </c>
      <c r="D22" s="73"/>
      <c r="E22" s="73"/>
      <c r="F22" s="73"/>
      <c r="G22" s="3"/>
      <c r="H22" s="149"/>
    </row>
    <row r="23" spans="1:8" ht="15.75" x14ac:dyDescent="0.25">
      <c r="A23" s="1"/>
      <c r="B23" s="23" t="s">
        <v>155</v>
      </c>
      <c r="C23" s="79" t="s">
        <v>72</v>
      </c>
      <c r="D23" s="73"/>
      <c r="E23" s="73"/>
      <c r="F23" s="73"/>
      <c r="G23" s="2"/>
      <c r="H23" s="149"/>
    </row>
    <row r="24" spans="1:8" ht="15.75" x14ac:dyDescent="0.25">
      <c r="A24" s="1"/>
      <c r="B24" s="23" t="s">
        <v>157</v>
      </c>
      <c r="C24" s="79" t="s">
        <v>156</v>
      </c>
      <c r="D24" s="73"/>
      <c r="E24" s="73"/>
      <c r="F24" s="73"/>
      <c r="G24" s="2"/>
      <c r="H24" s="149"/>
    </row>
    <row r="25" spans="1:8" ht="15.75" x14ac:dyDescent="0.25">
      <c r="A25" s="1"/>
      <c r="B25" s="23" t="s">
        <v>158</v>
      </c>
      <c r="C25" s="79" t="s">
        <v>161</v>
      </c>
      <c r="D25" s="73"/>
      <c r="E25" s="73"/>
      <c r="F25" s="73"/>
      <c r="G25" s="2"/>
      <c r="H25" s="149"/>
    </row>
    <row r="26" spans="1:8" ht="15.75" x14ac:dyDescent="0.25">
      <c r="A26" s="1"/>
      <c r="B26" s="23" t="s">
        <v>159</v>
      </c>
      <c r="C26" s="79" t="s">
        <v>164</v>
      </c>
      <c r="D26" s="73"/>
      <c r="E26" s="73"/>
      <c r="F26" s="73"/>
      <c r="G26" s="2"/>
      <c r="H26" s="149"/>
    </row>
    <row r="27" spans="1:8" ht="15.75" x14ac:dyDescent="0.25">
      <c r="A27" s="1"/>
      <c r="B27" s="23" t="s">
        <v>160</v>
      </c>
      <c r="C27" s="79" t="s">
        <v>167</v>
      </c>
      <c r="D27" s="73"/>
      <c r="E27" s="73"/>
      <c r="F27" s="73"/>
      <c r="G27" s="2"/>
      <c r="H27" s="149"/>
    </row>
    <row r="28" spans="1:8" ht="15.75" x14ac:dyDescent="0.25">
      <c r="A28" s="1"/>
      <c r="B28" s="23" t="s">
        <v>165</v>
      </c>
      <c r="C28" s="79" t="s">
        <v>170</v>
      </c>
      <c r="D28" s="73"/>
      <c r="E28" s="73"/>
      <c r="F28" s="73"/>
      <c r="G28" s="2"/>
      <c r="H28" s="149"/>
    </row>
    <row r="29" spans="1:8" ht="15.75" x14ac:dyDescent="0.25">
      <c r="A29" s="1"/>
      <c r="B29" s="23" t="s">
        <v>191</v>
      </c>
      <c r="C29" s="79" t="s">
        <v>173</v>
      </c>
      <c r="D29" s="73"/>
      <c r="E29" s="73"/>
      <c r="F29" s="73"/>
      <c r="G29" s="2"/>
      <c r="H29" s="149"/>
    </row>
    <row r="30" spans="1:8" s="4" customFormat="1" ht="9.9499999999999993" customHeight="1" thickBot="1" x14ac:dyDescent="0.3">
      <c r="C30" s="3"/>
      <c r="D30" s="73"/>
      <c r="E30" s="73"/>
      <c r="F30" s="73"/>
      <c r="G30" s="3"/>
      <c r="H30" s="149"/>
    </row>
    <row r="31" spans="1:8" s="4" customFormat="1" ht="8.1" customHeight="1" thickTop="1" x14ac:dyDescent="0.2">
      <c r="B31" s="34"/>
      <c r="C31" s="2"/>
      <c r="D31" s="73"/>
      <c r="E31" s="73"/>
      <c r="F31" s="73"/>
      <c r="G31" s="2"/>
      <c r="H31" s="235"/>
    </row>
    <row r="32" spans="1:8" s="4" customFormat="1" ht="15.75" x14ac:dyDescent="0.25">
      <c r="B32" s="34"/>
      <c r="C32" s="3"/>
      <c r="D32" s="73"/>
      <c r="E32" s="73"/>
      <c r="F32" s="73"/>
      <c r="G32" s="24" t="s">
        <v>19</v>
      </c>
      <c r="H32" s="149"/>
    </row>
    <row r="33" spans="1:8" s="4" customFormat="1" ht="6" customHeight="1" x14ac:dyDescent="0.25">
      <c r="B33" s="34"/>
      <c r="C33" s="2"/>
      <c r="D33" s="73"/>
      <c r="E33" s="73"/>
      <c r="F33" s="73"/>
      <c r="G33" s="24"/>
      <c r="H33" s="149"/>
    </row>
    <row r="34" spans="1:8" s="4" customFormat="1" ht="15.75" x14ac:dyDescent="0.25">
      <c r="B34" s="34"/>
      <c r="C34" s="2"/>
      <c r="D34" s="73"/>
      <c r="E34" s="73"/>
      <c r="F34" s="73"/>
      <c r="G34" s="24" t="s">
        <v>51</v>
      </c>
      <c r="H34" s="149"/>
    </row>
    <row r="35" spans="1:8" s="4" customFormat="1" ht="15.75" x14ac:dyDescent="0.25">
      <c r="B35" s="34"/>
      <c r="C35" s="2"/>
      <c r="D35" s="73"/>
      <c r="E35" s="73"/>
      <c r="F35" s="73"/>
      <c r="G35" s="24"/>
      <c r="H35" s="149"/>
    </row>
    <row r="36" spans="1:8" s="4" customFormat="1" ht="15.75" x14ac:dyDescent="0.25">
      <c r="B36" s="34"/>
      <c r="C36" s="2"/>
      <c r="D36" s="73"/>
      <c r="E36" s="73"/>
      <c r="F36" s="73"/>
      <c r="G36" s="24" t="s">
        <v>52</v>
      </c>
      <c r="H36" s="236"/>
    </row>
    <row r="37" spans="1:8" s="4" customFormat="1" ht="6" customHeight="1" x14ac:dyDescent="0.25">
      <c r="B37" s="34"/>
      <c r="C37" s="21"/>
      <c r="D37" s="73"/>
      <c r="E37" s="73"/>
      <c r="F37" s="73"/>
      <c r="G37" s="24"/>
      <c r="H37" s="149"/>
    </row>
    <row r="38" spans="1:8" s="4" customFormat="1" ht="17.25" customHeight="1" x14ac:dyDescent="0.25">
      <c r="B38" s="34"/>
      <c r="C38" s="21"/>
      <c r="D38" s="73"/>
      <c r="E38" s="73"/>
      <c r="F38" s="73"/>
      <c r="G38" s="24"/>
      <c r="H38" s="149"/>
    </row>
    <row r="39" spans="1:8" s="4" customFormat="1" ht="6" customHeight="1" x14ac:dyDescent="0.25">
      <c r="B39" s="34"/>
      <c r="C39" s="2"/>
      <c r="D39" s="2"/>
      <c r="E39" s="2"/>
      <c r="F39" s="24"/>
      <c r="G39" s="24"/>
      <c r="H39" s="149"/>
    </row>
    <row r="40" spans="1:8" s="4" customFormat="1" ht="6" customHeight="1" x14ac:dyDescent="0.25">
      <c r="B40" s="34"/>
      <c r="C40" s="2"/>
      <c r="D40" s="2"/>
      <c r="E40" s="2"/>
      <c r="F40" s="24"/>
      <c r="G40" s="24"/>
      <c r="H40" s="149"/>
    </row>
    <row r="41" spans="1:8" s="4" customFormat="1" ht="10.9" customHeight="1" x14ac:dyDescent="0.25">
      <c r="B41" s="34"/>
      <c r="C41" s="2"/>
      <c r="D41" s="2"/>
      <c r="E41" s="2"/>
      <c r="F41" s="24"/>
      <c r="G41" s="24" t="s">
        <v>49</v>
      </c>
      <c r="H41" s="149"/>
    </row>
    <row r="42" spans="1:8" s="4" customFormat="1" ht="29.45" customHeight="1" x14ac:dyDescent="0.25">
      <c r="B42" s="34"/>
      <c r="C42" s="2"/>
      <c r="D42" s="2"/>
      <c r="E42" s="2"/>
      <c r="F42" s="24"/>
      <c r="G42" s="24"/>
      <c r="H42" s="3"/>
    </row>
    <row r="43" spans="1:8" s="4" customFormat="1" ht="29.45" customHeight="1" x14ac:dyDescent="0.25">
      <c r="B43" s="34"/>
      <c r="C43" s="2"/>
      <c r="D43" s="2"/>
      <c r="E43" s="2"/>
      <c r="F43" s="24"/>
      <c r="G43" s="24"/>
      <c r="H43" s="3"/>
    </row>
    <row r="44" spans="1:8" s="4" customFormat="1" ht="29.45" customHeight="1" x14ac:dyDescent="0.25">
      <c r="B44" s="34"/>
      <c r="C44" s="2"/>
      <c r="D44" s="2"/>
      <c r="E44" s="2"/>
      <c r="F44" s="24"/>
      <c r="G44" s="24"/>
      <c r="H44" s="3"/>
    </row>
    <row r="45" spans="1:8" s="4" customFormat="1" ht="29.45" customHeight="1" x14ac:dyDescent="0.25">
      <c r="B45" s="34"/>
      <c r="C45" s="2"/>
      <c r="D45" s="2"/>
      <c r="E45" s="2"/>
      <c r="F45" s="24"/>
      <c r="G45" s="24"/>
      <c r="H45" s="3"/>
    </row>
    <row r="46" spans="1:8" s="4" customFormat="1" ht="29.45" customHeight="1" x14ac:dyDescent="0.25">
      <c r="B46" s="34"/>
      <c r="C46" s="2"/>
      <c r="D46" s="2"/>
      <c r="E46" s="2"/>
      <c r="F46" s="24"/>
      <c r="G46" s="24"/>
      <c r="H46" s="3"/>
    </row>
    <row r="47" spans="1:8" ht="15" customHeight="1" x14ac:dyDescent="0.2">
      <c r="A47" s="1"/>
      <c r="B47" s="5"/>
      <c r="C47" s="6"/>
      <c r="D47" s="181" t="str">
        <f>D2</f>
        <v>Pavimentación con concreto Hidraulico y Regeneracion Urbana de las Calle Revolucion, tramo calle Constitucion a 5 De Mayo, ciudad de La Paz, Municipio de La Paz, B.C.S.</v>
      </c>
      <c r="E47" s="182"/>
      <c r="F47" s="183"/>
      <c r="G47" s="37"/>
      <c r="H47" s="7"/>
    </row>
    <row r="48" spans="1:8" ht="15" customHeight="1" x14ac:dyDescent="0.2">
      <c r="A48" s="1"/>
      <c r="B48" s="8"/>
      <c r="C48" s="9"/>
      <c r="D48" s="184"/>
      <c r="E48" s="185"/>
      <c r="F48" s="186"/>
      <c r="G48" s="38"/>
      <c r="H48" s="11"/>
    </row>
    <row r="49" spans="1:15" ht="15" customHeight="1" x14ac:dyDescent="0.2">
      <c r="A49" s="1"/>
      <c r="B49" s="8"/>
      <c r="C49" s="9"/>
      <c r="D49" s="184"/>
      <c r="E49" s="185"/>
      <c r="F49" s="186"/>
      <c r="G49" s="38"/>
      <c r="H49" s="12"/>
    </row>
    <row r="50" spans="1:15" ht="24.75" customHeight="1" x14ac:dyDescent="0.2">
      <c r="A50" s="1"/>
      <c r="B50" s="13"/>
      <c r="C50" s="9"/>
      <c r="D50" s="184"/>
      <c r="E50" s="185"/>
      <c r="F50" s="186"/>
      <c r="G50" s="38"/>
      <c r="H50" s="12"/>
    </row>
    <row r="51" spans="1:15" ht="21.75" customHeight="1" x14ac:dyDescent="0.2">
      <c r="A51" s="1"/>
      <c r="B51" s="13"/>
      <c r="C51" s="15"/>
      <c r="D51" s="184"/>
      <c r="E51" s="185"/>
      <c r="F51" s="186"/>
      <c r="G51" s="38"/>
      <c r="H51" s="12"/>
    </row>
    <row r="52" spans="1:15" ht="13.9" customHeight="1" x14ac:dyDescent="0.2">
      <c r="A52" s="1"/>
      <c r="B52" s="171" t="str">
        <f>B8</f>
        <v>DIRECCION DE INFRAESTRUCTURA VIAL Y MOVILIDAD URBANA</v>
      </c>
      <c r="C52" s="172"/>
      <c r="D52" s="49" t="str">
        <f>D8</f>
        <v>UBICACIÓN : CD.  DE LA PAZ.</v>
      </c>
      <c r="E52" s="14"/>
      <c r="F52" s="10"/>
      <c r="G52" s="41" t="str">
        <f>G8</f>
        <v xml:space="preserve">LICITACIÓN No </v>
      </c>
      <c r="H52" s="16" t="s">
        <v>25</v>
      </c>
    </row>
    <row r="53" spans="1:15" ht="14.25" x14ac:dyDescent="0.2">
      <c r="A53" s="1"/>
      <c r="B53" s="173"/>
      <c r="C53" s="174"/>
      <c r="D53" s="50" t="str">
        <f>D9</f>
        <v>MUNICIPIO : LA PAZ, B.C.S.</v>
      </c>
      <c r="E53" s="17"/>
      <c r="F53" s="18"/>
      <c r="G53" s="42" t="str">
        <f>G9</f>
        <v xml:space="preserve">CONCURSO No.  </v>
      </c>
      <c r="H53" s="19" t="s">
        <v>26</v>
      </c>
    </row>
    <row r="54" spans="1:15" ht="13.9" customHeight="1" x14ac:dyDescent="0.2">
      <c r="A54" s="1"/>
      <c r="B54" s="187" t="s">
        <v>27</v>
      </c>
      <c r="C54" s="170" t="s">
        <v>28</v>
      </c>
      <c r="D54" s="170" t="s">
        <v>30</v>
      </c>
      <c r="E54" s="170" t="s">
        <v>31</v>
      </c>
      <c r="F54" s="168" t="s">
        <v>53</v>
      </c>
      <c r="G54" s="168" t="s">
        <v>54</v>
      </c>
      <c r="H54" s="170" t="s">
        <v>32</v>
      </c>
    </row>
    <row r="55" spans="1:15" ht="11.25" x14ac:dyDescent="0.2">
      <c r="A55" s="1"/>
      <c r="B55" s="188"/>
      <c r="C55" s="169"/>
      <c r="D55" s="169"/>
      <c r="E55" s="169"/>
      <c r="F55" s="169"/>
      <c r="G55" s="169"/>
      <c r="H55" s="169"/>
    </row>
    <row r="56" spans="1:15" s="3" customFormat="1" ht="15.75" x14ac:dyDescent="0.25">
      <c r="A56" s="20"/>
      <c r="B56" s="90"/>
      <c r="C56" s="77" t="s">
        <v>103</v>
      </c>
      <c r="D56" s="91"/>
      <c r="E56" s="92"/>
      <c r="F56" s="93"/>
      <c r="G56" s="93"/>
      <c r="H56" s="94"/>
    </row>
    <row r="57" spans="1:15" s="3" customFormat="1" ht="67.5" x14ac:dyDescent="0.25">
      <c r="A57" s="20"/>
      <c r="B57" s="95">
        <v>1</v>
      </c>
      <c r="C57" s="85" t="s">
        <v>104</v>
      </c>
      <c r="D57" s="117" t="s">
        <v>33</v>
      </c>
      <c r="E57" s="122">
        <v>330.73</v>
      </c>
      <c r="F57" s="146"/>
      <c r="G57" s="189"/>
      <c r="H57" s="190"/>
      <c r="I57" s="149"/>
      <c r="J57" s="149"/>
      <c r="K57" s="149"/>
      <c r="L57" s="149"/>
      <c r="M57" s="149"/>
      <c r="N57" s="149"/>
      <c r="O57" s="149"/>
    </row>
    <row r="58" spans="1:15" s="3" customFormat="1" ht="56.25" x14ac:dyDescent="0.25">
      <c r="A58" s="20"/>
      <c r="B58" s="95">
        <f>B57+1</f>
        <v>2</v>
      </c>
      <c r="C58" s="85" t="s">
        <v>105</v>
      </c>
      <c r="D58" s="118" t="s">
        <v>33</v>
      </c>
      <c r="E58" s="122">
        <v>82.68</v>
      </c>
      <c r="F58" s="146"/>
      <c r="G58" s="191"/>
      <c r="H58" s="192"/>
      <c r="I58" s="149"/>
      <c r="J58" s="149"/>
      <c r="K58" s="149"/>
      <c r="L58" s="149"/>
      <c r="M58" s="149"/>
      <c r="N58" s="149"/>
      <c r="O58" s="149"/>
    </row>
    <row r="59" spans="1:15" s="3" customFormat="1" ht="45" x14ac:dyDescent="0.25">
      <c r="A59" s="20"/>
      <c r="B59" s="95">
        <f t="shared" ref="B59:B60" si="0">B58+1</f>
        <v>3</v>
      </c>
      <c r="C59" s="85" t="s">
        <v>106</v>
      </c>
      <c r="D59" s="119" t="s">
        <v>33</v>
      </c>
      <c r="E59" s="122">
        <v>0.95</v>
      </c>
      <c r="F59" s="146"/>
      <c r="G59" s="191"/>
      <c r="H59" s="192"/>
      <c r="I59" s="149"/>
      <c r="J59" s="149"/>
      <c r="K59" s="149"/>
      <c r="L59" s="149"/>
      <c r="M59" s="149"/>
      <c r="N59" s="149"/>
      <c r="O59" s="149"/>
    </row>
    <row r="60" spans="1:15" s="3" customFormat="1" ht="45" x14ac:dyDescent="0.25">
      <c r="A60" s="20"/>
      <c r="B60" s="95">
        <f t="shared" si="0"/>
        <v>4</v>
      </c>
      <c r="C60" s="96" t="s">
        <v>107</v>
      </c>
      <c r="D60" s="118" t="s">
        <v>33</v>
      </c>
      <c r="E60" s="122">
        <v>8.51</v>
      </c>
      <c r="F60" s="146"/>
      <c r="G60" s="191"/>
      <c r="H60" s="192"/>
      <c r="I60" s="149"/>
      <c r="J60" s="149"/>
      <c r="K60" s="149"/>
      <c r="L60" s="149"/>
      <c r="M60" s="149"/>
      <c r="N60" s="149"/>
      <c r="O60" s="149"/>
    </row>
    <row r="61" spans="1:15" s="3" customFormat="1" ht="67.5" x14ac:dyDescent="0.25">
      <c r="A61" s="20"/>
      <c r="B61" s="97">
        <f>B60+1</f>
        <v>5</v>
      </c>
      <c r="C61" s="98" t="s">
        <v>108</v>
      </c>
      <c r="D61" s="120"/>
      <c r="E61" s="113"/>
      <c r="F61" s="146"/>
      <c r="G61" s="193"/>
      <c r="H61" s="194"/>
      <c r="I61" s="149"/>
      <c r="J61" s="149"/>
      <c r="K61" s="149"/>
      <c r="L61" s="149"/>
      <c r="M61" s="149"/>
      <c r="N61" s="149"/>
      <c r="O61" s="149"/>
    </row>
    <row r="62" spans="1:15" s="3" customFormat="1" ht="48.75" customHeight="1" x14ac:dyDescent="0.25">
      <c r="A62" s="20"/>
      <c r="B62" s="100"/>
      <c r="C62" s="101" t="s">
        <v>144</v>
      </c>
      <c r="D62" s="121" t="s">
        <v>22</v>
      </c>
      <c r="E62" s="122">
        <v>1</v>
      </c>
      <c r="F62" s="195"/>
      <c r="G62" s="196"/>
      <c r="H62" s="197"/>
      <c r="I62" s="149"/>
      <c r="J62" s="149"/>
      <c r="K62" s="149"/>
      <c r="L62" s="149"/>
      <c r="M62" s="149"/>
      <c r="N62" s="149"/>
      <c r="O62" s="149"/>
    </row>
    <row r="63" spans="1:15" s="3" customFormat="1" ht="67.5" x14ac:dyDescent="0.25">
      <c r="A63" s="20"/>
      <c r="B63" s="97">
        <f>B61+1</f>
        <v>6</v>
      </c>
      <c r="C63" s="98" t="s">
        <v>174</v>
      </c>
      <c r="D63" s="120"/>
      <c r="E63" s="99"/>
      <c r="F63" s="146"/>
      <c r="G63" s="193"/>
      <c r="H63" s="194"/>
      <c r="I63" s="149"/>
      <c r="J63" s="149"/>
      <c r="K63" s="149"/>
      <c r="L63" s="149"/>
      <c r="M63" s="149"/>
      <c r="N63" s="149"/>
      <c r="O63" s="149"/>
    </row>
    <row r="64" spans="1:15" s="3" customFormat="1" ht="50.25" customHeight="1" x14ac:dyDescent="0.25">
      <c r="A64" s="20"/>
      <c r="B64" s="100"/>
      <c r="C64" s="101" t="s">
        <v>144</v>
      </c>
      <c r="D64" s="121" t="s">
        <v>22</v>
      </c>
      <c r="E64" s="122">
        <v>9</v>
      </c>
      <c r="F64" s="195"/>
      <c r="G64" s="196"/>
      <c r="H64" s="197"/>
      <c r="I64" s="149"/>
      <c r="J64" s="149"/>
      <c r="K64" s="149"/>
      <c r="L64" s="149"/>
      <c r="M64" s="149"/>
      <c r="N64" s="149"/>
      <c r="O64" s="149"/>
    </row>
    <row r="65" spans="1:15" s="3" customFormat="1" ht="67.5" x14ac:dyDescent="0.25">
      <c r="A65" s="20"/>
      <c r="B65" s="97">
        <f>B63+1</f>
        <v>7</v>
      </c>
      <c r="C65" s="98" t="s">
        <v>174</v>
      </c>
      <c r="D65" s="120"/>
      <c r="E65" s="99"/>
      <c r="F65" s="198"/>
      <c r="G65" s="193"/>
      <c r="H65" s="194"/>
      <c r="I65" s="149"/>
      <c r="J65" s="149"/>
      <c r="K65" s="149"/>
      <c r="L65" s="149"/>
      <c r="M65" s="149"/>
      <c r="N65" s="149"/>
      <c r="O65" s="149"/>
    </row>
    <row r="66" spans="1:15" s="3" customFormat="1" ht="49.5" customHeight="1" x14ac:dyDescent="0.25">
      <c r="A66" s="20"/>
      <c r="B66" s="100"/>
      <c r="C66" s="101" t="s">
        <v>175</v>
      </c>
      <c r="D66" s="121" t="s">
        <v>22</v>
      </c>
      <c r="E66" s="122">
        <v>11</v>
      </c>
      <c r="F66" s="151"/>
      <c r="G66" s="196"/>
      <c r="H66" s="197"/>
      <c r="I66" s="149"/>
      <c r="J66" s="149"/>
      <c r="K66" s="149"/>
      <c r="L66" s="149"/>
      <c r="M66" s="149"/>
      <c r="N66" s="149"/>
      <c r="O66" s="149"/>
    </row>
    <row r="67" spans="1:15" s="3" customFormat="1" ht="84" customHeight="1" x14ac:dyDescent="0.25">
      <c r="A67" s="20"/>
      <c r="B67" s="95">
        <f>B65+1</f>
        <v>8</v>
      </c>
      <c r="C67" s="85" t="s">
        <v>109</v>
      </c>
      <c r="D67" s="119" t="s">
        <v>22</v>
      </c>
      <c r="E67" s="123">
        <v>21</v>
      </c>
      <c r="F67" s="146"/>
      <c r="G67" s="191"/>
      <c r="H67" s="192"/>
      <c r="I67" s="149"/>
      <c r="J67" s="149"/>
      <c r="K67" s="149"/>
      <c r="L67" s="149"/>
      <c r="M67" s="149"/>
      <c r="N67" s="149"/>
      <c r="O67" s="149"/>
    </row>
    <row r="68" spans="1:15" s="3" customFormat="1" ht="48.75" customHeight="1" x14ac:dyDescent="0.25">
      <c r="A68" s="20"/>
      <c r="B68" s="95">
        <f>B67+1</f>
        <v>9</v>
      </c>
      <c r="C68" s="85" t="s">
        <v>110</v>
      </c>
      <c r="D68" s="119" t="s">
        <v>33</v>
      </c>
      <c r="E68" s="123">
        <v>205.06</v>
      </c>
      <c r="F68" s="146"/>
      <c r="G68" s="191"/>
      <c r="H68" s="192"/>
      <c r="I68" s="149"/>
      <c r="J68" s="149"/>
      <c r="K68" s="149"/>
      <c r="L68" s="149"/>
      <c r="M68" s="149"/>
      <c r="N68" s="149"/>
      <c r="O68" s="149"/>
    </row>
    <row r="69" spans="1:15" s="3" customFormat="1" ht="45" x14ac:dyDescent="0.25">
      <c r="A69" s="20"/>
      <c r="B69" s="95">
        <f>B68+1</f>
        <v>10</v>
      </c>
      <c r="C69" s="102" t="s">
        <v>111</v>
      </c>
      <c r="D69" s="118" t="s">
        <v>33</v>
      </c>
      <c r="E69" s="123">
        <v>10.79</v>
      </c>
      <c r="F69" s="146"/>
      <c r="G69" s="191"/>
      <c r="H69" s="192"/>
      <c r="I69" s="149"/>
      <c r="J69" s="149"/>
      <c r="K69" s="149"/>
      <c r="L69" s="149"/>
      <c r="M69" s="149"/>
      <c r="N69" s="149"/>
      <c r="O69" s="149"/>
    </row>
    <row r="70" spans="1:15" s="3" customFormat="1" ht="45" x14ac:dyDescent="0.25">
      <c r="A70" s="20"/>
      <c r="B70" s="95">
        <f>B69+1</f>
        <v>11</v>
      </c>
      <c r="C70" s="85" t="s">
        <v>112</v>
      </c>
      <c r="D70" s="119" t="s">
        <v>23</v>
      </c>
      <c r="E70" s="123">
        <v>5</v>
      </c>
      <c r="F70" s="146"/>
      <c r="G70" s="191"/>
      <c r="H70" s="192"/>
      <c r="I70" s="149"/>
      <c r="J70" s="149"/>
      <c r="K70" s="149"/>
      <c r="L70" s="149"/>
      <c r="M70" s="149"/>
      <c r="N70" s="149"/>
      <c r="O70" s="149"/>
    </row>
    <row r="71" spans="1:15" s="3" customFormat="1" ht="45" x14ac:dyDescent="0.25">
      <c r="A71" s="20"/>
      <c r="B71" s="95">
        <f t="shared" ref="B71" si="1">B70+1</f>
        <v>12</v>
      </c>
      <c r="C71" s="85" t="s">
        <v>113</v>
      </c>
      <c r="D71" s="119" t="s">
        <v>23</v>
      </c>
      <c r="E71" s="123">
        <v>105</v>
      </c>
      <c r="F71" s="146"/>
      <c r="G71" s="191"/>
      <c r="H71" s="192"/>
      <c r="I71" s="149"/>
      <c r="J71" s="149"/>
      <c r="K71" s="149"/>
      <c r="L71" s="149"/>
      <c r="M71" s="149"/>
      <c r="N71" s="149"/>
      <c r="O71" s="149"/>
    </row>
    <row r="72" spans="1:15" s="3" customFormat="1" ht="22.5" x14ac:dyDescent="0.25">
      <c r="A72" s="20"/>
      <c r="B72" s="95">
        <f>B71+1</f>
        <v>13</v>
      </c>
      <c r="C72" s="85" t="s">
        <v>140</v>
      </c>
      <c r="D72" s="119" t="s">
        <v>22</v>
      </c>
      <c r="E72" s="123">
        <v>2</v>
      </c>
      <c r="F72" s="146"/>
      <c r="G72" s="191"/>
      <c r="H72" s="192"/>
      <c r="I72" s="149"/>
      <c r="J72" s="149"/>
      <c r="K72" s="149"/>
      <c r="L72" s="149"/>
      <c r="M72" s="149"/>
      <c r="N72" s="149"/>
      <c r="O72" s="149"/>
    </row>
    <row r="73" spans="1:15" s="3" customFormat="1" ht="22.5" x14ac:dyDescent="0.25">
      <c r="A73" s="20"/>
      <c r="B73" s="95">
        <f>B72+1</f>
        <v>14</v>
      </c>
      <c r="C73" s="85" t="s">
        <v>114</v>
      </c>
      <c r="D73" s="119" t="s">
        <v>22</v>
      </c>
      <c r="E73" s="123">
        <v>4</v>
      </c>
      <c r="F73" s="146"/>
      <c r="G73" s="191"/>
      <c r="H73" s="192"/>
      <c r="I73" s="149"/>
      <c r="J73" s="149"/>
      <c r="K73" s="149"/>
      <c r="L73" s="149"/>
      <c r="M73" s="149"/>
      <c r="N73" s="149"/>
      <c r="O73" s="149"/>
    </row>
    <row r="74" spans="1:15" s="3" customFormat="1" ht="36" customHeight="1" x14ac:dyDescent="0.25">
      <c r="A74" s="20"/>
      <c r="B74" s="95">
        <f>B73+1</f>
        <v>15</v>
      </c>
      <c r="C74" s="85" t="s">
        <v>115</v>
      </c>
      <c r="D74" s="119" t="s">
        <v>33</v>
      </c>
      <c r="E74" s="82">
        <v>0.15</v>
      </c>
      <c r="F74" s="146"/>
      <c r="G74" s="191"/>
      <c r="H74" s="199"/>
      <c r="I74" s="149"/>
      <c r="J74" s="149"/>
      <c r="K74" s="149"/>
      <c r="L74" s="149"/>
      <c r="M74" s="149"/>
      <c r="N74" s="149"/>
      <c r="O74" s="149"/>
    </row>
    <row r="75" spans="1:15" s="3" customFormat="1" ht="40.15" customHeight="1" x14ac:dyDescent="0.25">
      <c r="A75" s="20"/>
      <c r="B75" s="95">
        <f>B74+1</f>
        <v>16</v>
      </c>
      <c r="C75" s="96" t="s">
        <v>77</v>
      </c>
      <c r="D75" s="118" t="s">
        <v>33</v>
      </c>
      <c r="E75" s="82">
        <v>5.3</v>
      </c>
      <c r="F75" s="146"/>
      <c r="G75" s="191"/>
      <c r="H75" s="199"/>
      <c r="I75" s="149"/>
      <c r="J75" s="149"/>
      <c r="K75" s="149"/>
      <c r="L75" s="149"/>
      <c r="M75" s="149"/>
      <c r="N75" s="149"/>
      <c r="O75" s="149"/>
    </row>
    <row r="76" spans="1:15" s="3" customFormat="1" ht="15.75" x14ac:dyDescent="0.25">
      <c r="A76" s="20"/>
      <c r="B76" s="104"/>
      <c r="C76" s="105" t="s">
        <v>116</v>
      </c>
      <c r="D76" s="106"/>
      <c r="E76" s="114"/>
      <c r="F76" s="200"/>
      <c r="G76" s="201"/>
      <c r="H76" s="202"/>
      <c r="I76" s="149"/>
      <c r="J76" s="149"/>
      <c r="K76" s="149"/>
      <c r="L76" s="149"/>
      <c r="M76" s="149"/>
      <c r="N76" s="149"/>
      <c r="O76" s="149"/>
    </row>
    <row r="77" spans="1:15" s="3" customFormat="1" ht="15.75" x14ac:dyDescent="0.25">
      <c r="A77" s="20"/>
      <c r="B77" s="108"/>
      <c r="C77" s="77" t="s">
        <v>117</v>
      </c>
      <c r="D77" s="109"/>
      <c r="E77" s="114"/>
      <c r="F77" s="200"/>
      <c r="G77" s="201"/>
      <c r="H77" s="203"/>
      <c r="I77" s="149"/>
      <c r="J77" s="149"/>
      <c r="K77" s="149"/>
      <c r="L77" s="149"/>
      <c r="M77" s="149"/>
      <c r="N77" s="149"/>
      <c r="O77" s="149"/>
    </row>
    <row r="78" spans="1:15" s="3" customFormat="1" ht="67.5" x14ac:dyDescent="0.25">
      <c r="A78" s="20"/>
      <c r="B78" s="95">
        <v>1</v>
      </c>
      <c r="C78" s="110" t="s">
        <v>104</v>
      </c>
      <c r="D78" s="115" t="s">
        <v>33</v>
      </c>
      <c r="E78" s="82">
        <v>352.34</v>
      </c>
      <c r="F78" s="146"/>
      <c r="G78" s="191"/>
      <c r="H78" s="192"/>
      <c r="I78" s="149"/>
      <c r="J78" s="149"/>
      <c r="K78" s="149"/>
      <c r="L78" s="149"/>
      <c r="M78" s="149"/>
      <c r="N78" s="149"/>
      <c r="O78" s="149"/>
    </row>
    <row r="79" spans="1:15" s="3" customFormat="1" ht="56.25" x14ac:dyDescent="0.25">
      <c r="A79" s="20"/>
      <c r="B79" s="95">
        <f>B78+1</f>
        <v>2</v>
      </c>
      <c r="C79" s="110" t="s">
        <v>105</v>
      </c>
      <c r="D79" s="115" t="s">
        <v>33</v>
      </c>
      <c r="E79" s="82">
        <v>88.08</v>
      </c>
      <c r="F79" s="146"/>
      <c r="G79" s="191"/>
      <c r="H79" s="192"/>
      <c r="I79" s="149"/>
      <c r="J79" s="149"/>
      <c r="K79" s="149"/>
      <c r="L79" s="149"/>
      <c r="M79" s="149"/>
      <c r="N79" s="149"/>
      <c r="O79" s="149"/>
    </row>
    <row r="80" spans="1:15" s="3" customFormat="1" ht="45.6" customHeight="1" x14ac:dyDescent="0.25">
      <c r="A80" s="20"/>
      <c r="B80" s="95">
        <f t="shared" ref="B80:B93" si="2">B79+1</f>
        <v>3</v>
      </c>
      <c r="C80" s="110" t="s">
        <v>118</v>
      </c>
      <c r="D80" s="116" t="s">
        <v>33</v>
      </c>
      <c r="E80" s="82">
        <v>20.86</v>
      </c>
      <c r="F80" s="146"/>
      <c r="G80" s="191"/>
      <c r="H80" s="192"/>
      <c r="I80" s="149"/>
      <c r="J80" s="149"/>
      <c r="K80" s="149"/>
      <c r="L80" s="149"/>
      <c r="M80" s="149"/>
      <c r="N80" s="149"/>
      <c r="O80" s="149"/>
    </row>
    <row r="81" spans="1:15" s="3" customFormat="1" ht="45" x14ac:dyDescent="0.25">
      <c r="A81" s="20"/>
      <c r="B81" s="95">
        <f t="shared" si="2"/>
        <v>4</v>
      </c>
      <c r="C81" s="111" t="s">
        <v>119</v>
      </c>
      <c r="D81" s="115" t="s">
        <v>33</v>
      </c>
      <c r="E81" s="82">
        <v>2.3199999999999998</v>
      </c>
      <c r="F81" s="146"/>
      <c r="G81" s="191"/>
      <c r="H81" s="192"/>
      <c r="I81" s="149"/>
      <c r="J81" s="149"/>
      <c r="K81" s="149"/>
      <c r="L81" s="149"/>
      <c r="M81" s="149"/>
      <c r="N81" s="149"/>
      <c r="O81" s="149"/>
    </row>
    <row r="82" spans="1:15" s="3" customFormat="1" ht="45" x14ac:dyDescent="0.25">
      <c r="A82" s="20"/>
      <c r="B82" s="95">
        <f t="shared" si="2"/>
        <v>5</v>
      </c>
      <c r="C82" s="110" t="s">
        <v>120</v>
      </c>
      <c r="D82" s="116" t="s">
        <v>33</v>
      </c>
      <c r="E82" s="82">
        <v>343.5</v>
      </c>
      <c r="F82" s="146"/>
      <c r="G82" s="191"/>
      <c r="H82" s="192"/>
      <c r="I82" s="149"/>
      <c r="J82" s="149"/>
      <c r="K82" s="149"/>
      <c r="L82" s="149"/>
      <c r="M82" s="149"/>
      <c r="N82" s="149"/>
      <c r="O82" s="149"/>
    </row>
    <row r="83" spans="1:15" s="3" customFormat="1" ht="45" x14ac:dyDescent="0.25">
      <c r="A83" s="20"/>
      <c r="B83" s="95">
        <f t="shared" si="2"/>
        <v>6</v>
      </c>
      <c r="C83" s="112" t="s">
        <v>121</v>
      </c>
      <c r="D83" s="115" t="s">
        <v>33</v>
      </c>
      <c r="E83" s="82">
        <v>18.079999999999998</v>
      </c>
      <c r="F83" s="146"/>
      <c r="G83" s="191"/>
      <c r="H83" s="192"/>
      <c r="I83" s="149"/>
      <c r="J83" s="149"/>
      <c r="K83" s="149"/>
      <c r="L83" s="149"/>
      <c r="M83" s="149"/>
      <c r="N83" s="149"/>
      <c r="O83" s="149"/>
    </row>
    <row r="84" spans="1:15" s="3" customFormat="1" ht="56.25" x14ac:dyDescent="0.25">
      <c r="A84" s="20"/>
      <c r="B84" s="95">
        <f t="shared" si="2"/>
        <v>7</v>
      </c>
      <c r="C84" s="110" t="s">
        <v>122</v>
      </c>
      <c r="D84" s="116" t="s">
        <v>23</v>
      </c>
      <c r="E84" s="82">
        <v>110</v>
      </c>
      <c r="F84" s="146"/>
      <c r="G84" s="191"/>
      <c r="H84" s="192"/>
      <c r="I84" s="149"/>
      <c r="J84" s="149"/>
      <c r="K84" s="149"/>
      <c r="L84" s="149"/>
      <c r="M84" s="149"/>
      <c r="N84" s="149"/>
      <c r="O84" s="149"/>
    </row>
    <row r="85" spans="1:15" s="3" customFormat="1" ht="45" x14ac:dyDescent="0.25">
      <c r="A85" s="20"/>
      <c r="B85" s="95">
        <f t="shared" si="2"/>
        <v>8</v>
      </c>
      <c r="C85" s="110" t="s">
        <v>123</v>
      </c>
      <c r="D85" s="116" t="s">
        <v>23</v>
      </c>
      <c r="E85" s="82">
        <v>134</v>
      </c>
      <c r="F85" s="146"/>
      <c r="G85" s="191"/>
      <c r="H85" s="192"/>
      <c r="I85" s="149"/>
      <c r="J85" s="149"/>
      <c r="K85" s="149"/>
      <c r="L85" s="149"/>
      <c r="M85" s="149"/>
      <c r="N85" s="149"/>
      <c r="O85" s="149"/>
    </row>
    <row r="86" spans="1:15" s="3" customFormat="1" ht="33.75" x14ac:dyDescent="0.25">
      <c r="A86" s="20"/>
      <c r="B86" s="95">
        <f t="shared" si="2"/>
        <v>9</v>
      </c>
      <c r="C86" s="110" t="s">
        <v>124</v>
      </c>
      <c r="D86" s="116" t="s">
        <v>22</v>
      </c>
      <c r="E86" s="82">
        <v>20</v>
      </c>
      <c r="F86" s="146"/>
      <c r="G86" s="191"/>
      <c r="H86" s="192"/>
      <c r="I86" s="149"/>
      <c r="J86" s="149"/>
      <c r="K86" s="149"/>
      <c r="L86" s="149"/>
      <c r="M86" s="149"/>
      <c r="N86" s="149"/>
      <c r="O86" s="149"/>
    </row>
    <row r="87" spans="1:15" s="3" customFormat="1" ht="22.5" x14ac:dyDescent="0.25">
      <c r="A87" s="20"/>
      <c r="B87" s="95">
        <f t="shared" si="2"/>
        <v>10</v>
      </c>
      <c r="C87" s="110" t="s">
        <v>125</v>
      </c>
      <c r="D87" s="116" t="s">
        <v>22</v>
      </c>
      <c r="E87" s="82">
        <v>20</v>
      </c>
      <c r="F87" s="146"/>
      <c r="G87" s="191"/>
      <c r="H87" s="192"/>
      <c r="I87" s="149"/>
      <c r="J87" s="149"/>
      <c r="K87" s="149"/>
      <c r="L87" s="149"/>
      <c r="M87" s="149"/>
      <c r="N87" s="149"/>
      <c r="O87" s="149"/>
    </row>
    <row r="88" spans="1:15" s="3" customFormat="1" ht="112.5" x14ac:dyDescent="0.25">
      <c r="A88" s="20"/>
      <c r="B88" s="95">
        <f t="shared" si="2"/>
        <v>11</v>
      </c>
      <c r="C88" s="110" t="s">
        <v>126</v>
      </c>
      <c r="D88" s="116" t="s">
        <v>22</v>
      </c>
      <c r="E88" s="82">
        <v>20</v>
      </c>
      <c r="F88" s="146"/>
      <c r="G88" s="191"/>
      <c r="H88" s="192"/>
      <c r="I88" s="149"/>
      <c r="J88" s="149"/>
      <c r="K88" s="149"/>
      <c r="L88" s="149"/>
      <c r="M88" s="149"/>
      <c r="N88" s="149"/>
      <c r="O88" s="149"/>
    </row>
    <row r="89" spans="1:15" s="3" customFormat="1" ht="33.75" x14ac:dyDescent="0.25">
      <c r="A89" s="20"/>
      <c r="B89" s="95">
        <f>B88+1</f>
        <v>12</v>
      </c>
      <c r="C89" s="111" t="s">
        <v>127</v>
      </c>
      <c r="D89" s="115" t="s">
        <v>22</v>
      </c>
      <c r="E89" s="82">
        <v>1</v>
      </c>
      <c r="F89" s="146"/>
      <c r="G89" s="191"/>
      <c r="H89" s="192"/>
      <c r="I89" s="149"/>
      <c r="J89" s="149"/>
      <c r="K89" s="149"/>
      <c r="L89" s="149"/>
      <c r="M89" s="149"/>
      <c r="N89" s="149"/>
      <c r="O89" s="149"/>
    </row>
    <row r="90" spans="1:15" s="3" customFormat="1" ht="22.5" x14ac:dyDescent="0.25">
      <c r="A90" s="20"/>
      <c r="B90" s="95">
        <f t="shared" si="2"/>
        <v>13</v>
      </c>
      <c r="C90" s="110" t="s">
        <v>128</v>
      </c>
      <c r="D90" s="116" t="s">
        <v>22</v>
      </c>
      <c r="E90" s="82">
        <v>1</v>
      </c>
      <c r="F90" s="146"/>
      <c r="G90" s="191"/>
      <c r="H90" s="192"/>
      <c r="I90" s="149"/>
      <c r="J90" s="149"/>
      <c r="K90" s="149"/>
      <c r="L90" s="149"/>
      <c r="M90" s="149"/>
      <c r="N90" s="149"/>
      <c r="O90" s="149"/>
    </row>
    <row r="91" spans="1:15" s="3" customFormat="1" ht="78.75" x14ac:dyDescent="0.25">
      <c r="A91" s="20"/>
      <c r="B91" s="95">
        <f t="shared" si="2"/>
        <v>14</v>
      </c>
      <c r="C91" s="103" t="s">
        <v>129</v>
      </c>
      <c r="D91" s="116" t="s">
        <v>22</v>
      </c>
      <c r="E91" s="82">
        <v>1</v>
      </c>
      <c r="F91" s="146"/>
      <c r="G91" s="191"/>
      <c r="H91" s="192"/>
      <c r="I91" s="149"/>
      <c r="J91" s="149"/>
      <c r="K91" s="149"/>
      <c r="L91" s="149"/>
      <c r="M91" s="149"/>
      <c r="N91" s="149"/>
      <c r="O91" s="149"/>
    </row>
    <row r="92" spans="1:15" s="3" customFormat="1" ht="101.25" x14ac:dyDescent="0.25">
      <c r="A92" s="20"/>
      <c r="B92" s="95">
        <f t="shared" si="2"/>
        <v>15</v>
      </c>
      <c r="C92" s="111" t="s">
        <v>130</v>
      </c>
      <c r="D92" s="116" t="s">
        <v>22</v>
      </c>
      <c r="E92" s="82">
        <v>1</v>
      </c>
      <c r="F92" s="146"/>
      <c r="G92" s="191"/>
      <c r="H92" s="192"/>
      <c r="I92" s="149"/>
      <c r="J92" s="149"/>
      <c r="K92" s="149"/>
      <c r="L92" s="149"/>
      <c r="M92" s="149"/>
      <c r="N92" s="149"/>
      <c r="O92" s="149"/>
    </row>
    <row r="93" spans="1:15" s="3" customFormat="1" ht="33.75" x14ac:dyDescent="0.25">
      <c r="A93" s="20"/>
      <c r="B93" s="95">
        <f t="shared" si="2"/>
        <v>16</v>
      </c>
      <c r="C93" s="111" t="s">
        <v>77</v>
      </c>
      <c r="D93" s="115" t="s">
        <v>33</v>
      </c>
      <c r="E93" s="82">
        <v>12.49</v>
      </c>
      <c r="F93" s="146"/>
      <c r="G93" s="191"/>
      <c r="H93" s="199"/>
      <c r="I93" s="149"/>
      <c r="J93" s="149"/>
      <c r="K93" s="149"/>
      <c r="L93" s="149"/>
      <c r="M93" s="149"/>
      <c r="N93" s="149"/>
      <c r="O93" s="149"/>
    </row>
    <row r="94" spans="1:15" s="3" customFormat="1" ht="15.75" x14ac:dyDescent="0.25">
      <c r="A94" s="20"/>
      <c r="B94" s="104"/>
      <c r="C94" s="105" t="s">
        <v>131</v>
      </c>
      <c r="D94" s="106"/>
      <c r="E94" s="107"/>
      <c r="F94" s="200"/>
      <c r="G94" s="201"/>
      <c r="H94" s="202"/>
      <c r="I94" s="149"/>
      <c r="J94" s="149"/>
      <c r="K94" s="149"/>
      <c r="L94" s="149"/>
      <c r="M94" s="149"/>
      <c r="N94" s="149"/>
      <c r="O94" s="149"/>
    </row>
    <row r="95" spans="1:15" s="3" customFormat="1" ht="15.75" x14ac:dyDescent="0.25">
      <c r="A95" s="20"/>
      <c r="B95" s="55"/>
      <c r="C95" s="64" t="s">
        <v>132</v>
      </c>
      <c r="D95" s="66"/>
      <c r="E95" s="69"/>
      <c r="F95" s="204"/>
      <c r="G95" s="205"/>
      <c r="H95" s="206"/>
      <c r="I95" s="149"/>
      <c r="J95" s="149"/>
      <c r="K95" s="149"/>
      <c r="L95" s="149"/>
      <c r="M95" s="149"/>
      <c r="N95" s="149"/>
      <c r="O95" s="149"/>
    </row>
    <row r="96" spans="1:15" s="3" customFormat="1" ht="49.15" customHeight="1" x14ac:dyDescent="0.25">
      <c r="A96" s="20"/>
      <c r="B96" s="56">
        <v>1</v>
      </c>
      <c r="C96" s="61" t="s">
        <v>38</v>
      </c>
      <c r="D96" s="66" t="s">
        <v>33</v>
      </c>
      <c r="E96" s="83">
        <v>33.6</v>
      </c>
      <c r="F96" s="207"/>
      <c r="G96" s="208"/>
      <c r="H96" s="209"/>
      <c r="I96" s="149"/>
      <c r="J96" s="149"/>
      <c r="K96" s="149"/>
      <c r="L96" s="149"/>
      <c r="M96" s="149"/>
      <c r="N96" s="149"/>
      <c r="O96" s="149"/>
    </row>
    <row r="97" spans="1:15" s="3" customFormat="1" ht="56.25" customHeight="1" x14ac:dyDescent="0.25">
      <c r="A97" s="20"/>
      <c r="B97" s="53">
        <v>2</v>
      </c>
      <c r="C97" s="62" t="s">
        <v>40</v>
      </c>
      <c r="D97" s="67" t="s">
        <v>23</v>
      </c>
      <c r="E97" s="82">
        <v>210</v>
      </c>
      <c r="F97" s="146"/>
      <c r="G97" s="147"/>
      <c r="H97" s="148"/>
      <c r="I97" s="149"/>
      <c r="J97" s="149"/>
      <c r="K97" s="149"/>
      <c r="L97" s="149"/>
      <c r="M97" s="149"/>
      <c r="N97" s="149"/>
      <c r="O97" s="149"/>
    </row>
    <row r="98" spans="1:15" s="3" customFormat="1" ht="36" customHeight="1" x14ac:dyDescent="0.25">
      <c r="A98" s="20"/>
      <c r="B98" s="53">
        <f>B97+1</f>
        <v>3</v>
      </c>
      <c r="C98" s="62" t="s">
        <v>39</v>
      </c>
      <c r="D98" s="67" t="s">
        <v>23</v>
      </c>
      <c r="E98" s="82">
        <v>210</v>
      </c>
      <c r="F98" s="146"/>
      <c r="G98" s="147"/>
      <c r="H98" s="148"/>
      <c r="I98" s="149"/>
      <c r="J98" s="149"/>
      <c r="K98" s="149"/>
      <c r="L98" s="149"/>
      <c r="M98" s="149"/>
      <c r="N98" s="149"/>
      <c r="O98" s="149"/>
    </row>
    <row r="99" spans="1:15" s="3" customFormat="1" ht="46.15" customHeight="1" x14ac:dyDescent="0.25">
      <c r="A99" s="20"/>
      <c r="B99" s="53">
        <f t="shared" ref="B99:B104" si="3">B98+1</f>
        <v>4</v>
      </c>
      <c r="C99" s="62" t="s">
        <v>3</v>
      </c>
      <c r="D99" s="67" t="s">
        <v>23</v>
      </c>
      <c r="E99" s="82">
        <v>210</v>
      </c>
      <c r="F99" s="146"/>
      <c r="G99" s="147"/>
      <c r="H99" s="148"/>
      <c r="I99" s="149"/>
      <c r="J99" s="149"/>
      <c r="K99" s="149"/>
      <c r="L99" s="149"/>
      <c r="M99" s="149"/>
      <c r="N99" s="149"/>
      <c r="O99" s="149"/>
    </row>
    <row r="100" spans="1:15" s="3" customFormat="1" ht="52.9" customHeight="1" x14ac:dyDescent="0.25">
      <c r="A100" s="20"/>
      <c r="B100" s="57">
        <f t="shared" si="3"/>
        <v>5</v>
      </c>
      <c r="C100" s="62" t="s">
        <v>44</v>
      </c>
      <c r="D100" s="67" t="s">
        <v>23</v>
      </c>
      <c r="E100" s="82">
        <v>210</v>
      </c>
      <c r="F100" s="146"/>
      <c r="G100" s="147"/>
      <c r="H100" s="148"/>
      <c r="I100" s="149"/>
      <c r="J100" s="149"/>
      <c r="K100" s="149"/>
      <c r="L100" s="149"/>
      <c r="M100" s="149"/>
      <c r="N100" s="149"/>
      <c r="O100" s="149"/>
    </row>
    <row r="101" spans="1:15" s="3" customFormat="1" ht="52.9" customHeight="1" x14ac:dyDescent="0.25">
      <c r="A101" s="20"/>
      <c r="B101" s="53">
        <f t="shared" si="3"/>
        <v>6</v>
      </c>
      <c r="C101" s="62" t="s">
        <v>57</v>
      </c>
      <c r="D101" s="155" t="s">
        <v>22</v>
      </c>
      <c r="E101" s="159">
        <v>210</v>
      </c>
      <c r="F101" s="146"/>
      <c r="G101" s="147"/>
      <c r="H101" s="148"/>
      <c r="I101" s="149"/>
      <c r="J101" s="149"/>
      <c r="K101" s="149"/>
      <c r="L101" s="149"/>
      <c r="M101" s="149"/>
      <c r="N101" s="149"/>
      <c r="O101" s="149"/>
    </row>
    <row r="102" spans="1:15" s="3" customFormat="1" ht="52.9" customHeight="1" x14ac:dyDescent="0.25">
      <c r="A102" s="20"/>
      <c r="B102" s="53">
        <f t="shared" si="3"/>
        <v>7</v>
      </c>
      <c r="C102" s="62" t="s">
        <v>58</v>
      </c>
      <c r="D102" s="67" t="s">
        <v>23</v>
      </c>
      <c r="E102" s="82">
        <v>210</v>
      </c>
      <c r="F102" s="146"/>
      <c r="G102" s="147"/>
      <c r="H102" s="148"/>
      <c r="I102" s="149"/>
      <c r="J102" s="149"/>
      <c r="K102" s="149"/>
      <c r="L102" s="149"/>
      <c r="M102" s="149"/>
      <c r="N102" s="149"/>
      <c r="O102" s="149"/>
    </row>
    <row r="103" spans="1:15" s="3" customFormat="1" ht="74.25" customHeight="1" x14ac:dyDescent="0.25">
      <c r="A103" s="20"/>
      <c r="B103" s="53">
        <f t="shared" si="3"/>
        <v>8</v>
      </c>
      <c r="C103" s="62" t="s">
        <v>60</v>
      </c>
      <c r="D103" s="67" t="s">
        <v>23</v>
      </c>
      <c r="E103" s="82">
        <v>50</v>
      </c>
      <c r="F103" s="146"/>
      <c r="G103" s="147"/>
      <c r="H103" s="148"/>
      <c r="I103" s="149"/>
      <c r="J103" s="149"/>
      <c r="K103" s="149"/>
      <c r="L103" s="149"/>
      <c r="M103" s="149"/>
      <c r="N103" s="149"/>
      <c r="O103" s="149"/>
    </row>
    <row r="104" spans="1:15" s="3" customFormat="1" ht="52.9" customHeight="1" x14ac:dyDescent="0.25">
      <c r="A104" s="20"/>
      <c r="B104" s="53">
        <f t="shared" si="3"/>
        <v>9</v>
      </c>
      <c r="C104" s="62" t="s">
        <v>59</v>
      </c>
      <c r="D104" s="67" t="s">
        <v>23</v>
      </c>
      <c r="E104" s="82">
        <v>10</v>
      </c>
      <c r="F104" s="146"/>
      <c r="G104" s="147"/>
      <c r="H104" s="148"/>
      <c r="I104" s="149"/>
      <c r="J104" s="149"/>
      <c r="K104" s="149"/>
      <c r="L104" s="149"/>
      <c r="M104" s="149"/>
      <c r="N104" s="149"/>
      <c r="O104" s="149"/>
    </row>
    <row r="105" spans="1:15" s="3" customFormat="1" ht="15.75" x14ac:dyDescent="0.25">
      <c r="A105" s="20"/>
      <c r="B105" s="54"/>
      <c r="C105" s="63" t="s">
        <v>11</v>
      </c>
      <c r="D105" s="66"/>
      <c r="E105" s="69"/>
      <c r="F105" s="204"/>
      <c r="G105" s="205"/>
      <c r="H105" s="210"/>
      <c r="I105" s="149"/>
      <c r="J105" s="149"/>
      <c r="K105" s="149"/>
      <c r="L105" s="149"/>
      <c r="M105" s="149"/>
      <c r="N105" s="149"/>
      <c r="O105" s="149"/>
    </row>
    <row r="106" spans="1:15" s="3" customFormat="1" ht="15.75" x14ac:dyDescent="0.25">
      <c r="A106" s="20"/>
      <c r="B106" s="55"/>
      <c r="C106" s="76" t="s">
        <v>133</v>
      </c>
      <c r="D106" s="68"/>
      <c r="E106" s="74"/>
      <c r="F106" s="211"/>
      <c r="G106" s="212"/>
      <c r="H106" s="213"/>
      <c r="I106" s="149"/>
      <c r="J106" s="149"/>
      <c r="K106" s="149"/>
      <c r="L106" s="149"/>
      <c r="M106" s="149"/>
      <c r="N106" s="149"/>
      <c r="O106" s="149"/>
    </row>
    <row r="107" spans="1:15" s="3" customFormat="1" ht="163.5" customHeight="1" x14ac:dyDescent="0.25">
      <c r="A107" s="20"/>
      <c r="B107" s="53">
        <v>1</v>
      </c>
      <c r="C107" s="75" t="s">
        <v>80</v>
      </c>
      <c r="D107" s="70" t="s">
        <v>20</v>
      </c>
      <c r="E107" s="84">
        <v>914.46</v>
      </c>
      <c r="F107" s="151"/>
      <c r="G107" s="152"/>
      <c r="H107" s="153"/>
      <c r="I107" s="149"/>
      <c r="J107" s="149"/>
      <c r="K107" s="149"/>
      <c r="L107" s="149"/>
      <c r="M107" s="149"/>
      <c r="N107" s="149"/>
      <c r="O107" s="149"/>
    </row>
    <row r="108" spans="1:15" s="3" customFormat="1" ht="146.25" x14ac:dyDescent="0.25">
      <c r="A108" s="20"/>
      <c r="B108" s="56">
        <f>B107+1</f>
        <v>2</v>
      </c>
      <c r="C108" s="65" t="s">
        <v>81</v>
      </c>
      <c r="D108" s="67" t="s">
        <v>20</v>
      </c>
      <c r="E108" s="82">
        <v>54</v>
      </c>
      <c r="F108" s="146"/>
      <c r="G108" s="147"/>
      <c r="H108" s="148"/>
      <c r="I108" s="149"/>
      <c r="J108" s="149"/>
      <c r="K108" s="149"/>
      <c r="L108" s="149"/>
      <c r="M108" s="149"/>
      <c r="N108" s="149"/>
      <c r="O108" s="149"/>
    </row>
    <row r="109" spans="1:15" s="3" customFormat="1" ht="157.5" x14ac:dyDescent="0.25">
      <c r="A109" s="20"/>
      <c r="B109" s="56">
        <f>B108+1</f>
        <v>3</v>
      </c>
      <c r="C109" s="65" t="s">
        <v>82</v>
      </c>
      <c r="D109" s="67" t="s">
        <v>20</v>
      </c>
      <c r="E109" s="82">
        <v>60</v>
      </c>
      <c r="F109" s="146"/>
      <c r="G109" s="147"/>
      <c r="H109" s="148"/>
      <c r="I109" s="149"/>
      <c r="J109" s="149"/>
      <c r="K109" s="149"/>
      <c r="L109" s="149"/>
      <c r="M109" s="149"/>
      <c r="N109" s="149"/>
      <c r="O109" s="149"/>
    </row>
    <row r="110" spans="1:15" s="3" customFormat="1" ht="52.15" customHeight="1" x14ac:dyDescent="0.25">
      <c r="A110" s="20"/>
      <c r="B110" s="53">
        <v>4</v>
      </c>
      <c r="C110" s="62" t="s">
        <v>13</v>
      </c>
      <c r="D110" s="67" t="s">
        <v>33</v>
      </c>
      <c r="E110" s="82">
        <v>71.989999999999995</v>
      </c>
      <c r="F110" s="146"/>
      <c r="G110" s="147"/>
      <c r="H110" s="148"/>
      <c r="I110" s="149"/>
      <c r="J110" s="149"/>
      <c r="K110" s="149"/>
      <c r="L110" s="149"/>
      <c r="M110" s="149"/>
      <c r="N110" s="149"/>
      <c r="O110" s="149"/>
    </row>
    <row r="111" spans="1:15" s="3" customFormat="1" ht="62.45" customHeight="1" x14ac:dyDescent="0.25">
      <c r="A111" s="20"/>
      <c r="B111" s="56">
        <f t="shared" ref="B111:B112" si="4">B110+1</f>
        <v>5</v>
      </c>
      <c r="C111" s="62" t="s">
        <v>41</v>
      </c>
      <c r="D111" s="67" t="s">
        <v>33</v>
      </c>
      <c r="E111" s="82">
        <v>20.57</v>
      </c>
      <c r="F111" s="146"/>
      <c r="G111" s="147"/>
      <c r="H111" s="148"/>
      <c r="I111" s="149"/>
      <c r="J111" s="149"/>
      <c r="K111" s="149"/>
      <c r="L111" s="149"/>
      <c r="M111" s="149"/>
      <c r="N111" s="149"/>
      <c r="O111" s="149"/>
    </row>
    <row r="112" spans="1:15" s="3" customFormat="1" ht="63.75" customHeight="1" x14ac:dyDescent="0.25">
      <c r="A112" s="20"/>
      <c r="B112" s="56">
        <f t="shared" si="4"/>
        <v>6</v>
      </c>
      <c r="C112" s="62" t="s">
        <v>42</v>
      </c>
      <c r="D112" s="67" t="s">
        <v>33</v>
      </c>
      <c r="E112" s="82">
        <v>30.853000000000002</v>
      </c>
      <c r="F112" s="146"/>
      <c r="G112" s="147"/>
      <c r="H112" s="148"/>
      <c r="I112" s="149"/>
      <c r="J112" s="149"/>
      <c r="K112" s="149"/>
      <c r="L112" s="149"/>
      <c r="M112" s="149"/>
      <c r="N112" s="149"/>
      <c r="O112" s="149"/>
    </row>
    <row r="113" spans="1:15" s="3" customFormat="1" ht="61.15" customHeight="1" x14ac:dyDescent="0.25">
      <c r="A113" s="20"/>
      <c r="B113" s="53">
        <v>7</v>
      </c>
      <c r="C113" s="62" t="s">
        <v>35</v>
      </c>
      <c r="D113" s="67" t="s">
        <v>22</v>
      </c>
      <c r="E113" s="82">
        <v>8</v>
      </c>
      <c r="F113" s="146"/>
      <c r="G113" s="147"/>
      <c r="H113" s="148"/>
      <c r="I113" s="149"/>
      <c r="J113" s="149"/>
      <c r="K113" s="149"/>
      <c r="L113" s="149"/>
      <c r="M113" s="149"/>
      <c r="N113" s="149"/>
      <c r="O113" s="149"/>
    </row>
    <row r="114" spans="1:15" s="3" customFormat="1" ht="49.15" customHeight="1" x14ac:dyDescent="0.25">
      <c r="A114" s="20"/>
      <c r="B114" s="56">
        <f t="shared" ref="B114:B115" si="5">B113+1</f>
        <v>8</v>
      </c>
      <c r="C114" s="62" t="s">
        <v>36</v>
      </c>
      <c r="D114" s="67" t="s">
        <v>20</v>
      </c>
      <c r="E114" s="82">
        <v>60</v>
      </c>
      <c r="F114" s="146"/>
      <c r="G114" s="147"/>
      <c r="H114" s="148"/>
      <c r="I114" s="149"/>
      <c r="J114" s="149"/>
      <c r="K114" s="149"/>
      <c r="L114" s="149"/>
      <c r="M114" s="149"/>
      <c r="N114" s="149"/>
      <c r="O114" s="149"/>
    </row>
    <row r="115" spans="1:15" s="3" customFormat="1" ht="45" x14ac:dyDescent="0.25">
      <c r="A115" s="20"/>
      <c r="B115" s="56">
        <f t="shared" si="5"/>
        <v>9</v>
      </c>
      <c r="C115" s="62" t="s">
        <v>62</v>
      </c>
      <c r="D115" s="67" t="s">
        <v>20</v>
      </c>
      <c r="E115" s="82">
        <v>874.19</v>
      </c>
      <c r="F115" s="146"/>
      <c r="G115" s="147"/>
      <c r="H115" s="148"/>
      <c r="I115" s="149"/>
      <c r="J115" s="149"/>
      <c r="K115" s="149"/>
      <c r="L115" s="149"/>
      <c r="M115" s="149"/>
      <c r="N115" s="149"/>
      <c r="O115" s="149"/>
    </row>
    <row r="116" spans="1:15" s="3" customFormat="1" ht="33.75" x14ac:dyDescent="0.25">
      <c r="A116" s="20"/>
      <c r="B116" s="53">
        <v>10</v>
      </c>
      <c r="C116" s="62" t="s">
        <v>61</v>
      </c>
      <c r="D116" s="67" t="s">
        <v>20</v>
      </c>
      <c r="E116" s="82">
        <v>1028.46</v>
      </c>
      <c r="F116" s="146"/>
      <c r="G116" s="147"/>
      <c r="H116" s="148"/>
      <c r="I116" s="149"/>
      <c r="J116" s="149"/>
      <c r="K116" s="149"/>
      <c r="L116" s="149"/>
      <c r="M116" s="149"/>
      <c r="N116" s="149"/>
      <c r="O116" s="149"/>
    </row>
    <row r="117" spans="1:15" s="3" customFormat="1" ht="36" customHeight="1" x14ac:dyDescent="0.25">
      <c r="A117" s="20"/>
      <c r="B117" s="56">
        <f t="shared" ref="B117:B118" si="6">B116+1</f>
        <v>11</v>
      </c>
      <c r="C117" s="62" t="s">
        <v>63</v>
      </c>
      <c r="D117" s="67" t="s">
        <v>20</v>
      </c>
      <c r="E117" s="82">
        <v>1028.46</v>
      </c>
      <c r="F117" s="146"/>
      <c r="G117" s="147"/>
      <c r="H117" s="148"/>
      <c r="I117" s="149"/>
      <c r="J117" s="149"/>
      <c r="K117" s="149"/>
      <c r="L117" s="149"/>
      <c r="M117" s="149"/>
      <c r="N117" s="149"/>
      <c r="O117" s="149"/>
    </row>
    <row r="118" spans="1:15" s="3" customFormat="1" ht="80.25" customHeight="1" x14ac:dyDescent="0.25">
      <c r="A118" s="20"/>
      <c r="B118" s="56">
        <f t="shared" si="6"/>
        <v>12</v>
      </c>
      <c r="C118" s="62" t="s">
        <v>64</v>
      </c>
      <c r="D118" s="67" t="s">
        <v>34</v>
      </c>
      <c r="E118" s="82">
        <v>1</v>
      </c>
      <c r="F118" s="146"/>
      <c r="G118" s="147"/>
      <c r="H118" s="148"/>
      <c r="I118" s="149"/>
      <c r="J118" s="149"/>
      <c r="K118" s="149"/>
      <c r="L118" s="149"/>
      <c r="M118" s="149"/>
      <c r="N118" s="149"/>
      <c r="O118" s="149"/>
    </row>
    <row r="119" spans="1:15" s="149" customFormat="1" ht="93.75" customHeight="1" x14ac:dyDescent="0.25">
      <c r="A119" s="145"/>
      <c r="B119" s="53">
        <v>13</v>
      </c>
      <c r="C119" s="156" t="s">
        <v>255</v>
      </c>
      <c r="D119" s="155" t="s">
        <v>34</v>
      </c>
      <c r="E119" s="159">
        <v>1</v>
      </c>
      <c r="F119" s="146"/>
      <c r="G119" s="147"/>
      <c r="H119" s="148"/>
    </row>
    <row r="120" spans="1:15" s="3" customFormat="1" ht="90" x14ac:dyDescent="0.25">
      <c r="A120" s="20"/>
      <c r="B120" s="56">
        <f t="shared" ref="B120:B121" si="7">B119+1</f>
        <v>14</v>
      </c>
      <c r="C120" s="85" t="s">
        <v>78</v>
      </c>
      <c r="D120" s="67" t="s">
        <v>22</v>
      </c>
      <c r="E120" s="82">
        <v>20</v>
      </c>
      <c r="F120" s="146"/>
      <c r="G120" s="147"/>
      <c r="H120" s="148"/>
      <c r="I120" s="149"/>
      <c r="J120" s="149"/>
      <c r="K120" s="149"/>
      <c r="L120" s="149"/>
      <c r="M120" s="149"/>
      <c r="N120" s="149"/>
      <c r="O120" s="149"/>
    </row>
    <row r="121" spans="1:15" s="3" customFormat="1" ht="109.9" customHeight="1" x14ac:dyDescent="0.25">
      <c r="A121" s="20"/>
      <c r="B121" s="56">
        <f t="shared" si="7"/>
        <v>15</v>
      </c>
      <c r="C121" s="85" t="s">
        <v>79</v>
      </c>
      <c r="D121" s="67" t="s">
        <v>22</v>
      </c>
      <c r="E121" s="82">
        <v>20</v>
      </c>
      <c r="F121" s="146"/>
      <c r="G121" s="147"/>
      <c r="H121" s="148"/>
      <c r="I121" s="149"/>
      <c r="J121" s="149"/>
      <c r="K121" s="149"/>
      <c r="L121" s="149"/>
      <c r="M121" s="149"/>
      <c r="N121" s="149"/>
      <c r="O121" s="149"/>
    </row>
    <row r="122" spans="1:15" s="3" customFormat="1" ht="59.25" customHeight="1" x14ac:dyDescent="0.25">
      <c r="A122" s="20"/>
      <c r="B122" s="53">
        <v>16</v>
      </c>
      <c r="C122" s="85" t="s">
        <v>179</v>
      </c>
      <c r="D122" s="143" t="s">
        <v>23</v>
      </c>
      <c r="E122" s="144">
        <v>36</v>
      </c>
      <c r="F122" s="167"/>
      <c r="G122" s="217"/>
      <c r="H122" s="218"/>
      <c r="I122" s="149"/>
      <c r="J122" s="149"/>
      <c r="K122" s="149"/>
      <c r="L122" s="149"/>
      <c r="M122" s="149"/>
      <c r="N122" s="149"/>
      <c r="O122" s="149"/>
    </row>
    <row r="123" spans="1:15" s="3" customFormat="1" ht="109.15" customHeight="1" x14ac:dyDescent="0.25">
      <c r="A123" s="20"/>
      <c r="B123" s="56">
        <f t="shared" ref="B123:B124" si="8">B122+1</f>
        <v>17</v>
      </c>
      <c r="C123" s="85" t="s">
        <v>180</v>
      </c>
      <c r="D123" s="143" t="s">
        <v>22</v>
      </c>
      <c r="E123" s="144">
        <v>4</v>
      </c>
      <c r="F123" s="167"/>
      <c r="G123" s="217"/>
      <c r="H123" s="218"/>
      <c r="I123" s="149"/>
      <c r="J123" s="149"/>
      <c r="K123" s="149"/>
      <c r="L123" s="149"/>
      <c r="M123" s="149"/>
      <c r="N123" s="149"/>
      <c r="O123" s="149"/>
    </row>
    <row r="124" spans="1:15" s="3" customFormat="1" ht="33.75" x14ac:dyDescent="0.25">
      <c r="A124" s="20"/>
      <c r="B124" s="56">
        <f t="shared" si="8"/>
        <v>18</v>
      </c>
      <c r="C124" s="85" t="s">
        <v>77</v>
      </c>
      <c r="D124" s="67" t="s">
        <v>33</v>
      </c>
      <c r="E124" s="82">
        <v>10</v>
      </c>
      <c r="F124" s="146"/>
      <c r="G124" s="147"/>
      <c r="H124" s="148"/>
      <c r="I124" s="149"/>
      <c r="J124" s="149"/>
      <c r="K124" s="149"/>
      <c r="L124" s="149"/>
      <c r="M124" s="149"/>
      <c r="N124" s="149"/>
      <c r="O124" s="149"/>
    </row>
    <row r="125" spans="1:15" s="3" customFormat="1" ht="15.75" x14ac:dyDescent="0.25">
      <c r="A125" s="20"/>
      <c r="B125" s="54"/>
      <c r="C125" s="63" t="s">
        <v>10</v>
      </c>
      <c r="D125" s="66"/>
      <c r="E125" s="83"/>
      <c r="F125" s="204"/>
      <c r="G125" s="205"/>
      <c r="H125" s="210"/>
      <c r="I125" s="149"/>
      <c r="J125" s="149"/>
      <c r="K125" s="149"/>
      <c r="L125" s="149"/>
      <c r="M125" s="149"/>
      <c r="N125" s="149"/>
      <c r="O125" s="149"/>
    </row>
    <row r="126" spans="1:15" s="3" customFormat="1" ht="15.75" x14ac:dyDescent="0.25">
      <c r="A126" s="20"/>
      <c r="B126" s="55"/>
      <c r="C126" s="64" t="s">
        <v>134</v>
      </c>
      <c r="D126" s="66"/>
      <c r="E126" s="83"/>
      <c r="F126" s="204"/>
      <c r="G126" s="205"/>
      <c r="H126" s="206"/>
      <c r="I126" s="149"/>
      <c r="J126" s="149"/>
      <c r="K126" s="149"/>
      <c r="L126" s="149"/>
      <c r="M126" s="149"/>
      <c r="N126" s="149"/>
      <c r="O126" s="149"/>
    </row>
    <row r="127" spans="1:15" s="3" customFormat="1" ht="61.15" customHeight="1" x14ac:dyDescent="0.25">
      <c r="A127" s="20"/>
      <c r="B127" s="56">
        <v>1</v>
      </c>
      <c r="C127" s="61" t="s">
        <v>85</v>
      </c>
      <c r="D127" s="66" t="s">
        <v>20</v>
      </c>
      <c r="E127" s="83">
        <v>1216.32</v>
      </c>
      <c r="F127" s="207"/>
      <c r="G127" s="208"/>
      <c r="H127" s="209"/>
      <c r="I127" s="149"/>
      <c r="J127" s="149"/>
      <c r="K127" s="149"/>
      <c r="L127" s="149"/>
      <c r="M127" s="149"/>
      <c r="N127" s="149"/>
      <c r="O127" s="149"/>
    </row>
    <row r="128" spans="1:15" s="3" customFormat="1" ht="45" customHeight="1" x14ac:dyDescent="0.25">
      <c r="A128" s="20"/>
      <c r="B128" s="56">
        <f>B127+1</f>
        <v>2</v>
      </c>
      <c r="C128" s="62" t="s">
        <v>86</v>
      </c>
      <c r="D128" s="67" t="s">
        <v>33</v>
      </c>
      <c r="E128" s="141">
        <v>304.08</v>
      </c>
      <c r="F128" s="146"/>
      <c r="G128" s="147"/>
      <c r="H128" s="148"/>
      <c r="I128" s="149"/>
      <c r="J128" s="149"/>
      <c r="K128" s="149"/>
      <c r="L128" s="149"/>
      <c r="M128" s="149"/>
      <c r="N128" s="149"/>
      <c r="O128" s="149"/>
    </row>
    <row r="129" spans="1:15" s="3" customFormat="1" ht="31.15" customHeight="1" x14ac:dyDescent="0.25">
      <c r="A129" s="20"/>
      <c r="B129" s="56">
        <f>B128+1</f>
        <v>3</v>
      </c>
      <c r="C129" s="62" t="s">
        <v>87</v>
      </c>
      <c r="D129" s="67" t="s">
        <v>33</v>
      </c>
      <c r="E129" s="82">
        <v>380.1</v>
      </c>
      <c r="F129" s="146"/>
      <c r="G129" s="147"/>
      <c r="H129" s="148"/>
      <c r="I129" s="149"/>
      <c r="J129" s="149"/>
      <c r="K129" s="149"/>
      <c r="L129" s="149"/>
      <c r="M129" s="149"/>
      <c r="N129" s="149"/>
      <c r="O129" s="149"/>
    </row>
    <row r="130" spans="1:15" s="3" customFormat="1" ht="27.6" customHeight="1" x14ac:dyDescent="0.25">
      <c r="A130" s="20"/>
      <c r="B130" s="56">
        <f t="shared" ref="B130:B131" si="9">B129+1</f>
        <v>4</v>
      </c>
      <c r="C130" s="62" t="s">
        <v>88</v>
      </c>
      <c r="D130" s="67" t="s">
        <v>89</v>
      </c>
      <c r="E130" s="82">
        <v>2280.59</v>
      </c>
      <c r="F130" s="146"/>
      <c r="G130" s="147"/>
      <c r="H130" s="148"/>
      <c r="I130" s="149"/>
      <c r="J130" s="149"/>
      <c r="K130" s="149"/>
      <c r="L130" s="149"/>
      <c r="M130" s="149"/>
      <c r="N130" s="149"/>
      <c r="O130" s="149"/>
    </row>
    <row r="131" spans="1:15" s="3" customFormat="1" ht="68.45" customHeight="1" x14ac:dyDescent="0.25">
      <c r="A131" s="20"/>
      <c r="B131" s="56">
        <f t="shared" si="9"/>
        <v>5</v>
      </c>
      <c r="C131" s="62" t="s">
        <v>90</v>
      </c>
      <c r="D131" s="67" t="s">
        <v>20</v>
      </c>
      <c r="E131" s="82">
        <v>1216.32</v>
      </c>
      <c r="F131" s="146"/>
      <c r="G131" s="147"/>
      <c r="H131" s="148"/>
      <c r="I131" s="149"/>
      <c r="J131" s="149"/>
      <c r="K131" s="149"/>
      <c r="L131" s="149"/>
      <c r="M131" s="149"/>
      <c r="N131" s="149"/>
      <c r="O131" s="149"/>
    </row>
    <row r="132" spans="1:15" s="3" customFormat="1" ht="15.75" x14ac:dyDescent="0.25">
      <c r="A132" s="20"/>
      <c r="B132" s="54"/>
      <c r="C132" s="63" t="s">
        <v>91</v>
      </c>
      <c r="D132" s="66"/>
      <c r="E132" s="83"/>
      <c r="F132" s="204"/>
      <c r="G132" s="205"/>
      <c r="H132" s="210"/>
      <c r="I132" s="149"/>
      <c r="J132" s="149"/>
      <c r="K132" s="149"/>
      <c r="L132" s="149"/>
      <c r="M132" s="149"/>
      <c r="N132" s="149"/>
      <c r="O132" s="149"/>
    </row>
    <row r="133" spans="1:15" s="3" customFormat="1" ht="15.75" x14ac:dyDescent="0.25">
      <c r="A133" s="20"/>
      <c r="B133" s="55"/>
      <c r="C133" s="64" t="s">
        <v>135</v>
      </c>
      <c r="D133" s="66"/>
      <c r="E133" s="83"/>
      <c r="F133" s="204"/>
      <c r="G133" s="205"/>
      <c r="H133" s="206"/>
      <c r="I133" s="149"/>
      <c r="J133" s="149"/>
      <c r="K133" s="149"/>
      <c r="L133" s="149"/>
      <c r="M133" s="149"/>
      <c r="N133" s="149"/>
      <c r="O133" s="149"/>
    </row>
    <row r="134" spans="1:15" s="3" customFormat="1" ht="72.599999999999994" customHeight="1" x14ac:dyDescent="0.25">
      <c r="A134" s="20"/>
      <c r="B134" s="86">
        <v>1</v>
      </c>
      <c r="C134" s="61" t="s">
        <v>102</v>
      </c>
      <c r="D134" s="66" t="s">
        <v>20</v>
      </c>
      <c r="E134" s="83">
        <v>1216.32</v>
      </c>
      <c r="F134" s="207"/>
      <c r="G134" s="208"/>
      <c r="H134" s="209"/>
      <c r="I134" s="149"/>
      <c r="J134" s="149"/>
      <c r="K134" s="149"/>
      <c r="L134" s="149"/>
      <c r="M134" s="149"/>
      <c r="N134" s="149"/>
      <c r="O134" s="149"/>
    </row>
    <row r="135" spans="1:15" s="140" customFormat="1" ht="97.9" customHeight="1" x14ac:dyDescent="0.25">
      <c r="A135" s="137"/>
      <c r="B135" s="56">
        <f>B134+1</f>
        <v>2</v>
      </c>
      <c r="C135" s="71" t="s">
        <v>141</v>
      </c>
      <c r="D135" s="67" t="s">
        <v>20</v>
      </c>
      <c r="E135" s="82">
        <v>1177.32</v>
      </c>
      <c r="F135" s="146"/>
      <c r="G135" s="147"/>
      <c r="H135" s="148"/>
      <c r="I135" s="149"/>
      <c r="J135" s="149"/>
      <c r="K135" s="149"/>
      <c r="L135" s="149"/>
      <c r="M135" s="149"/>
      <c r="N135" s="149"/>
      <c r="O135" s="149"/>
    </row>
    <row r="136" spans="1:15" s="3" customFormat="1" ht="89.25" customHeight="1" x14ac:dyDescent="0.25">
      <c r="A136" s="20"/>
      <c r="B136" s="56">
        <f t="shared" ref="B136:B139" si="10">B135+1</f>
        <v>3</v>
      </c>
      <c r="C136" s="87" t="s">
        <v>92</v>
      </c>
      <c r="D136" s="67" t="s">
        <v>20</v>
      </c>
      <c r="E136" s="82">
        <v>39</v>
      </c>
      <c r="F136" s="146"/>
      <c r="G136" s="147"/>
      <c r="H136" s="148"/>
      <c r="I136" s="149"/>
      <c r="J136" s="149"/>
      <c r="K136" s="149"/>
      <c r="L136" s="149"/>
      <c r="M136" s="149"/>
      <c r="N136" s="149"/>
      <c r="O136" s="149"/>
    </row>
    <row r="137" spans="1:15" s="3" customFormat="1" ht="79.5" customHeight="1" x14ac:dyDescent="0.25">
      <c r="A137" s="20"/>
      <c r="B137" s="56">
        <f t="shared" si="10"/>
        <v>4</v>
      </c>
      <c r="C137" s="88" t="s">
        <v>93</v>
      </c>
      <c r="D137" s="67" t="s">
        <v>20</v>
      </c>
      <c r="E137" s="82">
        <v>1216.32</v>
      </c>
      <c r="F137" s="146"/>
      <c r="G137" s="147"/>
      <c r="H137" s="148"/>
      <c r="I137" s="149"/>
      <c r="J137" s="149"/>
      <c r="K137" s="149"/>
      <c r="L137" s="149"/>
      <c r="M137" s="149"/>
      <c r="N137" s="149"/>
      <c r="O137" s="149"/>
    </row>
    <row r="138" spans="1:15" s="3" customFormat="1" ht="58.9" customHeight="1" x14ac:dyDescent="0.25">
      <c r="A138" s="20"/>
      <c r="B138" s="56">
        <f t="shared" si="10"/>
        <v>5</v>
      </c>
      <c r="C138" s="62" t="s">
        <v>101</v>
      </c>
      <c r="D138" s="67" t="s">
        <v>20</v>
      </c>
      <c r="E138" s="82">
        <v>1216.32</v>
      </c>
      <c r="F138" s="146"/>
      <c r="G138" s="147"/>
      <c r="H138" s="148"/>
      <c r="I138" s="149"/>
      <c r="J138" s="149"/>
      <c r="K138" s="149"/>
      <c r="L138" s="149"/>
      <c r="M138" s="149"/>
      <c r="N138" s="149"/>
      <c r="O138" s="149"/>
    </row>
    <row r="139" spans="1:15" s="3" customFormat="1" ht="102.6" customHeight="1" x14ac:dyDescent="0.25">
      <c r="A139" s="20"/>
      <c r="B139" s="56">
        <f t="shared" si="10"/>
        <v>6</v>
      </c>
      <c r="C139" s="65" t="s">
        <v>100</v>
      </c>
      <c r="D139" s="67" t="s">
        <v>20</v>
      </c>
      <c r="E139" s="82">
        <v>1216.32</v>
      </c>
      <c r="F139" s="146"/>
      <c r="G139" s="147"/>
      <c r="H139" s="148"/>
      <c r="I139" s="149"/>
      <c r="J139" s="149"/>
      <c r="K139" s="149"/>
      <c r="L139" s="149"/>
      <c r="M139" s="149"/>
      <c r="N139" s="149"/>
      <c r="O139" s="149"/>
    </row>
    <row r="140" spans="1:15" s="140" customFormat="1" ht="292.5" x14ac:dyDescent="0.25">
      <c r="A140" s="137"/>
      <c r="B140" s="86">
        <f>B139+1</f>
        <v>7</v>
      </c>
      <c r="C140" s="138" t="s">
        <v>142</v>
      </c>
      <c r="D140" s="139" t="s">
        <v>20</v>
      </c>
      <c r="E140" s="82">
        <v>831.77</v>
      </c>
      <c r="F140" s="146"/>
      <c r="G140" s="147"/>
      <c r="H140" s="148"/>
      <c r="I140" s="149"/>
      <c r="J140" s="149"/>
      <c r="K140" s="149"/>
      <c r="L140" s="149"/>
      <c r="M140" s="149"/>
      <c r="N140" s="149"/>
      <c r="O140" s="149"/>
    </row>
    <row r="141" spans="1:15" s="140" customFormat="1" ht="292.5" x14ac:dyDescent="0.25">
      <c r="A141" s="137"/>
      <c r="B141" s="86">
        <f>B140+1</f>
        <v>8</v>
      </c>
      <c r="C141" s="138" t="s">
        <v>143</v>
      </c>
      <c r="D141" s="139" t="s">
        <v>20</v>
      </c>
      <c r="E141" s="82">
        <v>384.55</v>
      </c>
      <c r="F141" s="146"/>
      <c r="G141" s="147"/>
      <c r="H141" s="148"/>
      <c r="I141" s="149"/>
      <c r="J141" s="149"/>
      <c r="K141" s="149"/>
      <c r="L141" s="149"/>
      <c r="M141" s="149"/>
      <c r="N141" s="149"/>
      <c r="O141" s="149"/>
    </row>
    <row r="142" spans="1:15" s="3" customFormat="1" ht="58.9" customHeight="1" x14ac:dyDescent="0.25">
      <c r="A142" s="20"/>
      <c r="B142" s="56">
        <f>B141+1</f>
        <v>9</v>
      </c>
      <c r="C142" s="62" t="s">
        <v>99</v>
      </c>
      <c r="D142" s="67" t="s">
        <v>23</v>
      </c>
      <c r="E142" s="82">
        <v>24</v>
      </c>
      <c r="F142" s="146"/>
      <c r="G142" s="147"/>
      <c r="H142" s="148"/>
      <c r="I142" s="149"/>
      <c r="J142" s="149"/>
      <c r="K142" s="149"/>
      <c r="L142" s="149"/>
      <c r="M142" s="149"/>
      <c r="N142" s="149"/>
      <c r="O142" s="149"/>
    </row>
    <row r="143" spans="1:15" s="3" customFormat="1" ht="42" customHeight="1" x14ac:dyDescent="0.25">
      <c r="A143" s="20"/>
      <c r="B143" s="56">
        <f>B142+1</f>
        <v>10</v>
      </c>
      <c r="C143" s="62" t="s">
        <v>94</v>
      </c>
      <c r="D143" s="67" t="s">
        <v>20</v>
      </c>
      <c r="E143" s="82">
        <v>1216.32</v>
      </c>
      <c r="F143" s="146"/>
      <c r="G143" s="147"/>
      <c r="H143" s="148"/>
      <c r="I143" s="149"/>
      <c r="J143" s="149"/>
      <c r="K143" s="149"/>
      <c r="L143" s="149"/>
      <c r="M143" s="149"/>
      <c r="N143" s="149"/>
      <c r="O143" s="149"/>
    </row>
    <row r="144" spans="1:15" s="3" customFormat="1" ht="15.75" x14ac:dyDescent="0.25">
      <c r="A144" s="20"/>
      <c r="B144" s="89"/>
      <c r="C144" s="63" t="s">
        <v>95</v>
      </c>
      <c r="D144" s="66"/>
      <c r="E144" s="125"/>
      <c r="F144" s="204"/>
      <c r="G144" s="205"/>
      <c r="H144" s="210"/>
      <c r="I144" s="149"/>
      <c r="J144" s="149"/>
      <c r="K144" s="149"/>
      <c r="L144" s="149"/>
      <c r="M144" s="149"/>
      <c r="N144" s="149"/>
      <c r="O144" s="149"/>
    </row>
    <row r="145" spans="1:15" s="3" customFormat="1" ht="15.75" x14ac:dyDescent="0.25">
      <c r="A145" s="20"/>
      <c r="B145" s="55"/>
      <c r="C145" s="76" t="s">
        <v>136</v>
      </c>
      <c r="D145" s="135"/>
      <c r="E145" s="136"/>
      <c r="F145" s="219"/>
      <c r="G145" s="220"/>
      <c r="H145" s="221"/>
      <c r="I145" s="149"/>
      <c r="J145" s="149"/>
      <c r="K145" s="149"/>
      <c r="L145" s="149"/>
      <c r="M145" s="149"/>
      <c r="N145" s="149"/>
      <c r="O145" s="149"/>
    </row>
    <row r="146" spans="1:15" s="3" customFormat="1" ht="101.25" x14ac:dyDescent="0.25">
      <c r="A146" s="20"/>
      <c r="B146" s="56">
        <v>1</v>
      </c>
      <c r="C146" s="88" t="s">
        <v>193</v>
      </c>
      <c r="D146" s="67" t="s">
        <v>22</v>
      </c>
      <c r="E146" s="82">
        <v>8</v>
      </c>
      <c r="F146" s="133"/>
      <c r="G146" s="222"/>
      <c r="H146" s="148"/>
      <c r="I146" s="149"/>
      <c r="J146" s="149"/>
      <c r="K146" s="149"/>
      <c r="L146" s="149"/>
      <c r="M146" s="149"/>
      <c r="N146" s="149"/>
      <c r="O146" s="149"/>
    </row>
    <row r="147" spans="1:15" s="3" customFormat="1" ht="38.25" customHeight="1" x14ac:dyDescent="0.25">
      <c r="A147" s="20"/>
      <c r="B147" s="56">
        <f>B146+1</f>
        <v>2</v>
      </c>
      <c r="C147" s="71" t="s">
        <v>83</v>
      </c>
      <c r="D147" s="67" t="s">
        <v>22</v>
      </c>
      <c r="E147" s="82">
        <v>8</v>
      </c>
      <c r="F147" s="133"/>
      <c r="G147" s="223"/>
      <c r="H147" s="148"/>
      <c r="I147" s="149"/>
      <c r="J147" s="149"/>
      <c r="K147" s="149"/>
      <c r="L147" s="149"/>
      <c r="M147" s="149"/>
      <c r="N147" s="149"/>
      <c r="O147" s="149"/>
    </row>
    <row r="148" spans="1:15" s="3" customFormat="1" ht="67.5" x14ac:dyDescent="0.25">
      <c r="A148" s="20"/>
      <c r="B148" s="56">
        <f t="shared" ref="B148:B158" si="11">B147+1</f>
        <v>3</v>
      </c>
      <c r="C148" s="71" t="s">
        <v>194</v>
      </c>
      <c r="D148" s="67" t="s">
        <v>23</v>
      </c>
      <c r="E148" s="82">
        <v>125</v>
      </c>
      <c r="F148" s="133"/>
      <c r="G148" s="223"/>
      <c r="H148" s="148"/>
      <c r="I148" s="149"/>
      <c r="J148" s="149"/>
      <c r="K148" s="149"/>
      <c r="L148" s="149"/>
      <c r="M148" s="149"/>
      <c r="N148" s="149"/>
      <c r="O148" s="149"/>
    </row>
    <row r="149" spans="1:15" s="3" customFormat="1" ht="56.25" x14ac:dyDescent="0.25">
      <c r="A149" s="20"/>
      <c r="B149" s="56">
        <f t="shared" si="11"/>
        <v>4</v>
      </c>
      <c r="C149" s="71" t="s">
        <v>145</v>
      </c>
      <c r="D149" s="67" t="s">
        <v>23</v>
      </c>
      <c r="E149" s="82">
        <v>130</v>
      </c>
      <c r="F149" s="133"/>
      <c r="G149" s="223"/>
      <c r="H149" s="148"/>
      <c r="I149" s="149"/>
      <c r="J149" s="149"/>
      <c r="K149" s="149"/>
      <c r="L149" s="149"/>
      <c r="M149" s="149"/>
      <c r="N149" s="149"/>
      <c r="O149" s="149"/>
    </row>
    <row r="150" spans="1:15" s="3" customFormat="1" ht="157.5" x14ac:dyDescent="0.25">
      <c r="A150" s="20"/>
      <c r="B150" s="56">
        <f t="shared" si="11"/>
        <v>5</v>
      </c>
      <c r="C150" s="71" t="s">
        <v>201</v>
      </c>
      <c r="D150" s="67" t="s">
        <v>22</v>
      </c>
      <c r="E150" s="82">
        <v>9</v>
      </c>
      <c r="F150" s="133"/>
      <c r="G150" s="223"/>
      <c r="H150" s="148"/>
      <c r="I150" s="149"/>
      <c r="J150" s="149"/>
      <c r="K150" s="149"/>
      <c r="L150" s="149"/>
      <c r="M150" s="149"/>
      <c r="N150" s="149"/>
      <c r="O150" s="149"/>
    </row>
    <row r="151" spans="1:15" s="3" customFormat="1" ht="67.5" x14ac:dyDescent="0.25">
      <c r="A151" s="20"/>
      <c r="B151" s="56">
        <f t="shared" si="11"/>
        <v>6</v>
      </c>
      <c r="C151" s="71" t="s">
        <v>195</v>
      </c>
      <c r="D151" s="67" t="s">
        <v>23</v>
      </c>
      <c r="E151" s="82">
        <v>130</v>
      </c>
      <c r="F151" s="133"/>
      <c r="G151" s="223"/>
      <c r="H151" s="148"/>
      <c r="I151" s="149"/>
      <c r="J151" s="149"/>
      <c r="K151" s="149"/>
      <c r="L151" s="149"/>
      <c r="M151" s="149"/>
      <c r="N151" s="149"/>
      <c r="O151" s="149"/>
    </row>
    <row r="152" spans="1:15" s="3" customFormat="1" ht="33.75" x14ac:dyDescent="0.25">
      <c r="A152" s="20"/>
      <c r="B152" s="56">
        <f t="shared" si="11"/>
        <v>7</v>
      </c>
      <c r="C152" s="71" t="s">
        <v>202</v>
      </c>
      <c r="D152" s="67" t="s">
        <v>34</v>
      </c>
      <c r="E152" s="82">
        <v>1</v>
      </c>
      <c r="F152" s="133"/>
      <c r="G152" s="223"/>
      <c r="H152" s="148"/>
      <c r="I152" s="149"/>
      <c r="J152" s="149"/>
      <c r="K152" s="149"/>
      <c r="L152" s="149"/>
      <c r="M152" s="149"/>
      <c r="N152" s="149"/>
      <c r="O152" s="149"/>
    </row>
    <row r="153" spans="1:15" s="3" customFormat="1" ht="78.75" x14ac:dyDescent="0.25">
      <c r="A153" s="20"/>
      <c r="B153" s="56">
        <f t="shared" si="11"/>
        <v>8</v>
      </c>
      <c r="C153" s="71" t="s">
        <v>2</v>
      </c>
      <c r="D153" s="67" t="s">
        <v>22</v>
      </c>
      <c r="E153" s="82">
        <v>1</v>
      </c>
      <c r="F153" s="133"/>
      <c r="G153" s="223"/>
      <c r="H153" s="148"/>
      <c r="I153" s="149"/>
      <c r="J153" s="149"/>
      <c r="K153" s="149"/>
      <c r="L153" s="149"/>
      <c r="M153" s="149"/>
      <c r="N153" s="149"/>
      <c r="O153" s="149"/>
    </row>
    <row r="154" spans="1:15" s="3" customFormat="1" ht="67.5" x14ac:dyDescent="0.25">
      <c r="A154" s="20"/>
      <c r="B154" s="56">
        <f t="shared" si="11"/>
        <v>9</v>
      </c>
      <c r="C154" s="71" t="s">
        <v>196</v>
      </c>
      <c r="D154" s="67" t="s">
        <v>22</v>
      </c>
      <c r="E154" s="82">
        <v>1</v>
      </c>
      <c r="F154" s="133"/>
      <c r="G154" s="223"/>
      <c r="H154" s="148"/>
      <c r="I154" s="149"/>
      <c r="J154" s="149"/>
      <c r="K154" s="149"/>
      <c r="L154" s="149"/>
      <c r="M154" s="149"/>
      <c r="N154" s="149"/>
      <c r="O154" s="149"/>
    </row>
    <row r="155" spans="1:15" s="3" customFormat="1" ht="33.75" x14ac:dyDescent="0.25">
      <c r="A155" s="20"/>
      <c r="B155" s="56">
        <f t="shared" si="11"/>
        <v>10</v>
      </c>
      <c r="C155" s="71" t="s">
        <v>37</v>
      </c>
      <c r="D155" s="67" t="s">
        <v>22</v>
      </c>
      <c r="E155" s="82">
        <v>1</v>
      </c>
      <c r="F155" s="133"/>
      <c r="G155" s="223"/>
      <c r="H155" s="148"/>
      <c r="I155" s="149"/>
      <c r="J155" s="149"/>
      <c r="K155" s="149"/>
      <c r="L155" s="149"/>
      <c r="M155" s="149"/>
      <c r="N155" s="149"/>
      <c r="O155" s="149"/>
    </row>
    <row r="156" spans="1:15" s="3" customFormat="1" ht="56.25" x14ac:dyDescent="0.25">
      <c r="A156" s="20"/>
      <c r="B156" s="56">
        <f t="shared" si="11"/>
        <v>11</v>
      </c>
      <c r="C156" s="71" t="s">
        <v>197</v>
      </c>
      <c r="D156" s="67" t="s">
        <v>22</v>
      </c>
      <c r="E156" s="82">
        <v>1</v>
      </c>
      <c r="F156" s="133"/>
      <c r="G156" s="223"/>
      <c r="H156" s="148"/>
      <c r="I156" s="149"/>
      <c r="J156" s="149"/>
      <c r="K156" s="149"/>
      <c r="L156" s="149"/>
      <c r="M156" s="149"/>
      <c r="N156" s="149"/>
      <c r="O156" s="149"/>
    </row>
    <row r="157" spans="1:15" s="3" customFormat="1" ht="45" x14ac:dyDescent="0.25">
      <c r="A157" s="20"/>
      <c r="B157" s="56">
        <f t="shared" si="11"/>
        <v>12</v>
      </c>
      <c r="C157" s="71" t="s">
        <v>198</v>
      </c>
      <c r="D157" s="67" t="s">
        <v>22</v>
      </c>
      <c r="E157" s="82">
        <v>1</v>
      </c>
      <c r="F157" s="133"/>
      <c r="G157" s="223"/>
      <c r="H157" s="148"/>
      <c r="I157" s="149"/>
      <c r="J157" s="149"/>
      <c r="K157" s="149"/>
      <c r="L157" s="149"/>
      <c r="M157" s="149"/>
      <c r="N157" s="149"/>
      <c r="O157" s="149"/>
    </row>
    <row r="158" spans="1:15" s="3" customFormat="1" ht="56.25" x14ac:dyDescent="0.25">
      <c r="A158" s="20"/>
      <c r="B158" s="56">
        <f t="shared" si="11"/>
        <v>13</v>
      </c>
      <c r="C158" s="71" t="s">
        <v>203</v>
      </c>
      <c r="D158" s="67" t="s">
        <v>22</v>
      </c>
      <c r="E158" s="82">
        <v>1</v>
      </c>
      <c r="F158" s="133"/>
      <c r="G158" s="223"/>
      <c r="H158" s="148"/>
      <c r="I158" s="149"/>
      <c r="J158" s="149"/>
      <c r="K158" s="149"/>
      <c r="L158" s="149"/>
      <c r="M158" s="149"/>
      <c r="N158" s="149"/>
      <c r="O158" s="149"/>
    </row>
    <row r="159" spans="1:15" s="3" customFormat="1" ht="22.5" x14ac:dyDescent="0.25">
      <c r="A159" s="20"/>
      <c r="B159" s="56">
        <f>B158+1</f>
        <v>14</v>
      </c>
      <c r="C159" s="71" t="s">
        <v>0</v>
      </c>
      <c r="D159" s="67" t="s">
        <v>1</v>
      </c>
      <c r="E159" s="82">
        <v>1</v>
      </c>
      <c r="F159" s="133"/>
      <c r="G159" s="223"/>
      <c r="H159" s="148"/>
      <c r="I159" s="149"/>
      <c r="J159" s="149"/>
      <c r="K159" s="149"/>
      <c r="L159" s="149"/>
      <c r="M159" s="149"/>
      <c r="N159" s="149"/>
      <c r="O159" s="149"/>
    </row>
    <row r="160" spans="1:15" s="3" customFormat="1" ht="45" x14ac:dyDescent="0.25">
      <c r="A160" s="20"/>
      <c r="B160" s="56">
        <f t="shared" ref="B160:B162" si="12">B159+1</f>
        <v>15</v>
      </c>
      <c r="C160" s="71" t="s">
        <v>199</v>
      </c>
      <c r="D160" s="67" t="s">
        <v>22</v>
      </c>
      <c r="E160" s="82">
        <v>18</v>
      </c>
      <c r="F160" s="133"/>
      <c r="G160" s="223"/>
      <c r="H160" s="148"/>
      <c r="I160" s="149"/>
      <c r="J160" s="149"/>
      <c r="K160" s="149"/>
      <c r="L160" s="149"/>
      <c r="M160" s="149"/>
      <c r="N160" s="149"/>
      <c r="O160" s="149"/>
    </row>
    <row r="161" spans="1:15" s="3" customFormat="1" ht="33.75" x14ac:dyDescent="0.25">
      <c r="A161" s="20"/>
      <c r="B161" s="56">
        <f t="shared" si="12"/>
        <v>16</v>
      </c>
      <c r="C161" s="71" t="s">
        <v>200</v>
      </c>
      <c r="D161" s="67" t="s">
        <v>23</v>
      </c>
      <c r="E161" s="82">
        <v>130</v>
      </c>
      <c r="F161" s="133"/>
      <c r="G161" s="223"/>
      <c r="H161" s="148"/>
      <c r="I161" s="149"/>
      <c r="J161" s="149"/>
      <c r="K161" s="149"/>
      <c r="L161" s="149"/>
      <c r="M161" s="149"/>
      <c r="N161" s="149"/>
      <c r="O161" s="149"/>
    </row>
    <row r="162" spans="1:15" s="3" customFormat="1" ht="33.75" x14ac:dyDescent="0.25">
      <c r="A162" s="20"/>
      <c r="B162" s="56">
        <f t="shared" si="12"/>
        <v>17</v>
      </c>
      <c r="C162" s="71" t="s">
        <v>84</v>
      </c>
      <c r="D162" s="67" t="s">
        <v>23</v>
      </c>
      <c r="E162" s="82">
        <v>130</v>
      </c>
      <c r="F162" s="133"/>
      <c r="G162" s="223"/>
      <c r="H162" s="148"/>
      <c r="I162" s="149"/>
      <c r="J162" s="149"/>
      <c r="K162" s="149"/>
      <c r="L162" s="149"/>
      <c r="M162" s="149"/>
      <c r="N162" s="149"/>
      <c r="O162" s="149"/>
    </row>
    <row r="163" spans="1:15" s="3" customFormat="1" ht="15.75" x14ac:dyDescent="0.25">
      <c r="A163" s="20"/>
      <c r="B163" s="54"/>
      <c r="C163" s="78" t="s">
        <v>9</v>
      </c>
      <c r="D163" s="68"/>
      <c r="E163" s="126"/>
      <c r="F163" s="211"/>
      <c r="G163" s="212"/>
      <c r="H163" s="224"/>
      <c r="I163" s="149"/>
      <c r="J163" s="149"/>
      <c r="K163" s="149"/>
      <c r="L163" s="149"/>
      <c r="M163" s="149"/>
      <c r="N163" s="149"/>
      <c r="O163" s="149"/>
    </row>
    <row r="164" spans="1:15" s="3" customFormat="1" ht="15.75" x14ac:dyDescent="0.25">
      <c r="A164" s="20"/>
      <c r="B164" s="54"/>
      <c r="C164" s="77" t="s">
        <v>137</v>
      </c>
      <c r="D164" s="80"/>
      <c r="E164" s="126"/>
      <c r="F164" s="211"/>
      <c r="G164" s="212"/>
      <c r="H164" s="224"/>
      <c r="I164" s="149"/>
      <c r="J164" s="149"/>
      <c r="K164" s="149"/>
      <c r="L164" s="149"/>
      <c r="M164" s="149"/>
      <c r="N164" s="149"/>
      <c r="O164" s="149"/>
    </row>
    <row r="165" spans="1:15" s="149" customFormat="1" ht="61.5" customHeight="1" x14ac:dyDescent="0.25">
      <c r="A165" s="145"/>
      <c r="B165" s="150">
        <f>1</f>
        <v>1</v>
      </c>
      <c r="C165" s="156" t="s">
        <v>66</v>
      </c>
      <c r="D165" s="157" t="s">
        <v>22</v>
      </c>
      <c r="E165" s="158">
        <v>4</v>
      </c>
      <c r="F165" s="151"/>
      <c r="G165" s="152"/>
      <c r="H165" s="153"/>
    </row>
    <row r="166" spans="1:15" s="149" customFormat="1" ht="69" x14ac:dyDescent="0.25">
      <c r="A166" s="145"/>
      <c r="B166" s="150">
        <f>B165+1</f>
        <v>2</v>
      </c>
      <c r="C166" s="154" t="s">
        <v>146</v>
      </c>
      <c r="D166" s="155" t="s">
        <v>22</v>
      </c>
      <c r="E166" s="159">
        <v>10</v>
      </c>
      <c r="F166" s="146"/>
      <c r="G166" s="147"/>
      <c r="H166" s="148"/>
    </row>
    <row r="167" spans="1:15" s="149" customFormat="1" ht="101.25" customHeight="1" x14ac:dyDescent="0.25">
      <c r="A167" s="145"/>
      <c r="B167" s="150">
        <f>B166+1</f>
        <v>3</v>
      </c>
      <c r="C167" s="156" t="s">
        <v>67</v>
      </c>
      <c r="D167" s="157" t="s">
        <v>22</v>
      </c>
      <c r="E167" s="159">
        <v>3</v>
      </c>
      <c r="F167" s="146"/>
      <c r="G167" s="147"/>
      <c r="H167" s="148"/>
    </row>
    <row r="168" spans="1:15" s="3" customFormat="1" ht="40.5" customHeight="1" x14ac:dyDescent="0.25">
      <c r="A168" s="20"/>
      <c r="B168" s="56">
        <f>B167+1</f>
        <v>4</v>
      </c>
      <c r="C168" s="62" t="s">
        <v>69</v>
      </c>
      <c r="D168" s="67" t="s">
        <v>20</v>
      </c>
      <c r="E168" s="82">
        <v>50</v>
      </c>
      <c r="F168" s="146"/>
      <c r="G168" s="147"/>
      <c r="H168" s="148"/>
      <c r="I168" s="149"/>
      <c r="J168" s="149"/>
      <c r="K168" s="149"/>
      <c r="L168" s="149"/>
      <c r="M168" s="149"/>
      <c r="N168" s="149"/>
      <c r="O168" s="149"/>
    </row>
    <row r="169" spans="1:15" s="3" customFormat="1" ht="15.75" x14ac:dyDescent="0.25">
      <c r="A169" s="20"/>
      <c r="B169" s="54"/>
      <c r="C169" s="78" t="s">
        <v>68</v>
      </c>
      <c r="D169" s="68"/>
      <c r="E169" s="126"/>
      <c r="F169" s="211"/>
      <c r="G169" s="212"/>
      <c r="H169" s="224"/>
      <c r="I169" s="149"/>
      <c r="J169" s="149"/>
      <c r="K169" s="149"/>
      <c r="L169" s="149"/>
      <c r="M169" s="149"/>
      <c r="N169" s="149"/>
      <c r="O169" s="149"/>
    </row>
    <row r="170" spans="1:15" s="3" customFormat="1" ht="15.75" x14ac:dyDescent="0.25">
      <c r="A170" s="20"/>
      <c r="B170" s="54"/>
      <c r="C170" s="163" t="s">
        <v>182</v>
      </c>
      <c r="D170" s="80"/>
      <c r="E170" s="126"/>
      <c r="F170" s="211"/>
      <c r="G170" s="212"/>
      <c r="H170" s="224"/>
      <c r="I170" s="149"/>
      <c r="J170" s="149"/>
      <c r="K170" s="149"/>
      <c r="L170" s="149"/>
      <c r="M170" s="149"/>
      <c r="N170" s="149"/>
      <c r="O170" s="149"/>
    </row>
    <row r="171" spans="1:15" s="149" customFormat="1" ht="61.5" customHeight="1" x14ac:dyDescent="0.25">
      <c r="A171" s="145"/>
      <c r="B171" s="150">
        <f>1</f>
        <v>1</v>
      </c>
      <c r="C171" s="164" t="s">
        <v>254</v>
      </c>
      <c r="D171" s="157" t="s">
        <v>22</v>
      </c>
      <c r="E171" s="158">
        <v>4</v>
      </c>
      <c r="F171" s="151"/>
      <c r="G171" s="152"/>
      <c r="H171" s="153"/>
    </row>
    <row r="172" spans="1:15" s="3" customFormat="1" ht="78" customHeight="1" x14ac:dyDescent="0.25">
      <c r="A172" s="20"/>
      <c r="B172" s="150">
        <f>B171+1</f>
        <v>2</v>
      </c>
      <c r="C172" s="161" t="s">
        <v>76</v>
      </c>
      <c r="D172" s="157" t="s">
        <v>22</v>
      </c>
      <c r="E172" s="159">
        <v>4</v>
      </c>
      <c r="F172" s="146"/>
      <c r="G172" s="147"/>
      <c r="H172" s="148"/>
      <c r="I172" s="149"/>
      <c r="J172" s="149"/>
      <c r="K172" s="149"/>
      <c r="L172" s="149"/>
      <c r="M172" s="149"/>
      <c r="N172" s="149"/>
      <c r="O172" s="149"/>
    </row>
    <row r="173" spans="1:15" s="3" customFormat="1" ht="15.75" x14ac:dyDescent="0.25">
      <c r="A173" s="20"/>
      <c r="B173" s="54"/>
      <c r="C173" s="78" t="s">
        <v>181</v>
      </c>
      <c r="D173" s="68"/>
      <c r="E173" s="126"/>
      <c r="F173" s="211"/>
      <c r="G173" s="212"/>
      <c r="H173" s="224"/>
      <c r="I173" s="149"/>
      <c r="J173" s="149"/>
      <c r="K173" s="149"/>
      <c r="L173" s="149"/>
      <c r="M173" s="149"/>
      <c r="N173" s="149"/>
      <c r="O173" s="149"/>
    </row>
    <row r="174" spans="1:15" s="3" customFormat="1" ht="15.75" x14ac:dyDescent="0.25">
      <c r="A174" s="20"/>
      <c r="B174" s="58"/>
      <c r="C174" s="64" t="s">
        <v>183</v>
      </c>
      <c r="D174" s="66"/>
      <c r="E174" s="125"/>
      <c r="F174" s="204"/>
      <c r="G174" s="205"/>
      <c r="H174" s="225"/>
      <c r="I174" s="149"/>
      <c r="J174" s="149"/>
      <c r="K174" s="149"/>
      <c r="L174" s="149"/>
      <c r="M174" s="149"/>
      <c r="N174" s="149"/>
      <c r="O174" s="149"/>
    </row>
    <row r="175" spans="1:15" s="3" customFormat="1" ht="133.15" customHeight="1" x14ac:dyDescent="0.25">
      <c r="A175" s="20"/>
      <c r="B175" s="59">
        <v>1</v>
      </c>
      <c r="C175" s="61" t="s">
        <v>45</v>
      </c>
      <c r="D175" s="66" t="s">
        <v>22</v>
      </c>
      <c r="E175" s="83">
        <v>1</v>
      </c>
      <c r="F175" s="207"/>
      <c r="G175" s="208"/>
      <c r="H175" s="226"/>
      <c r="I175" s="149"/>
      <c r="J175" s="149"/>
      <c r="K175" s="149"/>
      <c r="L175" s="149"/>
      <c r="M175" s="149"/>
      <c r="N175" s="149"/>
      <c r="O175" s="149"/>
    </row>
    <row r="176" spans="1:15" s="3" customFormat="1" ht="89.45" customHeight="1" x14ac:dyDescent="0.25">
      <c r="A176" s="20"/>
      <c r="B176" s="60">
        <f>B175+1</f>
        <v>2</v>
      </c>
      <c r="C176" s="62" t="s">
        <v>43</v>
      </c>
      <c r="D176" s="67" t="s">
        <v>22</v>
      </c>
      <c r="E176" s="82">
        <v>3</v>
      </c>
      <c r="F176" s="146"/>
      <c r="G176" s="147"/>
      <c r="H176" s="153"/>
      <c r="I176" s="149"/>
      <c r="J176" s="149"/>
      <c r="K176" s="149"/>
      <c r="L176" s="149"/>
      <c r="M176" s="149"/>
      <c r="N176" s="149"/>
      <c r="O176" s="149"/>
    </row>
    <row r="177" spans="1:15" s="3" customFormat="1" ht="51" customHeight="1" x14ac:dyDescent="0.25">
      <c r="A177" s="20"/>
      <c r="B177" s="160">
        <f t="shared" ref="B177:B180" si="13">B176+1</f>
        <v>3</v>
      </c>
      <c r="C177" s="161" t="s">
        <v>65</v>
      </c>
      <c r="D177" s="155" t="s">
        <v>22</v>
      </c>
      <c r="E177" s="159">
        <v>2</v>
      </c>
      <c r="F177" s="146"/>
      <c r="G177" s="147"/>
      <c r="H177" s="148"/>
      <c r="I177" s="149"/>
      <c r="J177" s="149"/>
      <c r="K177" s="149"/>
      <c r="L177" s="149"/>
      <c r="M177" s="149"/>
      <c r="N177" s="149"/>
      <c r="O177" s="149"/>
    </row>
    <row r="178" spans="1:15" s="3" customFormat="1" ht="58.5" customHeight="1" x14ac:dyDescent="0.25">
      <c r="A178" s="20"/>
      <c r="B178" s="160">
        <f t="shared" si="13"/>
        <v>4</v>
      </c>
      <c r="C178" s="161" t="s">
        <v>176</v>
      </c>
      <c r="D178" s="155" t="s">
        <v>23</v>
      </c>
      <c r="E178" s="159">
        <v>94</v>
      </c>
      <c r="F178" s="146"/>
      <c r="G178" s="147"/>
      <c r="H178" s="148"/>
      <c r="I178" s="149"/>
      <c r="J178" s="149"/>
      <c r="K178" s="149"/>
      <c r="L178" s="149"/>
      <c r="M178" s="149"/>
      <c r="N178" s="149"/>
      <c r="O178" s="149"/>
    </row>
    <row r="179" spans="1:15" s="3" customFormat="1" ht="75" customHeight="1" x14ac:dyDescent="0.25">
      <c r="A179" s="20"/>
      <c r="B179" s="160">
        <f t="shared" si="13"/>
        <v>5</v>
      </c>
      <c r="C179" s="162" t="s">
        <v>177</v>
      </c>
      <c r="D179" s="155" t="s">
        <v>23</v>
      </c>
      <c r="E179" s="159">
        <v>100</v>
      </c>
      <c r="F179" s="146"/>
      <c r="G179" s="147"/>
      <c r="H179" s="148"/>
      <c r="I179" s="149"/>
      <c r="J179" s="149"/>
      <c r="K179" s="149"/>
      <c r="L179" s="149"/>
      <c r="M179" s="149"/>
      <c r="N179" s="149"/>
      <c r="O179" s="149"/>
    </row>
    <row r="180" spans="1:15" s="3" customFormat="1" ht="56.25" x14ac:dyDescent="0.25">
      <c r="A180" s="20"/>
      <c r="B180" s="60">
        <f t="shared" si="13"/>
        <v>6</v>
      </c>
      <c r="C180" s="142" t="s">
        <v>178</v>
      </c>
      <c r="D180" s="72" t="s">
        <v>23</v>
      </c>
      <c r="E180" s="141">
        <v>10</v>
      </c>
      <c r="F180" s="214"/>
      <c r="G180" s="215"/>
      <c r="H180" s="216"/>
      <c r="I180" s="149"/>
      <c r="J180" s="149"/>
      <c r="K180" s="149"/>
      <c r="L180" s="149"/>
      <c r="M180" s="149"/>
      <c r="N180" s="149"/>
      <c r="O180" s="149"/>
    </row>
    <row r="181" spans="1:15" s="3" customFormat="1" ht="15.75" x14ac:dyDescent="0.25">
      <c r="A181" s="20"/>
      <c r="B181" s="26"/>
      <c r="C181" s="47" t="s">
        <v>5</v>
      </c>
      <c r="D181" s="43"/>
      <c r="E181" s="127"/>
      <c r="F181" s="165"/>
      <c r="G181" s="227"/>
      <c r="H181" s="202"/>
      <c r="I181" s="149"/>
      <c r="J181" s="149"/>
      <c r="K181" s="149"/>
      <c r="L181" s="149"/>
      <c r="M181" s="149"/>
      <c r="N181" s="149"/>
      <c r="O181" s="149"/>
    </row>
    <row r="182" spans="1:15" s="3" customFormat="1" ht="15.75" x14ac:dyDescent="0.25">
      <c r="A182" s="20"/>
      <c r="B182" s="58"/>
      <c r="C182" s="76" t="s">
        <v>184</v>
      </c>
      <c r="D182" s="68"/>
      <c r="E182" s="126"/>
      <c r="F182" s="165"/>
      <c r="G182" s="227"/>
      <c r="H182" s="225"/>
      <c r="I182" s="149"/>
      <c r="J182" s="149"/>
      <c r="K182" s="149"/>
      <c r="L182" s="149"/>
      <c r="M182" s="149"/>
      <c r="N182" s="149"/>
      <c r="O182" s="149"/>
    </row>
    <row r="183" spans="1:15" s="129" customFormat="1" ht="33.75" x14ac:dyDescent="0.3">
      <c r="A183" s="128"/>
      <c r="B183" s="60">
        <v>1</v>
      </c>
      <c r="C183" s="162" t="s">
        <v>204</v>
      </c>
      <c r="D183" s="155" t="s">
        <v>22</v>
      </c>
      <c r="E183" s="159">
        <v>2</v>
      </c>
      <c r="F183" s="146"/>
      <c r="G183" s="132"/>
      <c r="H183" s="148"/>
    </row>
    <row r="184" spans="1:15" s="129" customFormat="1" ht="33.75" x14ac:dyDescent="0.3">
      <c r="A184" s="128"/>
      <c r="B184" s="60">
        <f>B183+1</f>
        <v>2</v>
      </c>
      <c r="C184" s="162" t="s">
        <v>205</v>
      </c>
      <c r="D184" s="155" t="s">
        <v>22</v>
      </c>
      <c r="E184" s="159">
        <v>1</v>
      </c>
      <c r="F184" s="146"/>
      <c r="G184" s="130"/>
      <c r="H184" s="148"/>
    </row>
    <row r="185" spans="1:15" s="129" customFormat="1" ht="33.75" x14ac:dyDescent="0.3">
      <c r="A185" s="128"/>
      <c r="B185" s="60">
        <f t="shared" ref="B185:B198" si="14">B184+1</f>
        <v>3</v>
      </c>
      <c r="C185" s="162" t="s">
        <v>206</v>
      </c>
      <c r="D185" s="155" t="s">
        <v>22</v>
      </c>
      <c r="E185" s="159">
        <v>1</v>
      </c>
      <c r="F185" s="146"/>
      <c r="G185" s="130"/>
      <c r="H185" s="148"/>
    </row>
    <row r="186" spans="1:15" s="129" customFormat="1" ht="33.75" x14ac:dyDescent="0.3">
      <c r="A186" s="128"/>
      <c r="B186" s="60">
        <f t="shared" si="14"/>
        <v>4</v>
      </c>
      <c r="C186" s="162" t="s">
        <v>207</v>
      </c>
      <c r="D186" s="155" t="s">
        <v>22</v>
      </c>
      <c r="E186" s="159">
        <v>8</v>
      </c>
      <c r="F186" s="146"/>
      <c r="G186" s="130"/>
      <c r="H186" s="148"/>
    </row>
    <row r="187" spans="1:15" s="129" customFormat="1" ht="45" x14ac:dyDescent="0.3">
      <c r="A187" s="128"/>
      <c r="B187" s="60">
        <f t="shared" si="14"/>
        <v>5</v>
      </c>
      <c r="C187" s="162" t="s">
        <v>208</v>
      </c>
      <c r="D187" s="155" t="s">
        <v>23</v>
      </c>
      <c r="E187" s="159">
        <v>130</v>
      </c>
      <c r="F187" s="146"/>
      <c r="G187" s="130"/>
      <c r="H187" s="148"/>
    </row>
    <row r="188" spans="1:15" s="129" customFormat="1" ht="45" x14ac:dyDescent="0.3">
      <c r="A188" s="128"/>
      <c r="B188" s="60">
        <f t="shared" si="14"/>
        <v>6</v>
      </c>
      <c r="C188" s="162" t="s">
        <v>209</v>
      </c>
      <c r="D188" s="155" t="s">
        <v>23</v>
      </c>
      <c r="E188" s="159">
        <v>50</v>
      </c>
      <c r="F188" s="146"/>
      <c r="G188" s="130"/>
      <c r="H188" s="148"/>
    </row>
    <row r="189" spans="1:15" s="129" customFormat="1" ht="45" x14ac:dyDescent="0.3">
      <c r="A189" s="128"/>
      <c r="B189" s="60">
        <f t="shared" si="14"/>
        <v>7</v>
      </c>
      <c r="C189" s="162" t="s">
        <v>210</v>
      </c>
      <c r="D189" s="155" t="s">
        <v>23</v>
      </c>
      <c r="E189" s="159">
        <v>185</v>
      </c>
      <c r="F189" s="146"/>
      <c r="G189" s="130"/>
      <c r="H189" s="148"/>
    </row>
    <row r="190" spans="1:15" s="129" customFormat="1" ht="22.5" x14ac:dyDescent="0.3">
      <c r="A190" s="128"/>
      <c r="B190" s="60">
        <f t="shared" si="14"/>
        <v>8</v>
      </c>
      <c r="C190" s="162" t="s">
        <v>211</v>
      </c>
      <c r="D190" s="155" t="s">
        <v>23</v>
      </c>
      <c r="E190" s="159">
        <v>30</v>
      </c>
      <c r="F190" s="146"/>
      <c r="G190" s="130"/>
      <c r="H190" s="148"/>
    </row>
    <row r="191" spans="1:15" s="129" customFormat="1" ht="22.5" x14ac:dyDescent="0.3">
      <c r="A191" s="128"/>
      <c r="B191" s="60">
        <f t="shared" si="14"/>
        <v>9</v>
      </c>
      <c r="C191" s="162" t="s">
        <v>147</v>
      </c>
      <c r="D191" s="155" t="s">
        <v>23</v>
      </c>
      <c r="E191" s="159">
        <v>260</v>
      </c>
      <c r="F191" s="146"/>
      <c r="G191" s="130"/>
      <c r="H191" s="148"/>
    </row>
    <row r="192" spans="1:15" s="129" customFormat="1" ht="33.75" x14ac:dyDescent="0.3">
      <c r="A192" s="128"/>
      <c r="B192" s="60">
        <f t="shared" si="14"/>
        <v>10</v>
      </c>
      <c r="C192" s="162" t="s">
        <v>212</v>
      </c>
      <c r="D192" s="155" t="s">
        <v>22</v>
      </c>
      <c r="E192" s="159">
        <v>3</v>
      </c>
      <c r="F192" s="146"/>
      <c r="G192" s="130"/>
      <c r="H192" s="148"/>
    </row>
    <row r="193" spans="1:15" s="129" customFormat="1" ht="22.5" x14ac:dyDescent="0.3">
      <c r="A193" s="128"/>
      <c r="B193" s="60">
        <f t="shared" si="14"/>
        <v>11</v>
      </c>
      <c r="C193" s="162" t="s">
        <v>213</v>
      </c>
      <c r="D193" s="155" t="s">
        <v>23</v>
      </c>
      <c r="E193" s="159">
        <v>30</v>
      </c>
      <c r="F193" s="146"/>
      <c r="G193" s="130"/>
      <c r="H193" s="148"/>
    </row>
    <row r="194" spans="1:15" s="129" customFormat="1" ht="20.25" x14ac:dyDescent="0.3">
      <c r="A194" s="128"/>
      <c r="B194" s="60">
        <f t="shared" si="14"/>
        <v>12</v>
      </c>
      <c r="C194" s="162" t="s">
        <v>214</v>
      </c>
      <c r="D194" s="155" t="s">
        <v>23</v>
      </c>
      <c r="E194" s="159">
        <v>30</v>
      </c>
      <c r="F194" s="146"/>
      <c r="G194" s="130"/>
      <c r="H194" s="148"/>
    </row>
    <row r="195" spans="1:15" s="129" customFormat="1" ht="33.75" x14ac:dyDescent="0.3">
      <c r="A195" s="128"/>
      <c r="B195" s="60">
        <f t="shared" si="14"/>
        <v>13</v>
      </c>
      <c r="C195" s="162" t="s">
        <v>149</v>
      </c>
      <c r="D195" s="155" t="s">
        <v>33</v>
      </c>
      <c r="E195" s="159">
        <v>145</v>
      </c>
      <c r="F195" s="146"/>
      <c r="G195" s="130"/>
      <c r="H195" s="148"/>
    </row>
    <row r="196" spans="1:15" s="129" customFormat="1" ht="20.25" x14ac:dyDescent="0.3">
      <c r="A196" s="128"/>
      <c r="B196" s="60">
        <f t="shared" si="14"/>
        <v>14</v>
      </c>
      <c r="C196" s="162" t="s">
        <v>215</v>
      </c>
      <c r="D196" s="155" t="s">
        <v>33</v>
      </c>
      <c r="E196" s="159">
        <v>55</v>
      </c>
      <c r="F196" s="146"/>
      <c r="G196" s="130"/>
      <c r="H196" s="148"/>
    </row>
    <row r="197" spans="1:15" s="129" customFormat="1" ht="45" x14ac:dyDescent="0.3">
      <c r="A197" s="128"/>
      <c r="B197" s="60">
        <f t="shared" si="14"/>
        <v>15</v>
      </c>
      <c r="C197" s="162" t="s">
        <v>216</v>
      </c>
      <c r="D197" s="155" t="s">
        <v>33</v>
      </c>
      <c r="E197" s="159">
        <f>E195*0.82</f>
        <v>118.89999999999999</v>
      </c>
      <c r="F197" s="146"/>
      <c r="G197" s="130"/>
      <c r="H197" s="148"/>
    </row>
    <row r="198" spans="1:15" s="129" customFormat="1" ht="33.75" x14ac:dyDescent="0.3">
      <c r="A198" s="128"/>
      <c r="B198" s="60">
        <f t="shared" si="14"/>
        <v>16</v>
      </c>
      <c r="C198" s="162" t="s">
        <v>150</v>
      </c>
      <c r="D198" s="155" t="s">
        <v>33</v>
      </c>
      <c r="E198" s="159">
        <f>E195-E197</f>
        <v>26.100000000000009</v>
      </c>
      <c r="F198" s="146"/>
      <c r="G198" s="130"/>
      <c r="H198" s="148"/>
    </row>
    <row r="199" spans="1:15" s="3" customFormat="1" ht="15.75" x14ac:dyDescent="0.25">
      <c r="A199" s="20"/>
      <c r="B199" s="26"/>
      <c r="C199" s="134" t="s">
        <v>70</v>
      </c>
      <c r="D199" s="43"/>
      <c r="E199" s="127"/>
      <c r="F199" s="165"/>
      <c r="G199" s="227"/>
      <c r="H199" s="202"/>
      <c r="I199" s="149"/>
      <c r="J199" s="149"/>
      <c r="K199" s="149"/>
      <c r="L199" s="149"/>
      <c r="M199" s="149"/>
      <c r="N199" s="149"/>
      <c r="O199" s="149"/>
    </row>
    <row r="200" spans="1:15" s="3" customFormat="1" ht="15.75" x14ac:dyDescent="0.25">
      <c r="A200" s="20"/>
      <c r="B200" s="58"/>
      <c r="C200" s="76" t="s">
        <v>185</v>
      </c>
      <c r="D200" s="68"/>
      <c r="E200" s="126"/>
      <c r="F200" s="165"/>
      <c r="G200" s="227"/>
      <c r="H200" s="225"/>
      <c r="I200" s="149"/>
      <c r="J200" s="149"/>
      <c r="K200" s="149"/>
      <c r="L200" s="149"/>
      <c r="M200" s="149"/>
      <c r="N200" s="149"/>
      <c r="O200" s="149"/>
    </row>
    <row r="201" spans="1:15" s="129" customFormat="1" ht="33.75" x14ac:dyDescent="0.3">
      <c r="A201" s="128"/>
      <c r="B201" s="60">
        <v>1</v>
      </c>
      <c r="C201" s="162" t="s">
        <v>232</v>
      </c>
      <c r="D201" s="155" t="s">
        <v>23</v>
      </c>
      <c r="E201" s="159">
        <v>400</v>
      </c>
      <c r="F201" s="146"/>
      <c r="G201" s="130"/>
      <c r="H201" s="148"/>
    </row>
    <row r="202" spans="1:15" s="129" customFormat="1" ht="33.75" x14ac:dyDescent="0.3">
      <c r="A202" s="128"/>
      <c r="B202" s="60">
        <f t="shared" ref="B202:B233" si="15">B201+1</f>
        <v>2</v>
      </c>
      <c r="C202" s="162" t="s">
        <v>233</v>
      </c>
      <c r="D202" s="155" t="s">
        <v>56</v>
      </c>
      <c r="E202" s="159">
        <v>65</v>
      </c>
      <c r="F202" s="146"/>
      <c r="G202" s="130"/>
      <c r="H202" s="148"/>
    </row>
    <row r="203" spans="1:15" s="129" customFormat="1" ht="33.75" x14ac:dyDescent="0.3">
      <c r="A203" s="128"/>
      <c r="B203" s="60">
        <f t="shared" si="15"/>
        <v>3</v>
      </c>
      <c r="C203" s="162" t="s">
        <v>234</v>
      </c>
      <c r="D203" s="155" t="s">
        <v>23</v>
      </c>
      <c r="E203" s="159">
        <v>150</v>
      </c>
      <c r="F203" s="146"/>
      <c r="G203" s="131"/>
      <c r="H203" s="148"/>
    </row>
    <row r="204" spans="1:15" s="129" customFormat="1" ht="33.75" x14ac:dyDescent="0.3">
      <c r="A204" s="128"/>
      <c r="B204" s="60">
        <f t="shared" si="15"/>
        <v>4</v>
      </c>
      <c r="C204" s="162" t="s">
        <v>235</v>
      </c>
      <c r="D204" s="155" t="s">
        <v>56</v>
      </c>
      <c r="E204" s="159">
        <v>25</v>
      </c>
      <c r="F204" s="146"/>
      <c r="G204" s="130"/>
      <c r="H204" s="148"/>
    </row>
    <row r="205" spans="1:15" s="129" customFormat="1" ht="22.5" x14ac:dyDescent="0.3">
      <c r="A205" s="128"/>
      <c r="B205" s="60">
        <f t="shared" si="15"/>
        <v>5</v>
      </c>
      <c r="C205" s="162" t="s">
        <v>217</v>
      </c>
      <c r="D205" s="155" t="s">
        <v>22</v>
      </c>
      <c r="E205" s="159">
        <v>6</v>
      </c>
      <c r="F205" s="146"/>
      <c r="G205" s="131"/>
      <c r="H205" s="148"/>
    </row>
    <row r="206" spans="1:15" s="129" customFormat="1" ht="33.75" x14ac:dyDescent="0.3">
      <c r="A206" s="128"/>
      <c r="B206" s="60">
        <f t="shared" si="15"/>
        <v>6</v>
      </c>
      <c r="C206" s="162" t="s">
        <v>218</v>
      </c>
      <c r="D206" s="155" t="s">
        <v>22</v>
      </c>
      <c r="E206" s="159">
        <v>12</v>
      </c>
      <c r="F206" s="146"/>
      <c r="G206" s="131"/>
      <c r="H206" s="148"/>
    </row>
    <row r="207" spans="1:15" s="129" customFormat="1" ht="33.75" x14ac:dyDescent="0.3">
      <c r="A207" s="128"/>
      <c r="B207" s="60">
        <f t="shared" si="15"/>
        <v>7</v>
      </c>
      <c r="C207" s="162" t="s">
        <v>219</v>
      </c>
      <c r="D207" s="155" t="s">
        <v>22</v>
      </c>
      <c r="E207" s="159">
        <v>12</v>
      </c>
      <c r="F207" s="146"/>
      <c r="G207" s="130"/>
      <c r="H207" s="148"/>
    </row>
    <row r="208" spans="1:15" s="129" customFormat="1" ht="33.75" x14ac:dyDescent="0.3">
      <c r="A208" s="128"/>
      <c r="B208" s="60">
        <f t="shared" si="15"/>
        <v>8</v>
      </c>
      <c r="C208" s="162" t="s">
        <v>220</v>
      </c>
      <c r="D208" s="155" t="s">
        <v>22</v>
      </c>
      <c r="E208" s="159">
        <v>12</v>
      </c>
      <c r="F208" s="146"/>
      <c r="G208" s="130"/>
      <c r="H208" s="148"/>
    </row>
    <row r="209" spans="1:15" s="129" customFormat="1" ht="33.75" x14ac:dyDescent="0.3">
      <c r="A209" s="128"/>
      <c r="B209" s="60">
        <f t="shared" si="15"/>
        <v>9</v>
      </c>
      <c r="C209" s="162" t="s">
        <v>221</v>
      </c>
      <c r="D209" s="155" t="s">
        <v>22</v>
      </c>
      <c r="E209" s="159">
        <v>12</v>
      </c>
      <c r="F209" s="146"/>
      <c r="G209" s="130"/>
      <c r="H209" s="148"/>
    </row>
    <row r="210" spans="1:15" s="129" customFormat="1" ht="33.75" x14ac:dyDescent="0.3">
      <c r="A210" s="128"/>
      <c r="B210" s="60">
        <f t="shared" si="15"/>
        <v>10</v>
      </c>
      <c r="C210" s="162" t="s">
        <v>222</v>
      </c>
      <c r="D210" s="155" t="s">
        <v>22</v>
      </c>
      <c r="E210" s="159">
        <v>6</v>
      </c>
      <c r="F210" s="146"/>
      <c r="G210" s="130"/>
      <c r="H210" s="148"/>
    </row>
    <row r="211" spans="1:15" s="129" customFormat="1" ht="33.75" x14ac:dyDescent="0.3">
      <c r="A211" s="128"/>
      <c r="B211" s="60">
        <f t="shared" si="15"/>
        <v>11</v>
      </c>
      <c r="C211" s="162" t="s">
        <v>223</v>
      </c>
      <c r="D211" s="155" t="s">
        <v>22</v>
      </c>
      <c r="E211" s="159">
        <v>9</v>
      </c>
      <c r="F211" s="146"/>
      <c r="G211" s="130"/>
      <c r="H211" s="148"/>
    </row>
    <row r="212" spans="1:15" s="129" customFormat="1" ht="33.75" x14ac:dyDescent="0.3">
      <c r="A212" s="128"/>
      <c r="B212" s="60">
        <f t="shared" si="15"/>
        <v>12</v>
      </c>
      <c r="C212" s="162" t="s">
        <v>224</v>
      </c>
      <c r="D212" s="155" t="s">
        <v>22</v>
      </c>
      <c r="E212" s="159">
        <v>9</v>
      </c>
      <c r="F212" s="146"/>
      <c r="G212" s="130"/>
      <c r="H212" s="148"/>
    </row>
    <row r="213" spans="1:15" s="129" customFormat="1" ht="20.25" x14ac:dyDescent="0.3">
      <c r="A213" s="128"/>
      <c r="B213" s="60">
        <f t="shared" si="15"/>
        <v>13</v>
      </c>
      <c r="C213" s="162" t="s">
        <v>225</v>
      </c>
      <c r="D213" s="155" t="s">
        <v>22</v>
      </c>
      <c r="E213" s="159">
        <v>3</v>
      </c>
      <c r="F213" s="146"/>
      <c r="G213" s="130"/>
      <c r="H213" s="148"/>
    </row>
    <row r="214" spans="1:15" s="129" customFormat="1" ht="22.5" x14ac:dyDescent="0.3">
      <c r="A214" s="128"/>
      <c r="B214" s="60">
        <f t="shared" si="15"/>
        <v>14</v>
      </c>
      <c r="C214" s="162" t="s">
        <v>226</v>
      </c>
      <c r="D214" s="155" t="s">
        <v>22</v>
      </c>
      <c r="E214" s="159">
        <v>3</v>
      </c>
      <c r="F214" s="146"/>
      <c r="G214" s="130"/>
      <c r="H214" s="148"/>
    </row>
    <row r="215" spans="1:15" s="129" customFormat="1" ht="20.25" x14ac:dyDescent="0.3">
      <c r="A215" s="128"/>
      <c r="B215" s="60">
        <f t="shared" si="15"/>
        <v>15</v>
      </c>
      <c r="C215" s="162" t="s">
        <v>227</v>
      </c>
      <c r="D215" s="155" t="s">
        <v>22</v>
      </c>
      <c r="E215" s="159">
        <v>3</v>
      </c>
      <c r="F215" s="146"/>
      <c r="G215" s="130"/>
      <c r="H215" s="148"/>
    </row>
    <row r="216" spans="1:15" s="129" customFormat="1" ht="20.25" x14ac:dyDescent="0.3">
      <c r="A216" s="128"/>
      <c r="B216" s="60">
        <f t="shared" si="15"/>
        <v>16</v>
      </c>
      <c r="C216" s="162" t="s">
        <v>228</v>
      </c>
      <c r="D216" s="155" t="s">
        <v>22</v>
      </c>
      <c r="E216" s="159">
        <v>3</v>
      </c>
      <c r="F216" s="146"/>
      <c r="G216" s="130"/>
      <c r="H216" s="148"/>
    </row>
    <row r="217" spans="1:15" s="129" customFormat="1" ht="33.75" x14ac:dyDescent="0.3">
      <c r="A217" s="128"/>
      <c r="B217" s="60">
        <f t="shared" si="15"/>
        <v>17</v>
      </c>
      <c r="C217" s="162" t="s">
        <v>229</v>
      </c>
      <c r="D217" s="155" t="s">
        <v>22</v>
      </c>
      <c r="E217" s="159">
        <v>12</v>
      </c>
      <c r="F217" s="146"/>
      <c r="G217" s="130"/>
      <c r="H217" s="148"/>
    </row>
    <row r="218" spans="1:15" s="129" customFormat="1" ht="20.25" x14ac:dyDescent="0.3">
      <c r="A218" s="128"/>
      <c r="B218" s="60">
        <f t="shared" si="15"/>
        <v>18</v>
      </c>
      <c r="C218" s="162" t="s">
        <v>230</v>
      </c>
      <c r="D218" s="155" t="s">
        <v>148</v>
      </c>
      <c r="E218" s="159">
        <v>3</v>
      </c>
      <c r="F218" s="146"/>
      <c r="G218" s="130"/>
      <c r="H218" s="148"/>
    </row>
    <row r="219" spans="1:15" s="129" customFormat="1" ht="33.75" x14ac:dyDescent="0.3">
      <c r="A219" s="128"/>
      <c r="B219" s="60">
        <f t="shared" si="15"/>
        <v>19</v>
      </c>
      <c r="C219" s="162" t="s">
        <v>152</v>
      </c>
      <c r="D219" s="155" t="s">
        <v>148</v>
      </c>
      <c r="E219" s="159">
        <v>4</v>
      </c>
      <c r="F219" s="146"/>
      <c r="G219" s="130"/>
      <c r="H219" s="148"/>
    </row>
    <row r="220" spans="1:15" s="129" customFormat="1" ht="45" x14ac:dyDescent="0.3">
      <c r="A220" s="128"/>
      <c r="B220" s="60">
        <f t="shared" si="15"/>
        <v>20</v>
      </c>
      <c r="C220" s="162" t="s">
        <v>153</v>
      </c>
      <c r="D220" s="155" t="s">
        <v>148</v>
      </c>
      <c r="E220" s="159">
        <v>2</v>
      </c>
      <c r="F220" s="146"/>
      <c r="G220" s="130"/>
      <c r="H220" s="148"/>
    </row>
    <row r="221" spans="1:15" s="129" customFormat="1" ht="33.75" x14ac:dyDescent="0.3">
      <c r="A221" s="128"/>
      <c r="B221" s="60">
        <f t="shared" si="15"/>
        <v>21</v>
      </c>
      <c r="C221" s="162" t="s">
        <v>236</v>
      </c>
      <c r="D221" s="155" t="s">
        <v>22</v>
      </c>
      <c r="E221" s="159">
        <v>1</v>
      </c>
      <c r="F221" s="146"/>
      <c r="G221" s="130"/>
      <c r="H221" s="148"/>
    </row>
    <row r="222" spans="1:15" s="129" customFormat="1" ht="45" x14ac:dyDescent="0.3">
      <c r="A222" s="128"/>
      <c r="B222" s="60">
        <f t="shared" si="15"/>
        <v>22</v>
      </c>
      <c r="C222" s="162" t="s">
        <v>231</v>
      </c>
      <c r="D222" s="155" t="s">
        <v>148</v>
      </c>
      <c r="E222" s="159">
        <v>1</v>
      </c>
      <c r="F222" s="146"/>
      <c r="G222" s="130"/>
      <c r="H222" s="148"/>
    </row>
    <row r="223" spans="1:15" s="129" customFormat="1" ht="33.75" x14ac:dyDescent="0.3">
      <c r="A223" s="128"/>
      <c r="B223" s="60">
        <f t="shared" si="15"/>
        <v>23</v>
      </c>
      <c r="C223" s="162" t="s">
        <v>154</v>
      </c>
      <c r="D223" s="155" t="s">
        <v>148</v>
      </c>
      <c r="E223" s="159">
        <v>5</v>
      </c>
      <c r="F223" s="146"/>
      <c r="G223" s="130"/>
      <c r="H223" s="148"/>
    </row>
    <row r="224" spans="1:15" s="3" customFormat="1" ht="15.75" x14ac:dyDescent="0.25">
      <c r="A224" s="20"/>
      <c r="B224" s="26"/>
      <c r="C224" s="134" t="s">
        <v>151</v>
      </c>
      <c r="D224" s="43"/>
      <c r="E224" s="127"/>
      <c r="F224" s="165"/>
      <c r="G224" s="227"/>
      <c r="H224" s="202"/>
      <c r="I224" s="149"/>
      <c r="J224" s="149"/>
      <c r="K224" s="149"/>
      <c r="L224" s="149"/>
      <c r="M224" s="149"/>
      <c r="N224" s="149"/>
      <c r="O224" s="149"/>
    </row>
    <row r="225" spans="1:15" s="3" customFormat="1" ht="15.75" x14ac:dyDescent="0.25">
      <c r="A225" s="20"/>
      <c r="B225" s="58"/>
      <c r="C225" s="76" t="s">
        <v>186</v>
      </c>
      <c r="D225" s="68"/>
      <c r="E225" s="126"/>
      <c r="F225" s="165"/>
      <c r="G225" s="227"/>
      <c r="H225" s="225"/>
      <c r="I225" s="149"/>
      <c r="J225" s="149"/>
      <c r="K225" s="149"/>
      <c r="L225" s="149"/>
      <c r="M225" s="149"/>
      <c r="N225" s="149"/>
      <c r="O225" s="149"/>
    </row>
    <row r="226" spans="1:15" s="129" customFormat="1" ht="45" x14ac:dyDescent="0.3">
      <c r="A226" s="128"/>
      <c r="B226" s="60">
        <v>1</v>
      </c>
      <c r="C226" s="162" t="s">
        <v>237</v>
      </c>
      <c r="D226" s="155" t="s">
        <v>23</v>
      </c>
      <c r="E226" s="159">
        <v>285</v>
      </c>
      <c r="F226" s="146"/>
      <c r="G226" s="130"/>
      <c r="H226" s="148"/>
    </row>
    <row r="227" spans="1:15" s="129" customFormat="1" ht="45" x14ac:dyDescent="0.3">
      <c r="A227" s="128"/>
      <c r="B227" s="60">
        <f t="shared" si="15"/>
        <v>2</v>
      </c>
      <c r="C227" s="162" t="s">
        <v>238</v>
      </c>
      <c r="D227" s="155" t="s">
        <v>23</v>
      </c>
      <c r="E227" s="159">
        <v>30</v>
      </c>
      <c r="F227" s="146"/>
      <c r="G227" s="130"/>
      <c r="H227" s="148"/>
    </row>
    <row r="228" spans="1:15" s="129" customFormat="1" ht="45" x14ac:dyDescent="0.3">
      <c r="A228" s="128"/>
      <c r="B228" s="60">
        <f t="shared" si="15"/>
        <v>3</v>
      </c>
      <c r="C228" s="162" t="s">
        <v>239</v>
      </c>
      <c r="D228" s="155" t="s">
        <v>23</v>
      </c>
      <c r="E228" s="159">
        <v>260</v>
      </c>
      <c r="F228" s="146"/>
      <c r="G228" s="130"/>
      <c r="H228" s="148"/>
    </row>
    <row r="229" spans="1:15" s="129" customFormat="1" ht="20.25" x14ac:dyDescent="0.3">
      <c r="A229" s="128"/>
      <c r="B229" s="60">
        <f t="shared" si="15"/>
        <v>4</v>
      </c>
      <c r="C229" s="162" t="s">
        <v>240</v>
      </c>
      <c r="D229" s="155" t="s">
        <v>22</v>
      </c>
      <c r="E229" s="159">
        <v>32</v>
      </c>
      <c r="F229" s="146"/>
      <c r="G229" s="131"/>
      <c r="H229" s="148"/>
    </row>
    <row r="230" spans="1:15" s="3" customFormat="1" ht="33.75" x14ac:dyDescent="0.25">
      <c r="A230" s="20"/>
      <c r="B230" s="60">
        <f t="shared" si="15"/>
        <v>5</v>
      </c>
      <c r="C230" s="162" t="s">
        <v>241</v>
      </c>
      <c r="D230" s="155" t="s">
        <v>148</v>
      </c>
      <c r="E230" s="159">
        <v>4</v>
      </c>
      <c r="F230" s="146"/>
      <c r="G230" s="215"/>
      <c r="H230" s="148"/>
      <c r="I230" s="149"/>
      <c r="J230" s="149"/>
      <c r="K230" s="149"/>
      <c r="L230" s="149"/>
      <c r="M230" s="149"/>
      <c r="N230" s="149"/>
      <c r="O230" s="149"/>
    </row>
    <row r="231" spans="1:15" s="3" customFormat="1" ht="22.5" x14ac:dyDescent="0.25">
      <c r="A231" s="20"/>
      <c r="B231" s="60">
        <f t="shared" si="15"/>
        <v>6</v>
      </c>
      <c r="C231" s="162" t="s">
        <v>242</v>
      </c>
      <c r="D231" s="155" t="s">
        <v>148</v>
      </c>
      <c r="E231" s="159">
        <v>3</v>
      </c>
      <c r="F231" s="146"/>
      <c r="G231" s="215"/>
      <c r="H231" s="148"/>
      <c r="I231" s="149"/>
      <c r="J231" s="149"/>
      <c r="K231" s="149"/>
      <c r="L231" s="149"/>
      <c r="M231" s="149"/>
      <c r="N231" s="149"/>
      <c r="O231" s="149"/>
    </row>
    <row r="232" spans="1:15" s="129" customFormat="1" ht="22.5" x14ac:dyDescent="0.3">
      <c r="A232" s="128"/>
      <c r="B232" s="60">
        <f t="shared" si="15"/>
        <v>7</v>
      </c>
      <c r="C232" s="162" t="s">
        <v>243</v>
      </c>
      <c r="D232" s="155" t="s">
        <v>148</v>
      </c>
      <c r="E232" s="159">
        <v>17</v>
      </c>
      <c r="F232" s="146"/>
      <c r="G232" s="130"/>
      <c r="H232" s="148"/>
    </row>
    <row r="233" spans="1:15" s="129" customFormat="1" ht="20.25" x14ac:dyDescent="0.3">
      <c r="A233" s="128"/>
      <c r="B233" s="60">
        <f t="shared" si="15"/>
        <v>8</v>
      </c>
      <c r="C233" s="162" t="s">
        <v>244</v>
      </c>
      <c r="D233" s="155" t="s">
        <v>148</v>
      </c>
      <c r="E233" s="159">
        <v>2</v>
      </c>
      <c r="F233" s="146"/>
      <c r="G233" s="131"/>
      <c r="H233" s="148"/>
    </row>
    <row r="234" spans="1:15" s="3" customFormat="1" ht="15.75" x14ac:dyDescent="0.25">
      <c r="A234" s="20"/>
      <c r="B234" s="26"/>
      <c r="C234" s="134" t="s">
        <v>162</v>
      </c>
      <c r="D234" s="43"/>
      <c r="E234" s="127"/>
      <c r="F234" s="165"/>
      <c r="G234" s="227"/>
      <c r="H234" s="202"/>
      <c r="I234" s="149"/>
      <c r="J234" s="149"/>
      <c r="K234" s="149"/>
      <c r="L234" s="149"/>
      <c r="M234" s="149"/>
      <c r="N234" s="149"/>
      <c r="O234" s="149"/>
    </row>
    <row r="235" spans="1:15" s="3" customFormat="1" ht="15.75" x14ac:dyDescent="0.25">
      <c r="A235" s="20"/>
      <c r="B235" s="58"/>
      <c r="C235" s="76" t="s">
        <v>187</v>
      </c>
      <c r="D235" s="68"/>
      <c r="E235" s="126"/>
      <c r="F235" s="165"/>
      <c r="G235" s="227"/>
      <c r="H235" s="225"/>
      <c r="I235" s="149"/>
      <c r="J235" s="149"/>
      <c r="K235" s="149"/>
      <c r="L235" s="149"/>
      <c r="M235" s="149"/>
      <c r="N235" s="149"/>
      <c r="O235" s="149"/>
    </row>
    <row r="236" spans="1:15" s="129" customFormat="1" ht="22.5" x14ac:dyDescent="0.3">
      <c r="A236" s="128"/>
      <c r="B236" s="60">
        <v>1</v>
      </c>
      <c r="C236" s="162" t="s">
        <v>245</v>
      </c>
      <c r="D236" s="155" t="s">
        <v>23</v>
      </c>
      <c r="E236" s="159">
        <v>150</v>
      </c>
      <c r="F236" s="166"/>
      <c r="G236" s="130"/>
      <c r="H236" s="216"/>
    </row>
    <row r="237" spans="1:15" s="129" customFormat="1" ht="22.5" x14ac:dyDescent="0.3">
      <c r="A237" s="128"/>
      <c r="B237" s="60">
        <f t="shared" ref="B237:B239" si="16">B236+1</f>
        <v>2</v>
      </c>
      <c r="C237" s="162" t="s">
        <v>246</v>
      </c>
      <c r="D237" s="155" t="s">
        <v>148</v>
      </c>
      <c r="E237" s="159">
        <v>1</v>
      </c>
      <c r="F237" s="166"/>
      <c r="G237" s="130"/>
      <c r="H237" s="216"/>
    </row>
    <row r="238" spans="1:15" s="129" customFormat="1" ht="22.5" x14ac:dyDescent="0.3">
      <c r="A238" s="128"/>
      <c r="B238" s="60">
        <f t="shared" si="16"/>
        <v>3</v>
      </c>
      <c r="C238" s="162" t="s">
        <v>247</v>
      </c>
      <c r="D238" s="155" t="s">
        <v>22</v>
      </c>
      <c r="E238" s="159">
        <v>4</v>
      </c>
      <c r="F238" s="166"/>
      <c r="G238" s="130"/>
      <c r="H238" s="216"/>
    </row>
    <row r="239" spans="1:15" s="129" customFormat="1" ht="22.5" x14ac:dyDescent="0.3">
      <c r="A239" s="128"/>
      <c r="B239" s="60">
        <f t="shared" si="16"/>
        <v>4</v>
      </c>
      <c r="C239" s="162" t="s">
        <v>248</v>
      </c>
      <c r="D239" s="155" t="s">
        <v>22</v>
      </c>
      <c r="E239" s="159">
        <v>1</v>
      </c>
      <c r="F239" s="166"/>
      <c r="G239" s="131"/>
      <c r="H239" s="216"/>
    </row>
    <row r="240" spans="1:15" s="3" customFormat="1" ht="15.75" x14ac:dyDescent="0.25">
      <c r="A240" s="20"/>
      <c r="B240" s="26"/>
      <c r="C240" s="134" t="s">
        <v>163</v>
      </c>
      <c r="D240" s="43"/>
      <c r="E240" s="127"/>
      <c r="F240" s="165"/>
      <c r="G240" s="227"/>
      <c r="H240" s="202"/>
      <c r="I240" s="149"/>
      <c r="J240" s="149"/>
      <c r="K240" s="149"/>
      <c r="L240" s="149"/>
      <c r="M240" s="149"/>
      <c r="N240" s="149"/>
      <c r="O240" s="149"/>
    </row>
    <row r="241" spans="1:15" s="3" customFormat="1" ht="15.75" x14ac:dyDescent="0.25">
      <c r="A241" s="20"/>
      <c r="B241" s="58"/>
      <c r="C241" s="76" t="s">
        <v>188</v>
      </c>
      <c r="D241" s="68"/>
      <c r="E241" s="126"/>
      <c r="F241" s="165"/>
      <c r="G241" s="227"/>
      <c r="H241" s="225"/>
      <c r="I241" s="149"/>
      <c r="J241" s="149"/>
      <c r="K241" s="149"/>
      <c r="L241" s="149"/>
      <c r="M241" s="149"/>
      <c r="N241" s="149"/>
      <c r="O241" s="149"/>
    </row>
    <row r="242" spans="1:15" s="129" customFormat="1" ht="20.25" x14ac:dyDescent="0.3">
      <c r="A242" s="128"/>
      <c r="B242" s="60">
        <v>1</v>
      </c>
      <c r="C242" s="162" t="s">
        <v>249</v>
      </c>
      <c r="D242" s="155" t="s">
        <v>23</v>
      </c>
      <c r="E242" s="159">
        <v>12</v>
      </c>
      <c r="F242" s="166"/>
      <c r="G242" s="130"/>
      <c r="H242" s="216"/>
    </row>
    <row r="243" spans="1:15" s="129" customFormat="1" ht="20.25" x14ac:dyDescent="0.3">
      <c r="A243" s="128"/>
      <c r="B243" s="60">
        <f t="shared" ref="B243:B245" si="17">B242+1</f>
        <v>2</v>
      </c>
      <c r="C243" s="162" t="s">
        <v>250</v>
      </c>
      <c r="D243" s="155" t="s">
        <v>148</v>
      </c>
      <c r="E243" s="159">
        <v>1</v>
      </c>
      <c r="F243" s="166"/>
      <c r="G243" s="130"/>
      <c r="H243" s="216"/>
    </row>
    <row r="244" spans="1:15" s="129" customFormat="1" ht="20.25" x14ac:dyDescent="0.3">
      <c r="A244" s="128"/>
      <c r="B244" s="60">
        <f t="shared" si="17"/>
        <v>3</v>
      </c>
      <c r="C244" s="162" t="s">
        <v>251</v>
      </c>
      <c r="D244" s="155" t="s">
        <v>22</v>
      </c>
      <c r="E244" s="159">
        <v>1</v>
      </c>
      <c r="F244" s="166"/>
      <c r="G244" s="130"/>
      <c r="H244" s="216"/>
    </row>
    <row r="245" spans="1:15" s="129" customFormat="1" ht="20.25" x14ac:dyDescent="0.3">
      <c r="A245" s="128"/>
      <c r="B245" s="60">
        <f t="shared" si="17"/>
        <v>4</v>
      </c>
      <c r="C245" s="162" t="s">
        <v>252</v>
      </c>
      <c r="D245" s="155" t="s">
        <v>22</v>
      </c>
      <c r="E245" s="159">
        <v>1</v>
      </c>
      <c r="F245" s="166"/>
      <c r="G245" s="131"/>
      <c r="H245" s="216"/>
    </row>
    <row r="246" spans="1:15" s="3" customFormat="1" ht="15.75" x14ac:dyDescent="0.25">
      <c r="A246" s="20"/>
      <c r="B246" s="26"/>
      <c r="C246" s="134" t="s">
        <v>166</v>
      </c>
      <c r="D246" s="43"/>
      <c r="E246" s="127"/>
      <c r="F246" s="165"/>
      <c r="G246" s="227"/>
      <c r="H246" s="202"/>
      <c r="I246" s="149"/>
      <c r="J246" s="149"/>
      <c r="K246" s="149"/>
      <c r="L246" s="149"/>
      <c r="M246" s="149"/>
      <c r="N246" s="149"/>
      <c r="O246" s="149"/>
    </row>
    <row r="247" spans="1:15" s="3" customFormat="1" ht="15.75" x14ac:dyDescent="0.25">
      <c r="A247" s="20"/>
      <c r="B247" s="58"/>
      <c r="C247" s="76" t="s">
        <v>189</v>
      </c>
      <c r="D247" s="68"/>
      <c r="E247" s="126"/>
      <c r="F247" s="165"/>
      <c r="G247" s="227"/>
      <c r="H247" s="225"/>
      <c r="I247" s="149"/>
      <c r="J247" s="149"/>
      <c r="K247" s="149"/>
      <c r="L247" s="149"/>
      <c r="M247" s="149"/>
      <c r="N247" s="149"/>
      <c r="O247" s="149"/>
    </row>
    <row r="248" spans="1:15" s="129" customFormat="1" ht="33.75" x14ac:dyDescent="0.3">
      <c r="A248" s="128"/>
      <c r="B248" s="60">
        <v>1</v>
      </c>
      <c r="C248" s="62" t="s">
        <v>169</v>
      </c>
      <c r="D248" s="67" t="s">
        <v>55</v>
      </c>
      <c r="E248" s="82">
        <v>1</v>
      </c>
      <c r="F248" s="166"/>
      <c r="G248" s="130"/>
      <c r="H248" s="216"/>
    </row>
    <row r="249" spans="1:15" s="3" customFormat="1" ht="15.75" x14ac:dyDescent="0.25">
      <c r="A249" s="20"/>
      <c r="B249" s="26"/>
      <c r="C249" s="134" t="s">
        <v>168</v>
      </c>
      <c r="D249" s="43"/>
      <c r="E249" s="127"/>
      <c r="F249" s="165"/>
      <c r="G249" s="227"/>
      <c r="H249" s="202"/>
      <c r="I249" s="149"/>
      <c r="J249" s="149"/>
      <c r="K249" s="149"/>
      <c r="L249" s="149"/>
      <c r="M249" s="149"/>
      <c r="N249" s="149"/>
      <c r="O249" s="149"/>
    </row>
    <row r="250" spans="1:15" s="3" customFormat="1" ht="15.75" x14ac:dyDescent="0.25">
      <c r="A250" s="20"/>
      <c r="B250" s="58"/>
      <c r="C250" s="76" t="s">
        <v>190</v>
      </c>
      <c r="D250" s="68"/>
      <c r="E250" s="126"/>
      <c r="F250" s="165"/>
      <c r="G250" s="227"/>
      <c r="H250" s="225"/>
      <c r="I250" s="149"/>
      <c r="J250" s="149"/>
      <c r="K250" s="149"/>
      <c r="L250" s="149"/>
      <c r="M250" s="149"/>
      <c r="N250" s="149"/>
      <c r="O250" s="149"/>
    </row>
    <row r="251" spans="1:15" s="129" customFormat="1" ht="33.75" x14ac:dyDescent="0.3">
      <c r="A251" s="128"/>
      <c r="B251" s="60">
        <v>1</v>
      </c>
      <c r="C251" s="62" t="s">
        <v>172</v>
      </c>
      <c r="D251" s="67" t="s">
        <v>55</v>
      </c>
      <c r="E251" s="82">
        <v>1</v>
      </c>
      <c r="F251" s="166"/>
      <c r="G251" s="130"/>
      <c r="H251" s="216"/>
    </row>
    <row r="252" spans="1:15" s="3" customFormat="1" ht="15.75" x14ac:dyDescent="0.25">
      <c r="A252" s="20"/>
      <c r="B252" s="26"/>
      <c r="C252" s="134" t="s">
        <v>171</v>
      </c>
      <c r="D252" s="43"/>
      <c r="E252" s="127"/>
      <c r="F252" s="165"/>
      <c r="G252" s="227"/>
      <c r="H252" s="202"/>
      <c r="I252" s="149"/>
      <c r="J252" s="149"/>
      <c r="K252" s="149"/>
      <c r="L252" s="149"/>
      <c r="M252" s="149"/>
      <c r="N252" s="149"/>
      <c r="O252" s="149"/>
    </row>
    <row r="253" spans="1:15" s="3" customFormat="1" ht="16.5" x14ac:dyDescent="0.25">
      <c r="A253" s="20"/>
      <c r="B253" s="27"/>
      <c r="C253" s="25" t="s">
        <v>29</v>
      </c>
      <c r="D253" s="44"/>
      <c r="E253" s="81"/>
      <c r="F253" s="228"/>
      <c r="G253" s="229"/>
      <c r="H253" s="230"/>
      <c r="I253" s="149"/>
      <c r="J253" s="149"/>
      <c r="K253" s="149"/>
      <c r="L253" s="149"/>
      <c r="M253" s="149"/>
      <c r="N253" s="149"/>
      <c r="O253" s="149"/>
    </row>
    <row r="254" spans="1:15" ht="16.5" x14ac:dyDescent="0.2">
      <c r="B254" s="28"/>
      <c r="C254" s="29"/>
      <c r="D254" s="30"/>
      <c r="E254" s="31" t="s">
        <v>12</v>
      </c>
      <c r="F254" s="231"/>
      <c r="G254" s="232"/>
      <c r="H254" s="231"/>
      <c r="I254" s="233"/>
      <c r="J254" s="233"/>
      <c r="K254" s="233"/>
      <c r="L254" s="233"/>
      <c r="M254" s="233"/>
      <c r="N254" s="233"/>
      <c r="O254" s="233"/>
    </row>
    <row r="255" spans="1:15" x14ac:dyDescent="0.2">
      <c r="F255" s="233"/>
      <c r="G255" s="233"/>
      <c r="H255" s="233"/>
      <c r="I255" s="233"/>
      <c r="J255" s="233"/>
      <c r="K255" s="233"/>
      <c r="L255" s="233"/>
      <c r="M255" s="233"/>
      <c r="N255" s="233"/>
      <c r="O255" s="233"/>
    </row>
    <row r="256" spans="1:15" x14ac:dyDescent="0.2">
      <c r="F256" s="233"/>
      <c r="G256" s="233"/>
      <c r="H256" s="233"/>
      <c r="I256" s="233"/>
      <c r="J256" s="233"/>
      <c r="K256" s="233"/>
      <c r="L256" s="233"/>
      <c r="M256" s="233"/>
      <c r="N256" s="233"/>
      <c r="O256" s="233"/>
    </row>
    <row r="257" spans="6:15" ht="20.25" x14ac:dyDescent="0.3">
      <c r="F257" s="233"/>
      <c r="G257" s="233"/>
      <c r="H257" s="234"/>
      <c r="I257" s="233"/>
      <c r="J257" s="233"/>
      <c r="K257" s="233"/>
      <c r="L257" s="233"/>
      <c r="M257" s="233"/>
      <c r="N257" s="233"/>
      <c r="O257" s="233"/>
    </row>
    <row r="258" spans="6:15" x14ac:dyDescent="0.2">
      <c r="F258" s="233"/>
      <c r="G258" s="233"/>
      <c r="H258" s="233"/>
      <c r="I258" s="233"/>
      <c r="J258" s="233"/>
      <c r="K258" s="233"/>
      <c r="L258" s="233"/>
      <c r="M258" s="233"/>
      <c r="N258" s="233"/>
      <c r="O258" s="233"/>
    </row>
    <row r="259" spans="6:15" ht="20.25" x14ac:dyDescent="0.3">
      <c r="F259" s="233"/>
      <c r="G259" s="233"/>
      <c r="H259" s="234"/>
      <c r="I259" s="233"/>
      <c r="J259" s="233"/>
      <c r="K259" s="233"/>
      <c r="L259" s="233"/>
      <c r="M259" s="233"/>
      <c r="N259" s="233"/>
      <c r="O259" s="233"/>
    </row>
  </sheetData>
  <mergeCells count="11">
    <mergeCell ref="G54:G55"/>
    <mergeCell ref="H54:H55"/>
    <mergeCell ref="B52:C53"/>
    <mergeCell ref="D2:F7"/>
    <mergeCell ref="B8:C9"/>
    <mergeCell ref="D47:F51"/>
    <mergeCell ref="B54:B55"/>
    <mergeCell ref="C54:C55"/>
    <mergeCell ref="D54:D55"/>
    <mergeCell ref="E54:E55"/>
    <mergeCell ref="F54:F55"/>
  </mergeCells>
  <printOptions gridLinesSet="0"/>
  <pageMargins left="0.43307086614173229" right="0.19685039370078741" top="0.47244094488188981" bottom="0.78740157480314965" header="0.31496062992125984" footer="0.39370078740157483"/>
  <pageSetup scale="54" orientation="landscape" r:id="rId1"/>
  <headerFooter>
    <oddHeader>&amp;C&amp;"Arial,Normal"&amp;9HOJA No. &amp;P de &amp;N</oddHeader>
  </headerFooter>
  <rowBreaks count="5" manualBreakCount="5">
    <brk id="46" min="1" max="7" man="1"/>
    <brk id="155" min="1" max="7" man="1"/>
    <brk id="173" min="1" max="7" man="1"/>
    <brk id="208" min="1" max="7" man="1"/>
    <brk id="234"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REVOLUCION</vt:lpstr>
      <vt:lpstr>REVOLUCION!Área_de_impresión</vt:lpstr>
      <vt:lpstr>REVOLUCION!Títulos_a_imprimir</vt:lpstr>
      <vt:lpstr>REVOLUCION!Títulos_a_imprimir_IM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dc:creator>
  <cp:lastModifiedBy>Nayely</cp:lastModifiedBy>
  <cp:lastPrinted>2019-07-10T19:31:20Z</cp:lastPrinted>
  <dcterms:created xsi:type="dcterms:W3CDTF">2000-03-20T20:34:23Z</dcterms:created>
  <dcterms:modified xsi:type="dcterms:W3CDTF">2020-10-27T21:50:08Z</dcterms:modified>
</cp:coreProperties>
</file>