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380" windowWidth="15600" windowHeight="6705"/>
  </bookViews>
  <sheets>
    <sheet name="Catálogo" sheetId="1" r:id="rId1"/>
  </sheets>
  <definedNames>
    <definedName name="_del10">#REF!</definedName>
    <definedName name="_del12">#REF!</definedName>
    <definedName name="_del2">#REF!</definedName>
    <definedName name="_del3">#REF!</definedName>
    <definedName name="_del4">#REF!</definedName>
    <definedName name="_del5">#REF!</definedName>
    <definedName name="_del6">#REF!</definedName>
    <definedName name="_del8">#REF!</definedName>
    <definedName name="Ancho">#REF!</definedName>
    <definedName name="aprog">#REF!</definedName>
    <definedName name="_xlnm.Print_Area" localSheetId="0">Catálogo!$A$1:$F$104</definedName>
    <definedName name="_xlnm.Print_Area">#REF!</definedName>
    <definedName name="ClaveFasar">#REF!</definedName>
    <definedName name="descripcion">#REF!</definedName>
    <definedName name="diam">#REF!</definedName>
    <definedName name="elementos">#REF!</definedName>
    <definedName name="escuadra">#REF!</definedName>
    <definedName name="FinReng">#REF!</definedName>
    <definedName name="INICATCC">#REF!</definedName>
    <definedName name="inicio">#REF!</definedName>
    <definedName name="largo">#REF!</definedName>
    <definedName name="LargoTotal">#REF!</definedName>
    <definedName name="nnn">#REF!</definedName>
    <definedName name="Note">#REF!</definedName>
    <definedName name="noviembre">#REF!</definedName>
    <definedName name="octubre">#REF!</definedName>
    <definedName name="pzas">#REF!</definedName>
    <definedName name="RelacionNueva">#REF!</definedName>
    <definedName name="SalarioBase">#REF!</definedName>
    <definedName name="SalarioNominal">#REF!</definedName>
    <definedName name="SepVar">#REF!</definedName>
    <definedName name="_xlnm.Print_Titles" localSheetId="0">Catálogo!$54:$65</definedName>
    <definedName name="_xlnm.Print_Titles">#REF!</definedName>
  </definedNames>
  <calcPr calcId="144525" fullPrecision="0"/>
</workbook>
</file>

<file path=xl/calcChain.xml><?xml version="1.0" encoding="utf-8"?>
<calcChain xmlns="http://schemas.openxmlformats.org/spreadsheetml/2006/main">
  <c r="F25" i="1" l="1"/>
  <c r="F19" i="1"/>
  <c r="F18" i="1"/>
  <c r="F17" i="1"/>
  <c r="F78" i="1"/>
  <c r="F79" i="1"/>
  <c r="F82" i="1"/>
  <c r="F86" i="1" s="1"/>
  <c r="F83" i="1"/>
  <c r="F84" i="1"/>
  <c r="F85" i="1"/>
  <c r="F88" i="1"/>
  <c r="F95" i="1" s="1"/>
  <c r="F89" i="1"/>
  <c r="F90" i="1"/>
  <c r="F91" i="1"/>
  <c r="F92" i="1"/>
  <c r="F93" i="1"/>
  <c r="F94" i="1"/>
  <c r="F99" i="1"/>
  <c r="F100" i="1"/>
  <c r="F101" i="1"/>
  <c r="F76" i="1" l="1"/>
  <c r="F77" i="1"/>
  <c r="F68" i="1" l="1"/>
  <c r="F69" i="1"/>
  <c r="F70" i="1"/>
  <c r="F71" i="1"/>
  <c r="F72" i="1"/>
  <c r="F73" i="1"/>
  <c r="F74" i="1"/>
  <c r="F75" i="1"/>
  <c r="B63" i="1"/>
  <c r="B62" i="1"/>
  <c r="B61" i="1"/>
  <c r="B60" i="1"/>
  <c r="F80" i="1" l="1"/>
  <c r="F96" i="1" s="1"/>
  <c r="F102" i="1" s="1"/>
  <c r="F103" i="1" s="1"/>
  <c r="F104" i="1" s="1"/>
  <c r="F27" i="1"/>
  <c r="F21" i="1" l="1"/>
  <c r="F33" i="1" l="1"/>
  <c r="F34" i="1" s="1"/>
  <c r="F35" i="1" s="1"/>
</calcChain>
</file>

<file path=xl/sharedStrings.xml><?xml version="1.0" encoding="utf-8"?>
<sst xmlns="http://schemas.openxmlformats.org/spreadsheetml/2006/main" count="90" uniqueCount="64">
  <si>
    <t>CLAVE</t>
  </si>
  <si>
    <t>UNIDAD</t>
  </si>
  <si>
    <t>VOLUMEN</t>
  </si>
  <si>
    <t>P.U.</t>
  </si>
  <si>
    <t>IMPORTE</t>
  </si>
  <si>
    <t>RESUMEN</t>
  </si>
  <si>
    <t>TOTAL</t>
  </si>
  <si>
    <t>I.V.A.</t>
  </si>
  <si>
    <t>CONCEPTO</t>
  </si>
  <si>
    <t>PROPONE</t>
  </si>
  <si>
    <t>SUBTOTAL DE OBRA</t>
  </si>
  <si>
    <t>SUBTOTAL I</t>
  </si>
  <si>
    <t>SUBTOTAL II</t>
  </si>
  <si>
    <t>OBRA: UNIVERSIDAD AUTÓNOMA DE BAJA CALIFORNIA SUR</t>
  </si>
  <si>
    <t xml:space="preserve">DESCRIPCIÓN: SUMINISTRO E INSTALACIÓN DE SISTEMA FOTOVOLTÁICO Y CONSTRUCCIÓN DE CASETA EN EL CENTRO DE TRANSITO UNIVERSITARIO </t>
  </si>
  <si>
    <t>LOCALIDAD: LA PAZ</t>
  </si>
  <si>
    <t>MUNICIPIO: LA PAZ, B.C.S.</t>
  </si>
  <si>
    <t xml:space="preserve">I. CASETA PARA EQUIPOS </t>
  </si>
  <si>
    <t xml:space="preserve">01. CIMENTACIÓN </t>
  </si>
  <si>
    <t>02. ESTRUCTURA</t>
  </si>
  <si>
    <t xml:space="preserve">03. ALBAÑILERÍA Y ACABADOS </t>
  </si>
  <si>
    <t xml:space="preserve">II. SISTEMA FOTOVOLTÁICO </t>
  </si>
  <si>
    <t xml:space="preserve">01. INSTALACIONES </t>
  </si>
  <si>
    <t>LIMPIEZA, TRAZO Y NIVELACIÓN DEL TERRENO; INCLUYE: NIVEL DE MANGUERA Y NIVELETAS CON POLINES Y FAJILLAS, HILOS, CAL, MANO DE OBRA Y HERRAMIENTA, COLOCACIÓN DE BANCO DE NIVEL SEGÚN ESPECIFICACIONES (ÁREA DE EDIFICIO).</t>
  </si>
  <si>
    <t>M2</t>
  </si>
  <si>
    <t>EXCAVACIÓN A MANO EN TERRENO TIPO "B" INVESTIGADO EN OBRA POR EL CONTRATISTA, A CUALQUIER PROFUNDIDAD, INCLUYE: AFINE DE TALUDES, SOBRE EXCAVACIÓN POR ÁNGULO DE REPOSO DE MATERIAL, COMPACTACIÓN DE FONDO DE CEPAS,.</t>
  </si>
  <si>
    <t>M3</t>
  </si>
  <si>
    <t>RETIRO DE MATERIAL PRODUCTO DE EXCAVACIONES O DEMOLICIONES, INCLUYE; CARGA CON EQUIPO MECÁNICO Y RETIRO DE MATERIAL FUERA DE LOS SITIOS DE LOS TRABAJOS A UNA DISTANCIA DE 10 KM.</t>
  </si>
  <si>
    <t>PLANTILLA DE CONCRETO HECHO EN OBRA F´C= 100 KG/CM2 DE 6 CM. DE ESPESOR, APALILLADA Y NIVELADA, INCLUYE: CIMBRA, DESCIMBRADO, COMPACTACIÓN DEL FONDO, APLICACIÓN DE RIEGO CON AGUA PREVIO AL COLADO VACIADO, NIVELADO Y CURADO DEL CONCRETO, EQUIPO INDIVIDUAL DE PROTECCIÓN, MANO DE OBRA Y HERRAMIENTA.</t>
  </si>
  <si>
    <t>RELLENO Y COMPACTACIÓN DE MATERIAL PRODUCTO DE EXCAVACIÓN A MANO O CON EQUIPO MECÁNICO APLICADO AGUA EN CAPAS DE 20 CM. DE ESPESOR; INCLUYE: ACARREO DENTRO DE LA OBRA, PRUEBAS DE COMPACTACIÓN PROCTOR  90% POR CAPA, CUANDO ASÍ SE INDIQUE EN LAS ESPECIFICACIONES TÉCNICAS DE LA OBRA O LO SOLICITE EL RESIDENTE DE LA OBRA. MEDIR COMPACTADO.</t>
  </si>
  <si>
    <t>ACERO DE REFUERZO EN CIMENTACIÓN DIÁMETRO #3 F'Y=4,200 KG/CM2; INCLUYE: SUMINISTRO, HABILITADO, ARMADO, CORTES, TRASLAPES, GANCHOS Y DESPERDICIOS, SILLETAS, ALAMBRE RECOCIDO, MANO DE OBRA, HERRAMIENTA, EQUIPO DE PROTECCIÓN PERSONAL Y LIMPIEZA DEL ÁREA DE TRABAJO.</t>
  </si>
  <si>
    <t>KG</t>
  </si>
  <si>
    <t>CIMBRA PARA CIMENTACIÓN CON MADERA DE PINO DE 3RA. ACABADO COMÚN. INCLUYE: CLAVOS DIFERENTES DIMENSIONES, CUÑAS, ACARREOS, CORTES, CIMBRADO, HABILITADO, ALINEADO, PLOMEADO, DESCIMBRADO, EQUIPO INDIVIDUAL DE PROTECCIÓN, MATERIAL, ACARREO DENTRO DE LA OBRA, MEDIDO POR ÁREA DE CONTACTO.</t>
  </si>
  <si>
    <t>CONCRETO F'C= 250 KG/CM2 EN CIMENTACIÓN T.M.A. 3/4", CON UN REVENIMIENTO DE 8-10 CM, INCLUYE: ACARREO, COLADO, VIBRADO, AFINE, CURADO, MUESTRA DE CONCRETO, (7, 14, Y 28 DÍAS). EN ELEMENTOS ESTRUCTURALES COMO ZAPATAS, DADOS, MUROS DE CONCRETO, MÍNIMO UNA MUESTRA POR CADA 20 M3 O CON LA FRECUENCIA QUE LA RESIDENCIA LO CONSIDERE NECESARIO (VER ESPECIFICACIONES COMPLEMENTARIAS)</t>
  </si>
  <si>
    <t>MURETE DE ENRASE ACABADO COMÚN EN CIMENTACIÓN A BASE DE BLOCK DE CEMENTO DE 15X20X40 CM. (60 KG/CM2), ASENTADO CON MORTERO CEMENTO-ARENA EN PROPORCIÓN DE 1:3 Y CON CELDAS RELLENAS DE CONCRETO F'C= 150 KG/CM2. INCLUYE: DESFONDAR BLOCK Y VARILLA DEL # 3 @ 40 CM.</t>
  </si>
  <si>
    <t>CADENA DE CONCRETO F'C= 250 KG/CM2 SECCIÓN DE 15X30 CM. ARMADA CON 4 VARILLAS DE 3/8" Y ESTRIBOS # 2 @ 20 CM, INCLUYE: CIMBRA COMÚN, CRUCES DE VARILLAS, COLADO, VIBRADO, DESCIMBRADO Y CURADO.</t>
  </si>
  <si>
    <t>ML</t>
  </si>
  <si>
    <t>SUMINISTRO Y APLICACIÓN DE IMPERMEABILIZANTE EN CIMENTACIÓN A BASE DE AGUA 2 CAPAS DE EMULSIKA O SIMILAR EN CALIDAD Y PRECIO; INCLUYE: LIMPIEZA PREPARACIÓN DE SUPERFICIE.</t>
  </si>
  <si>
    <t>ANCLAJE DE CASTILLOS DE 15X20 CM. EN ZAPATAS Y ENRASES 0.00 A 1.20 M. ALTURA CON 4 VARILLAS DE 3/8" Y ESTRIBOS # 2 @ 15 CM, CONCRETO F'C=250 KG/CM2; INCLUYE: CIMBRA COMÚN, COLADO, CRUCES DE VARILLAS, VIBRADO, CURADO Y DESCIMBRADO.</t>
  </si>
  <si>
    <t xml:space="preserve">SUBTOTAL CIMENTACIÓN </t>
  </si>
  <si>
    <t>CIMBRA PARA LOSAS  ACABADO COMÚN A BASE DE TRIPLAY DE PINO 19 MM COMO CIMBRA DE CONTACTO, INCLUYE: CIMBRADO, DESCIMBRADO, HABILITADO Y CHAFLANES U OCHAVOS.</t>
  </si>
  <si>
    <t>ACERO DE REFUERZO EN ESTRUCTURA #3 F'Y=4,200 KG/CM2; INCLUYE: SUMINISTRO, HABILITADO, ARMADO, CORTES, TRASLAPES, GANCHOS Y DESPERDICIOS, SILLETAS, ALAMBRE RECOCIDO, MANO DE OBRA, HERRAMIENTA, EQUIPO DE PROTECCIÓN PERSONAL Y LIMPIEZA DEL ÁREA DE TRABAJO.</t>
  </si>
  <si>
    <t>CONCRETO F'C=250 KG/CM2 EN ESTRUCTURA T.M.A. 3/4", CON UN REVENIMIENTO DE 8-10 CM. INCLUYE: COLADO, VIBRADO, CURADO, AFINE, NIVELADO Y ACABADO PARA RECIBIR IMPERMEABILIZACIÓN EN PRIMER NIVEL O PISO DE CERÁMICA EN SEGUNDO NIVEL, PRUEBAS DE CONCRETO A 7,14 Y 28 DÍAS. (EN VOLÚMENES MAYORES A 2 M3) Y ADITIVOS ESPECIFICADOS SEGÚN PROYECTO.</t>
  </si>
  <si>
    <t>SUMINISTRO, HABILITADO Y COLOCACIÓN DE VENTANA Y/ O PUERTA TIPO LOUVER A BASE DE PERFIL R 225 CALIBRE 14 DUELA 170 CALIBRE 20 INCLUYE: UNA MANO DE PRIMARIO EPÓXICO ANTICORROSIVO EA P-10 COLOR BLANCO CON CATALIZADOR DISOLUCIÓN A BASE DE SOLVENTE Y 2 MANOS DE PINTURA ESMALTE EN ACABADO FINAL, COLOR DEFINIDO POR LA RESIDENCIA, FIJADO A MURO CON TAQUETE Y PIJA.</t>
  </si>
  <si>
    <t>SUBTOTAL ESTRUCTURA</t>
  </si>
  <si>
    <t>CADENA O CASTILLO 15 X 20 CM, ACABADO COMÚN, CONCRETO H. EN O., F'C= 250 KG/CM2, ARMADA CON 4 VARILLAS DEL NO.3 (3/8") Y ESTRIBOS DEL NO. 2 (1/4") @ 20 CM, A CUALQUIER ALTURA Y GRADO DE DIFICULTAD,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</si>
  <si>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CONSTRUCCIÓN DE MURO DE BLOCK HUECO DE CEMENTO 15X20X40 CM. (60 KG/CM2), ASENTADO CON MORTERO CEMENTO-ARENA 1:3, ACABADO COMÚN, SE DEBERÁ DE CONSIDERAR PARA ESTE TRABAJO: MANO DE OBRA, SUMINISTRO, ELEVACIÓN, MOVIMIENTOS HORIZONTALES, CARGAS, DESCARGAS Y ACARREOS DEL MATERIAL HASTA EL LUGAR DE SU UTILIZACIÓN, HERRAMIENTA, PREPARACIÓN DE LA SUPERFICIE DE DESPLANTE, TRAZO Y DESPLANTE DE ACUERDO A PROYECTO, DISTRIBUCIÓN UNIFORME DE JUNTAS VERTICALES, CUATRAPEO Y REMATES ADECUADOS, JUNTAS HORIZONTALES CONTINUAS Y A NIVEL, JUNTAS VERTICALES AL CENTRO Y A PLOMO, CON UN ESPESOR MÁXIMO DE 1 CM, REMATES VERTICALES COMO PREPARACIÓN DE CASTILLOS, CERCHAS O ESCANTILLONES PARA EL TRAZO DE HILADAS HORIZONTALES DE ACUERDO A LA DISTRIBUCIÓN UNIFORME, ACOPIO Y RETIRO DE DESPERDICIOS A TIRO AUTORIZADO Y LIMPIEZA DEL ÁREA DE TRABAJO. NO SE ADMITEN DESPLOMES MAYORES A 1:300</t>
  </si>
  <si>
    <t>PISO DE CONCRETO F'C=200 KG/CM2 DE 10 CM. DE ESPESOR, ACABADO PULIDO O RAYADO CON BROCHA DE PELO, ACABADO CON VOLTEADOR, REALIZACIÓN DEL TRABAJO POR MÓDULOS NO MAYORES A 3.00 X 3.00 M. INCLUYE: SUMINISTRO DE LOS MATERIALES, ELEVACIÓN, MOVIMIENTOS HORIZONTALES, CARGAS, DESCARGAS Y ACARREOS DEL MATERIAL HASTA EL LUGAR DE SU UTILIZACIÓN, CIMBRA DE FRONTERAS, COLOCACIÓN DE MUESTRAS, NIVELACIÓN, COMPACTACIÓN, LIMPIEZA Y HUMEDECIDO DEL TERRENO, VACIADO, EXTENDIDO, REGLEADO, COMPACTACIÓN Y CURADO DEL CONCRETO, DESCIMBRADO, MANO DE OBRA, HERRAMIENTA Y EQUIPO, ACOPIO Y RETIRO DE DESPERDICIO A TIRO AUTORIZADO Y LIMPIEZA DEL ÁREA DE TRABAJO.</t>
  </si>
  <si>
    <t>MALLA ELECTROSOLDADA 6X6/10-10, SE DEBERÁ CONSIDERAR PARA ESTE TRABAJO: SUMINISTRO Y COLOCACIÓN, CORTES, SUJECIÓN, TRASLAPES, SILLETA PM-50 PLSTIFICADA 4 PZA/M2, MANO DE OBRA, EQUIPO, HERRAMIENTA, ACOPIO Y RETIRO DE DESPERDICIOS A TIRO AUTORIZADO Y LIMPIEZA DEL ÁREA DE TRABAJO.</t>
  </si>
  <si>
    <t>SUMINISTRO Y APLICACIÓN DE RECUBRIMIENTO A BASE DE REDIMIX O MORTAR, ACABADO PULIDO EN COLUMNAS, TRABES, LOSAS, TÍMPANOS Y MUROS DE CONCRETO, INCLUYE: REBABEAR CON CINCEL Y MARRO, DESBASTADO CON ESMERIL, LIMPIEZA, PEGACRETO, ANDAMIOS, LIJADO, DEJANDO LISTA LA SUPERFICIE PARA RECIBIR PINTURA.</t>
  </si>
  <si>
    <t>PINTURA ACRÍLICA MARCA OSEL LÍNEA ORO MÁXIMA, BEREL LÍNEA BERELEX GREEN, COMEX LÍNEA EASY CLEAN 100% ACRÍLICA, EN MUROS, COLUMNAS, TRABES Y PLAFONES; CON LAS SIGUIENTES CARACTERÍSTICAS: SIN CONTENIDO DE PLOMO Y METALES PESADOS, DENSIDAD 1.2-1.3 KG/LT, SÓLIDOS EN PESO 50% MÍNIMO, VISCOSIDAD 90-115 U. KREBS, ALTO CONTENIDO DE PIGMENTOS, BASE AGUA, RESISTENCIA AL LAVADO DE 5000 CICLOS MÍNIMO CON DETERGENTE Y 10 000 CICLOS CON SOLUCIÓN NO ABRASIVA, TIEMPO MÁXIMO DE SECADO AL TACTO DE 60 MINUTOS, ACABADO SEMI MATE DE 5 A 25 UNIDADES DE BRILLO, GARANTÍA DE 3 AÑOS POR ESCRITO, COLOR SEGÚN MUESTRA APROBADA. SE DEBERÁ DE CONSIDERAR PARA ESTE TRABAJO: SELLADOR 5X1 REFORZADO DILUIDO 3 A 1,SUMINISTRO DE LA PINTURA, MATERIALES, MANO DE OBRA, HERRAMIENTAS, ANDAMIOS, APLICACIÓN DE LAS MANOS NECESARIAS PARA CUBRIR PERFECTAMENTE LA SUPERFICIE, ACOPIO Y RETIRO DE DESPERDICIOS A TIRO AUTORIZADO Y LIMPIEZA DEL ÁREA DE TRABAJO.</t>
  </si>
  <si>
    <t>SUMINISTRO Y APLICACIÓN DE IMPERMEABILIZACIÓN PREFABRICADO TIPO SBS PG 4 MM ESPESOR, REFORZADA CON FIBRA POLIÉSTER 180 GR/M2, APLICADO CON TERMO FUSIÓN COLOR TERRACOTA O COLOR INDICADO POR SUPERVISIÓN, INCLUYE: APLICACIÓN PRIMER, IMPERPRIM S.L. BASE SOLVENTE, SELLADO DE REMATES Y DETALLES CON CEMENTO SELLADOR. (GARANTÍA 10 AÑOS POR ESCRITO).</t>
  </si>
  <si>
    <t xml:space="preserve">SUBTOTAL ALBAÑILERÍA Y ACABADOS </t>
  </si>
  <si>
    <t xml:space="preserve">SUBTOTAL CASETA PARA EQUIPOS </t>
  </si>
  <si>
    <t>01. INSTALACIONES</t>
  </si>
  <si>
    <t>SUMINISTRO, INSTALACION, PROGRAMACION Y PUESTA EN MARCHA DE SISTEMA FOTOVOLTAICO INTECONECTADO A LA RED DE CFE CON UNA CAPACIDAD MANXIMA DE 100.6 Kwp cd (90kW ca) INCLUYE: PANEL FOTOVOLTAICO MARACA CANADIAN SOLAR  DE 335 WATTS  MODELO CS3U-335 (100V/1500 V) ( 300 PZAS ), ESTRUCTURA PARA MODULOS SOLARES EN ALUMINIO DISEÑADA PARA TECHO CARPORT CON TORNILLERIA DE ACERO INOXIDABLE Y ACCESORIOS PARA FIJACON DE PANEL. (1 PZA ), INVERSOR MARCA SMA MODELO SUNNY TRIPOWER 30000TL-US DE 30kW 277/480 V (1 PZA ),  CLUSTER CONTROLER MARCA SMA MODELO CLCLON-10 ( 1 PZA ), TRANSFORMADOR DE ACOPLAMIENTO DE 100 kVA 480Y/220? (AL-AL) (1 PZA ), MATERIALES, TUBERIAS, CABLEADO, CINCHOS, SOPORTERIAS, ETIQUETAS, GARANTIAS POR ESCRITO DE LOS EQUIPOS A INSTALAR, MANUALES ASI COMO TODO LO NECESARIO PARA SU BUEN FUNCIONAMIENTO.</t>
  </si>
  <si>
    <t>LOTE</t>
  </si>
  <si>
    <t>SUMINISTRO E INSTALACIÓN DE LÁMPARA INOUT SOLAR SUNLIGHT, LED INTELIGENTE MODELO APS60W COLOR BLANCO 12, 800 LM SENCILLO CON ENERGÍA SOLAR CON BATERÍA DE LITIO 150 AH 3.7V 12 HRS. DE OPERACIÓN CONTINUA INCLUYE: INSTALACIÓN, PRUEBAS, POSTE CIRCULAR DE 6MTS. CON BRAZO DE 60 O 120 CMS, BASE PARA CONCRETO PARA MONTAJE DE POSTE DE 6 METROS.</t>
  </si>
  <si>
    <t>JGO.</t>
  </si>
  <si>
    <t>REHABILITACION DE LUMINARIA SOLAR DOBLE,  INCLUYE: REVISION DE EQUIPO  Y RECONEXION DE SISTEMA, SUSTITUCION DE BATERIAS, REGULACION PARA FUNCIONAMIENTO DE 12 HRS, SUSTITUCION DE FOTOCELDA, CABLEADO, ACAREOS INTERNOS, SUSTITUCION DE HERRAJES.</t>
  </si>
  <si>
    <t>PZA</t>
  </si>
  <si>
    <t>SUBTOTAL INSTALACIONES</t>
  </si>
  <si>
    <t xml:space="preserve">SUBTOTAL SISTEMA FOTOVOLTAICO </t>
  </si>
  <si>
    <t>LPO-000000009-049-2020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</si>
</sst>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2]* #,##0.00_-;\-[$€-2]* #,##0.00_-;_-[$€-2]* &quot;-&quot;??_-"/>
    <numFmt numFmtId="165" formatCode="00000"/>
  </numFmts>
  <fonts count="15" x14ac:knownFonts="1">
    <font>
      <sz val="11"/>
      <color theme="1"/>
      <name val="Calibri"/>
      <family val="2"/>
      <scheme val="minor"/>
    </font>
    <font>
      <sz val="11"/>
      <color theme="1"/>
      <name val="Calibri"/>
      <family val="2"/>
      <scheme val="minor"/>
    </font>
    <font>
      <sz val="10"/>
      <name val="Arial"/>
      <family val="2"/>
    </font>
    <font>
      <b/>
      <sz val="12"/>
      <name val="Arial"/>
      <family val="2"/>
    </font>
    <font>
      <sz val="12"/>
      <name val="Arial"/>
      <family val="2"/>
    </font>
    <font>
      <b/>
      <sz val="11"/>
      <color indexed="8"/>
      <name val="Calibri"/>
      <family val="2"/>
    </font>
    <font>
      <sz val="11"/>
      <color indexed="8"/>
      <name val="Calibri"/>
      <family val="2"/>
    </font>
    <font>
      <sz val="11"/>
      <color indexed="9"/>
      <name val="Calibri"/>
      <family val="2"/>
    </font>
    <font>
      <sz val="10"/>
      <name val="Courier"/>
      <family val="3"/>
    </font>
    <font>
      <b/>
      <sz val="18"/>
      <color indexed="62"/>
      <name val="Cambria"/>
      <family val="2"/>
    </font>
    <font>
      <b/>
      <sz val="12"/>
      <color indexed="8"/>
      <name val="Arial"/>
      <family val="2"/>
    </font>
    <font>
      <sz val="12"/>
      <color theme="1"/>
      <name val="Arial"/>
      <family val="2"/>
    </font>
    <font>
      <b/>
      <i/>
      <sz val="12"/>
      <color theme="0" tint="-0.34998626667073579"/>
      <name val="Arial"/>
      <family val="2"/>
    </font>
    <font>
      <b/>
      <sz val="12"/>
      <color rgb="FFFF0000"/>
      <name val="Arial"/>
      <family val="2"/>
    </font>
    <font>
      <sz val="12"/>
      <color rgb="FFFF0000"/>
      <name val="Arial"/>
      <family val="2"/>
    </font>
  </fonts>
  <fills count="1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solid">
        <fgColor theme="3" tint="0.59999389629810485"/>
        <bgColor indexed="64"/>
      </patternFill>
    </fill>
    <fill>
      <patternFill patternType="solid">
        <fgColor theme="3" tint="0.79998168889431442"/>
        <bgColor indexed="64"/>
      </patternFill>
    </fill>
    <fill>
      <patternFill patternType="solid">
        <fgColor theme="3" tint="0.39997558519241921"/>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34">
    <xf numFmtId="0" fontId="0" fillId="0" borderId="0"/>
    <xf numFmtId="0" fontId="2" fillId="0" borderId="0"/>
    <xf numFmtId="0" fontId="1" fillId="0" borderId="0"/>
    <xf numFmtId="44" fontId="2" fillId="0" borderId="0" applyFont="0" applyFill="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7"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7" fillId="11"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7" fillId="10"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7" fillId="10" borderId="0" applyNumberFormat="0" applyBorder="0" applyAlignment="0" applyProtection="0"/>
    <xf numFmtId="0" fontId="6" fillId="13" borderId="0" applyNumberFormat="0" applyBorder="0" applyAlignment="0" applyProtection="0"/>
    <xf numFmtId="0" fontId="6" fillId="7" borderId="0" applyNumberFormat="0" applyBorder="0" applyAlignment="0" applyProtection="0"/>
    <xf numFmtId="0" fontId="7" fillId="8" borderId="0" applyNumberFormat="0" applyBorder="0" applyAlignment="0" applyProtection="0"/>
    <xf numFmtId="0" fontId="6" fillId="9" borderId="0" applyNumberFormat="0" applyBorder="0" applyAlignment="0" applyProtection="0"/>
    <xf numFmtId="0" fontId="6" fillId="14" borderId="0" applyNumberFormat="0" applyBorder="0" applyAlignment="0" applyProtection="0"/>
    <xf numFmtId="0" fontId="7" fillId="14" borderId="0" applyNumberFormat="0" applyBorder="0" applyAlignment="0" applyProtection="0"/>
    <xf numFmtId="164" fontId="2" fillId="0" borderId="0" applyFont="0" applyFill="0" applyBorder="0" applyAlignment="0" applyProtection="0"/>
    <xf numFmtId="43" fontId="2" fillId="0" borderId="0" applyFont="0" applyFill="0" applyBorder="0" applyAlignment="0" applyProtection="0"/>
    <xf numFmtId="39" fontId="8" fillId="0" borderId="0"/>
    <xf numFmtId="9" fontId="2" fillId="0" borderId="0" applyFont="0" applyFill="0" applyBorder="0" applyAlignment="0" applyProtection="0"/>
    <xf numFmtId="0" fontId="9" fillId="0" borderId="0" applyNumberFormat="0" applyFill="0" applyBorder="0" applyAlignment="0" applyProtection="0"/>
    <xf numFmtId="0" fontId="2" fillId="0" borderId="0"/>
    <xf numFmtId="39" fontId="8" fillId="0" borderId="0"/>
    <xf numFmtId="39" fontId="8" fillId="0" borderId="0"/>
    <xf numFmtId="0" fontId="2" fillId="0" borderId="0"/>
  </cellStyleXfs>
  <cellXfs count="124">
    <xf numFmtId="0" fontId="0" fillId="0" borderId="0" xfId="0"/>
    <xf numFmtId="0" fontId="3" fillId="0" borderId="6" xfId="1" applyFont="1" applyFill="1" applyBorder="1" applyAlignment="1">
      <alignment horizontal="center" vertical="top" wrapText="1"/>
    </xf>
    <xf numFmtId="0" fontId="3" fillId="0" borderId="0" xfId="1" applyFont="1" applyFill="1" applyBorder="1" applyAlignment="1">
      <alignment horizontal="left" vertical="top"/>
    </xf>
    <xf numFmtId="0" fontId="3" fillId="0" borderId="0" xfId="1" applyFont="1" applyFill="1" applyBorder="1" applyAlignment="1">
      <alignment vertical="center"/>
    </xf>
    <xf numFmtId="49" fontId="3" fillId="0" borderId="0" xfId="1" applyNumberFormat="1" applyFont="1" applyFill="1" applyBorder="1" applyAlignment="1">
      <alignment horizontal="center" vertical="center" wrapText="1"/>
    </xf>
    <xf numFmtId="0" fontId="3" fillId="0" borderId="0" xfId="1" applyFont="1" applyFill="1" applyBorder="1" applyAlignment="1">
      <alignment vertical="center" wrapText="1"/>
    </xf>
    <xf numFmtId="0" fontId="3" fillId="0" borderId="0" xfId="1" applyFont="1" applyFill="1" applyBorder="1" applyAlignment="1">
      <alignment horizontal="left" vertical="top" wrapText="1"/>
    </xf>
    <xf numFmtId="0" fontId="3" fillId="0" borderId="0" xfId="1" applyFont="1" applyFill="1" applyBorder="1" applyAlignment="1">
      <alignment horizontal="center" vertical="top" wrapText="1"/>
    </xf>
    <xf numFmtId="165" fontId="4" fillId="3" borderId="7" xfId="1" applyNumberFormat="1" applyFont="1" applyFill="1" applyBorder="1" applyAlignment="1">
      <alignment horizontal="center" vertical="center" wrapText="1"/>
    </xf>
    <xf numFmtId="0" fontId="4" fillId="3" borderId="7" xfId="1" applyFont="1" applyFill="1" applyBorder="1" applyAlignment="1">
      <alignment horizontal="justify" vertical="center" wrapText="1"/>
    </xf>
    <xf numFmtId="0" fontId="4" fillId="3" borderId="7" xfId="1" applyFont="1" applyFill="1" applyBorder="1" applyAlignment="1">
      <alignment horizontal="center" vertical="center" wrapText="1"/>
    </xf>
    <xf numFmtId="2" fontId="4" fillId="3" borderId="7" xfId="1" applyNumberFormat="1" applyFont="1" applyFill="1" applyBorder="1" applyAlignment="1">
      <alignment horizontal="center" vertical="center" wrapText="1"/>
    </xf>
    <xf numFmtId="44" fontId="4" fillId="3" borderId="7" xfId="1" applyNumberFormat="1" applyFont="1" applyFill="1" applyBorder="1" applyAlignment="1">
      <alignment horizontal="center" vertical="center" wrapText="1"/>
    </xf>
    <xf numFmtId="49" fontId="3" fillId="0" borderId="0" xfId="1" applyNumberFormat="1" applyFont="1" applyFill="1" applyBorder="1" applyAlignment="1">
      <alignment horizontal="center" vertical="top" wrapText="1"/>
    </xf>
    <xf numFmtId="39" fontId="3" fillId="0" borderId="0" xfId="31" applyFont="1" applyBorder="1" applyAlignment="1" applyProtection="1">
      <alignment horizontal="right" vertical="top" wrapText="1"/>
      <protection locked="0"/>
    </xf>
    <xf numFmtId="39" fontId="3" fillId="0" borderId="5" xfId="31" applyFont="1" applyBorder="1" applyAlignment="1" applyProtection="1">
      <alignment vertical="top" wrapText="1"/>
      <protection locked="0"/>
    </xf>
    <xf numFmtId="0" fontId="4" fillId="0" borderId="5" xfId="0" applyFont="1" applyBorder="1" applyAlignment="1" applyProtection="1">
      <alignment vertical="top"/>
      <protection locked="0"/>
    </xf>
    <xf numFmtId="39" fontId="3" fillId="0" borderId="0" xfId="31" applyFont="1" applyBorder="1" applyAlignment="1" applyProtection="1">
      <alignment horizontal="right" vertical="top"/>
      <protection locked="0"/>
    </xf>
    <xf numFmtId="0" fontId="4" fillId="0" borderId="4" xfId="0" applyFont="1" applyBorder="1" applyAlignment="1" applyProtection="1">
      <alignment horizontal="right" vertical="top"/>
      <protection locked="0"/>
    </xf>
    <xf numFmtId="0" fontId="4" fillId="0" borderId="4" xfId="0" applyFont="1" applyBorder="1" applyAlignment="1" applyProtection="1">
      <alignment vertical="top"/>
      <protection locked="0"/>
    </xf>
    <xf numFmtId="0" fontId="3" fillId="0" borderId="5" xfId="1" applyFont="1" applyFill="1" applyBorder="1" applyAlignment="1">
      <alignment vertical="center" wrapText="1"/>
    </xf>
    <xf numFmtId="39" fontId="4" fillId="0" borderId="0" xfId="32" applyFont="1" applyAlignment="1" applyProtection="1">
      <alignment vertical="top"/>
      <protection locked="0"/>
    </xf>
    <xf numFmtId="39" fontId="4" fillId="0" borderId="0" xfId="32" applyFont="1" applyAlignment="1" applyProtection="1">
      <alignment horizontal="center" vertical="top"/>
      <protection locked="0"/>
    </xf>
    <xf numFmtId="39" fontId="4" fillId="0" borderId="8" xfId="32" applyNumberFormat="1" applyFont="1" applyBorder="1" applyAlignment="1" applyProtection="1">
      <alignment horizontal="left" vertical="top"/>
      <protection locked="0"/>
    </xf>
    <xf numFmtId="39" fontId="3" fillId="0" borderId="9" xfId="32" applyNumberFormat="1" applyFont="1" applyBorder="1" applyAlignment="1" applyProtection="1">
      <alignment horizontal="center" vertical="top"/>
      <protection locked="0"/>
    </xf>
    <xf numFmtId="39" fontId="10" fillId="3" borderId="9" xfId="32" applyNumberFormat="1" applyFont="1" applyFill="1" applyBorder="1" applyAlignment="1" applyProtection="1">
      <alignment horizontal="left" vertical="top" wrapText="1"/>
      <protection locked="0"/>
    </xf>
    <xf numFmtId="0" fontId="4" fillId="0" borderId="0" xfId="30" applyFont="1" applyAlignment="1">
      <alignment vertical="top"/>
    </xf>
    <xf numFmtId="39" fontId="4" fillId="0" borderId="11" xfId="32" applyNumberFormat="1" applyFont="1" applyBorder="1" applyAlignment="1" applyProtection="1">
      <alignment horizontal="left" vertical="top"/>
      <protection locked="0"/>
    </xf>
    <xf numFmtId="39" fontId="3" fillId="0" borderId="0" xfId="32" applyNumberFormat="1" applyFont="1" applyBorder="1" applyAlignment="1" applyProtection="1">
      <alignment horizontal="center" vertical="top"/>
      <protection locked="0"/>
    </xf>
    <xf numFmtId="39" fontId="3" fillId="3" borderId="0" xfId="32" applyNumberFormat="1" applyFont="1" applyFill="1" applyBorder="1" applyAlignment="1" applyProtection="1">
      <alignment horizontal="justify" vertical="top" wrapText="1"/>
      <protection locked="0"/>
    </xf>
    <xf numFmtId="39" fontId="3" fillId="3" borderId="12" xfId="32" applyNumberFormat="1" applyFont="1" applyFill="1" applyBorder="1" applyAlignment="1" applyProtection="1">
      <alignment horizontal="justify" vertical="top" wrapText="1"/>
      <protection locked="0"/>
    </xf>
    <xf numFmtId="39" fontId="4" fillId="15" borderId="8" xfId="32" applyNumberFormat="1" applyFont="1" applyFill="1" applyBorder="1" applyAlignment="1" applyProtection="1">
      <alignment horizontal="left" vertical="top"/>
      <protection locked="0"/>
    </xf>
    <xf numFmtId="39" fontId="10" fillId="15" borderId="9" xfId="32" applyNumberFormat="1" applyFont="1" applyFill="1" applyBorder="1" applyAlignment="1" applyProtection="1">
      <alignment horizontal="left" vertical="top" wrapText="1"/>
      <protection locked="0"/>
    </xf>
    <xf numFmtId="39" fontId="4" fillId="15" borderId="11" xfId="32" applyNumberFormat="1" applyFont="1" applyFill="1" applyBorder="1" applyAlignment="1" applyProtection="1">
      <alignment horizontal="left" vertical="top"/>
      <protection locked="0"/>
    </xf>
    <xf numFmtId="39" fontId="3" fillId="15" borderId="12" xfId="32" applyNumberFormat="1" applyFont="1" applyFill="1" applyBorder="1" applyAlignment="1" applyProtection="1">
      <alignment horizontal="justify" vertical="top" wrapText="1"/>
      <protection locked="0"/>
    </xf>
    <xf numFmtId="39" fontId="4" fillId="15" borderId="11" xfId="32" applyFont="1" applyFill="1" applyBorder="1" applyAlignment="1" applyProtection="1">
      <alignment vertical="top"/>
      <protection locked="0"/>
    </xf>
    <xf numFmtId="39" fontId="3" fillId="15" borderId="0" xfId="32" applyFont="1" applyFill="1" applyBorder="1" applyAlignment="1" applyProtection="1">
      <alignment vertical="top"/>
      <protection locked="0"/>
    </xf>
    <xf numFmtId="39" fontId="10" fillId="15" borderId="0" xfId="32" applyNumberFormat="1" applyFont="1" applyFill="1" applyBorder="1" applyAlignment="1" applyProtection="1">
      <alignment horizontal="left" vertical="top"/>
      <protection locked="0"/>
    </xf>
    <xf numFmtId="39" fontId="10" fillId="15" borderId="0" xfId="32" applyFont="1" applyFill="1" applyBorder="1" applyAlignment="1" applyProtection="1">
      <alignment horizontal="left" vertical="top"/>
      <protection locked="0"/>
    </xf>
    <xf numFmtId="39" fontId="3" fillId="15" borderId="0" xfId="32" applyFont="1" applyFill="1" applyBorder="1" applyAlignment="1" applyProtection="1">
      <alignment horizontal="left" vertical="top"/>
      <protection locked="0"/>
    </xf>
    <xf numFmtId="39" fontId="3" fillId="15" borderId="12" xfId="32" applyFont="1" applyFill="1" applyBorder="1" applyAlignment="1" applyProtection="1">
      <alignment horizontal="left" vertical="top"/>
      <protection locked="0"/>
    </xf>
    <xf numFmtId="39" fontId="4" fillId="15" borderId="13" xfId="32" applyNumberFormat="1" applyFont="1" applyFill="1" applyBorder="1" applyAlignment="1" applyProtection="1">
      <alignment horizontal="left" vertical="top"/>
      <protection locked="0"/>
    </xf>
    <xf numFmtId="39" fontId="3" fillId="15" borderId="14" xfId="32" applyNumberFormat="1" applyFont="1" applyFill="1" applyBorder="1" applyAlignment="1" applyProtection="1">
      <alignment horizontal="left" vertical="top"/>
      <protection locked="0"/>
    </xf>
    <xf numFmtId="39" fontId="10" fillId="15" borderId="14" xfId="32" applyNumberFormat="1" applyFont="1" applyFill="1" applyBorder="1" applyAlignment="1" applyProtection="1">
      <alignment horizontal="left" vertical="top" wrapText="1"/>
      <protection locked="0"/>
    </xf>
    <xf numFmtId="0" fontId="4" fillId="0" borderId="0" xfId="1" applyFont="1" applyAlignment="1">
      <alignment vertical="center"/>
    </xf>
    <xf numFmtId="0" fontId="3" fillId="0" borderId="6"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3" fillId="0" borderId="5" xfId="1" applyFont="1" applyFill="1" applyBorder="1" applyAlignment="1">
      <alignment horizontal="center" vertical="center" wrapText="1"/>
    </xf>
    <xf numFmtId="44" fontId="4" fillId="0" borderId="0" xfId="1" applyNumberFormat="1" applyFont="1" applyAlignment="1">
      <alignment vertical="center"/>
    </xf>
    <xf numFmtId="0" fontId="3" fillId="0" borderId="0" xfId="1" applyFont="1" applyBorder="1" applyAlignment="1">
      <alignment horizontal="center" vertical="center"/>
    </xf>
    <xf numFmtId="0" fontId="4" fillId="0" borderId="0" xfId="1" applyFont="1" applyBorder="1" applyAlignment="1"/>
    <xf numFmtId="44" fontId="4" fillId="0" borderId="0" xfId="3" applyFont="1" applyBorder="1" applyAlignment="1">
      <alignment vertical="center" wrapText="1"/>
    </xf>
    <xf numFmtId="0" fontId="4" fillId="0" borderId="0" xfId="1" applyFont="1" applyBorder="1" applyAlignment="1">
      <alignment vertical="center"/>
    </xf>
    <xf numFmtId="44" fontId="3" fillId="0" borderId="0" xfId="1" applyNumberFormat="1" applyFont="1" applyFill="1" applyBorder="1" applyAlignment="1">
      <alignment horizontal="center" vertical="center" wrapText="1"/>
    </xf>
    <xf numFmtId="49" fontId="4" fillId="0" borderId="0" xfId="1" applyNumberFormat="1" applyFont="1" applyAlignment="1">
      <alignment vertical="center"/>
    </xf>
    <xf numFmtId="0" fontId="4" fillId="0" borderId="0" xfId="1" applyFont="1" applyAlignment="1">
      <alignment horizontal="center" vertical="center"/>
    </xf>
    <xf numFmtId="0" fontId="4" fillId="0" borderId="0" xfId="1" applyFont="1" applyBorder="1" applyAlignment="1">
      <alignment horizontal="center"/>
    </xf>
    <xf numFmtId="0" fontId="4" fillId="0" borderId="0" xfId="1" quotePrefix="1" applyFont="1" applyBorder="1" applyAlignment="1">
      <alignment horizontal="center" vertical="top" wrapText="1"/>
    </xf>
    <xf numFmtId="0" fontId="3" fillId="0" borderId="0" xfId="1" applyFont="1" applyBorder="1" applyAlignment="1">
      <alignment horizontal="center" vertical="top" wrapText="1"/>
    </xf>
    <xf numFmtId="0" fontId="12" fillId="0" borderId="0" xfId="1" applyFont="1" applyBorder="1" applyAlignment="1">
      <alignment horizontal="center" vertical="top" wrapText="1"/>
    </xf>
    <xf numFmtId="0" fontId="4" fillId="0" borderId="0" xfId="1" applyFont="1" applyBorder="1" applyAlignment="1">
      <alignment horizontal="center" vertical="center"/>
    </xf>
    <xf numFmtId="49" fontId="3" fillId="0" borderId="6" xfId="1" applyNumberFormat="1" applyFont="1" applyFill="1" applyBorder="1" applyAlignment="1">
      <alignment horizontal="center" vertical="top" wrapText="1"/>
    </xf>
    <xf numFmtId="49" fontId="3" fillId="0" borderId="0" xfId="1" applyNumberFormat="1" applyFont="1" applyBorder="1" applyAlignment="1">
      <alignment horizontal="center" vertical="center"/>
    </xf>
    <xf numFmtId="49" fontId="4" fillId="0" borderId="0" xfId="1" applyNumberFormat="1" applyFont="1" applyBorder="1" applyAlignment="1">
      <alignment vertical="center"/>
    </xf>
    <xf numFmtId="44" fontId="3" fillId="0" borderId="0" xfId="3" applyFont="1" applyBorder="1" applyAlignment="1">
      <alignment vertical="center" wrapText="1"/>
    </xf>
    <xf numFmtId="44" fontId="3" fillId="0" borderId="0" xfId="3" applyFont="1" applyFill="1" applyBorder="1" applyAlignment="1">
      <alignment vertical="center" wrapText="1"/>
    </xf>
    <xf numFmtId="39" fontId="3" fillId="0" borderId="0" xfId="32" applyFont="1" applyFill="1" applyAlignment="1" applyProtection="1">
      <alignment vertical="top"/>
      <protection locked="0"/>
    </xf>
    <xf numFmtId="39" fontId="4" fillId="0" borderId="0" xfId="32" applyFont="1" applyFill="1" applyAlignment="1" applyProtection="1">
      <alignment vertical="top"/>
      <protection locked="0"/>
    </xf>
    <xf numFmtId="39" fontId="4" fillId="0" borderId="0" xfId="32" applyFont="1" applyFill="1" applyAlignment="1" applyProtection="1">
      <alignment horizontal="center" vertical="top"/>
      <protection locked="0"/>
    </xf>
    <xf numFmtId="0" fontId="4" fillId="0" borderId="5" xfId="1" applyFont="1" applyFill="1" applyBorder="1" applyAlignment="1">
      <alignment vertical="center" wrapText="1"/>
    </xf>
    <xf numFmtId="39" fontId="4" fillId="0" borderId="17" xfId="32" applyNumberFormat="1" applyFont="1" applyBorder="1" applyAlignment="1" applyProtection="1">
      <alignment horizontal="left" vertical="top"/>
      <protection locked="0"/>
    </xf>
    <xf numFmtId="39" fontId="3" fillId="0" borderId="18" xfId="32" applyNumberFormat="1" applyFont="1" applyBorder="1" applyAlignment="1" applyProtection="1">
      <alignment horizontal="center" vertical="top"/>
      <protection locked="0"/>
    </xf>
    <xf numFmtId="39" fontId="3" fillId="3" borderId="18" xfId="32" applyNumberFormat="1" applyFont="1" applyFill="1" applyBorder="1" applyAlignment="1" applyProtection="1">
      <alignment horizontal="justify" vertical="top" wrapText="1"/>
      <protection locked="0"/>
    </xf>
    <xf numFmtId="39" fontId="3" fillId="3" borderId="19" xfId="32" applyNumberFormat="1" applyFont="1" applyFill="1" applyBorder="1" applyAlignment="1" applyProtection="1">
      <alignment horizontal="justify" vertical="top" wrapText="1"/>
      <protection locked="0"/>
    </xf>
    <xf numFmtId="49" fontId="3" fillId="0" borderId="16" xfId="1" applyNumberFormat="1" applyFont="1" applyFill="1" applyBorder="1" applyAlignment="1">
      <alignment horizontal="center" vertical="center" wrapText="1"/>
    </xf>
    <xf numFmtId="0" fontId="3" fillId="0" borderId="16" xfId="1" applyFont="1" applyFill="1" applyBorder="1" applyAlignment="1">
      <alignment horizontal="center" vertical="center" wrapText="1"/>
    </xf>
    <xf numFmtId="0" fontId="3" fillId="15" borderId="1" xfId="1" applyFont="1" applyFill="1" applyBorder="1" applyAlignment="1">
      <alignment vertical="top"/>
    </xf>
    <xf numFmtId="0" fontId="3" fillId="15" borderId="2" xfId="1" applyFont="1" applyFill="1" applyBorder="1" applyAlignment="1">
      <alignment vertical="top"/>
    </xf>
    <xf numFmtId="0" fontId="3" fillId="15" borderId="3" xfId="1" applyFont="1" applyFill="1" applyBorder="1" applyAlignment="1">
      <alignment vertical="top"/>
    </xf>
    <xf numFmtId="0" fontId="3" fillId="2" borderId="1" xfId="1" applyFont="1" applyFill="1" applyBorder="1" applyAlignment="1">
      <alignment vertical="center" wrapText="1"/>
    </xf>
    <xf numFmtId="0" fontId="3" fillId="2" borderId="2" xfId="1" applyFont="1" applyFill="1" applyBorder="1" applyAlignment="1">
      <alignment vertical="center" wrapText="1"/>
    </xf>
    <xf numFmtId="0" fontId="3" fillId="2" borderId="3" xfId="1" applyFont="1" applyFill="1" applyBorder="1" applyAlignment="1">
      <alignment vertical="center" wrapText="1"/>
    </xf>
    <xf numFmtId="0" fontId="3" fillId="0" borderId="0" xfId="1" applyFont="1" applyFill="1" applyBorder="1" applyAlignment="1">
      <alignment horizontal="center" vertical="center"/>
    </xf>
    <xf numFmtId="39" fontId="3" fillId="15" borderId="9" xfId="32" applyNumberFormat="1" applyFont="1" applyFill="1" applyBorder="1" applyAlignment="1" applyProtection="1">
      <alignment horizontal="left"/>
      <protection locked="0"/>
    </xf>
    <xf numFmtId="39" fontId="4" fillId="15" borderId="8" xfId="32" applyNumberFormat="1" applyFont="1" applyFill="1" applyBorder="1" applyAlignment="1" applyProtection="1">
      <alignment horizontal="left"/>
      <protection locked="0"/>
    </xf>
    <xf numFmtId="39" fontId="10" fillId="15" borderId="9" xfId="32" applyNumberFormat="1" applyFont="1" applyFill="1" applyBorder="1" applyAlignment="1" applyProtection="1">
      <alignment horizontal="left" wrapText="1"/>
      <protection locked="0"/>
    </xf>
    <xf numFmtId="0" fontId="4" fillId="0" borderId="0" xfId="30" applyFont="1" applyAlignment="1"/>
    <xf numFmtId="0" fontId="3" fillId="2" borderId="0" xfId="1" applyFont="1" applyFill="1" applyBorder="1" applyAlignment="1">
      <alignment horizontal="center" vertical="center" wrapText="1"/>
    </xf>
    <xf numFmtId="0" fontId="4" fillId="0" borderId="0" xfId="1" applyFont="1" applyFill="1" applyBorder="1" applyAlignment="1">
      <alignment horizontal="center" vertical="center"/>
    </xf>
    <xf numFmtId="0" fontId="4" fillId="0" borderId="0" xfId="1" applyFont="1" applyFill="1" applyBorder="1" applyAlignment="1">
      <alignment vertical="center" wrapText="1"/>
    </xf>
    <xf numFmtId="0" fontId="3" fillId="0" borderId="0" xfId="1" applyFont="1" applyFill="1" applyBorder="1" applyAlignment="1">
      <alignment horizontal="right" vertical="center" wrapText="1"/>
    </xf>
    <xf numFmtId="44" fontId="3" fillId="0" borderId="6" xfId="1" applyNumberFormat="1" applyFont="1" applyFill="1" applyBorder="1" applyAlignment="1">
      <alignment horizontal="center" vertical="center" wrapText="1"/>
    </xf>
    <xf numFmtId="49" fontId="13" fillId="0" borderId="0" xfId="1" applyNumberFormat="1" applyFont="1" applyFill="1" applyBorder="1" applyAlignment="1">
      <alignment horizontal="center" vertical="top" wrapText="1"/>
    </xf>
    <xf numFmtId="0" fontId="13" fillId="0" borderId="0" xfId="1" applyFont="1" applyFill="1" applyBorder="1" applyAlignment="1">
      <alignment horizontal="left" vertical="center" wrapText="1"/>
    </xf>
    <xf numFmtId="0" fontId="13" fillId="0" borderId="0" xfId="1" applyFont="1" applyFill="1" applyBorder="1" applyAlignment="1">
      <alignment horizontal="center" vertical="center" wrapText="1"/>
    </xf>
    <xf numFmtId="0" fontId="14" fillId="0" borderId="0" xfId="1" applyFont="1" applyFill="1" applyBorder="1" applyAlignment="1">
      <alignment vertical="center"/>
    </xf>
    <xf numFmtId="0" fontId="14" fillId="0" borderId="0" xfId="1" applyFont="1" applyFill="1" applyAlignment="1">
      <alignment vertical="center"/>
    </xf>
    <xf numFmtId="44" fontId="4" fillId="0" borderId="0" xfId="1" applyNumberFormat="1" applyFont="1" applyFill="1" applyBorder="1" applyAlignment="1">
      <alignment horizontal="center" vertical="center" wrapText="1"/>
    </xf>
    <xf numFmtId="165" fontId="3" fillId="2" borderId="1" xfId="1" applyNumberFormat="1" applyFont="1" applyFill="1" applyBorder="1" applyAlignment="1">
      <alignment horizontal="right" vertical="center" wrapText="1"/>
    </xf>
    <xf numFmtId="165" fontId="3" fillId="2" borderId="2" xfId="1" applyNumberFormat="1" applyFont="1" applyFill="1" applyBorder="1" applyAlignment="1">
      <alignment horizontal="right" vertical="center" wrapText="1"/>
    </xf>
    <xf numFmtId="165" fontId="3" fillId="2" borderId="3" xfId="1" applyNumberFormat="1" applyFont="1" applyFill="1" applyBorder="1" applyAlignment="1">
      <alignment horizontal="right" vertical="center" wrapText="1"/>
    </xf>
    <xf numFmtId="44" fontId="3" fillId="3" borderId="7" xfId="1" applyNumberFormat="1" applyFont="1" applyFill="1" applyBorder="1" applyAlignment="1">
      <alignment horizontal="center" vertical="center" wrapText="1"/>
    </xf>
    <xf numFmtId="165" fontId="3" fillId="16" borderId="1" xfId="1" applyNumberFormat="1" applyFont="1" applyFill="1" applyBorder="1" applyAlignment="1">
      <alignment horizontal="right" vertical="center" wrapText="1"/>
    </xf>
    <xf numFmtId="165" fontId="3" fillId="16" borderId="2" xfId="1" applyNumberFormat="1" applyFont="1" applyFill="1" applyBorder="1" applyAlignment="1">
      <alignment horizontal="right" vertical="center" wrapText="1"/>
    </xf>
    <xf numFmtId="165" fontId="3" fillId="16" borderId="3" xfId="1" applyNumberFormat="1" applyFont="1" applyFill="1" applyBorder="1" applyAlignment="1">
      <alignment horizontal="right" vertical="center" wrapText="1"/>
    </xf>
    <xf numFmtId="165" fontId="3" fillId="17" borderId="1" xfId="1" applyNumberFormat="1" applyFont="1" applyFill="1" applyBorder="1" applyAlignment="1">
      <alignment horizontal="right" vertical="center" wrapText="1"/>
    </xf>
    <xf numFmtId="165" fontId="3" fillId="17" borderId="2" xfId="1" applyNumberFormat="1" applyFont="1" applyFill="1" applyBorder="1" applyAlignment="1">
      <alignment horizontal="right" vertical="center" wrapText="1"/>
    </xf>
    <xf numFmtId="165" fontId="3" fillId="17" borderId="3" xfId="1" applyNumberFormat="1" applyFont="1" applyFill="1" applyBorder="1" applyAlignment="1">
      <alignment horizontal="right" vertical="center" wrapText="1"/>
    </xf>
    <xf numFmtId="49" fontId="3" fillId="16" borderId="0" xfId="1" applyNumberFormat="1" applyFont="1" applyFill="1" applyAlignment="1">
      <alignment horizontal="center" vertical="center"/>
    </xf>
    <xf numFmtId="0" fontId="3" fillId="2" borderId="0" xfId="1" applyFont="1" applyFill="1" applyBorder="1" applyAlignment="1">
      <alignment horizontal="left" vertical="center" wrapText="1"/>
    </xf>
    <xf numFmtId="4" fontId="3" fillId="15" borderId="14" xfId="33" applyNumberFormat="1" applyFont="1" applyFill="1" applyBorder="1" applyAlignment="1">
      <alignment horizontal="left" vertical="top" wrapText="1"/>
    </xf>
    <xf numFmtId="4" fontId="3" fillId="15" borderId="15" xfId="33" applyNumberFormat="1" applyFont="1" applyFill="1" applyBorder="1" applyAlignment="1">
      <alignment horizontal="left" vertical="top" wrapText="1"/>
    </xf>
    <xf numFmtId="39" fontId="3" fillId="15" borderId="0" xfId="32" applyNumberFormat="1" applyFont="1" applyFill="1" applyBorder="1" applyAlignment="1" applyProtection="1">
      <alignment horizontal="left" vertical="center" wrapText="1"/>
      <protection locked="0"/>
    </xf>
    <xf numFmtId="0" fontId="11" fillId="0" borderId="0" xfId="0" applyFont="1" applyAlignment="1">
      <alignment horizontal="left" vertical="center" wrapText="1"/>
    </xf>
    <xf numFmtId="4" fontId="3" fillId="15" borderId="9" xfId="33" applyNumberFormat="1" applyFont="1" applyFill="1" applyBorder="1" applyAlignment="1">
      <alignment horizontal="left" vertical="top" wrapText="1"/>
    </xf>
    <xf numFmtId="4" fontId="3" fillId="15" borderId="10" xfId="33" applyNumberFormat="1" applyFont="1" applyFill="1" applyBorder="1" applyAlignment="1">
      <alignment horizontal="left" vertical="top" wrapText="1"/>
    </xf>
    <xf numFmtId="4" fontId="3" fillId="3" borderId="9" xfId="33" applyNumberFormat="1" applyFont="1" applyFill="1" applyBorder="1" applyAlignment="1">
      <alignment horizontal="left" vertical="top" wrapText="1"/>
    </xf>
    <xf numFmtId="4" fontId="3" fillId="3" borderId="10" xfId="33" applyNumberFormat="1" applyFont="1" applyFill="1" applyBorder="1" applyAlignment="1">
      <alignment horizontal="left" vertical="top" wrapText="1"/>
    </xf>
    <xf numFmtId="39" fontId="10" fillId="3" borderId="0" xfId="32" applyNumberFormat="1" applyFont="1" applyFill="1" applyBorder="1" applyAlignment="1" applyProtection="1">
      <alignment horizontal="left" vertical="top" wrapText="1"/>
      <protection locked="0"/>
    </xf>
    <xf numFmtId="39" fontId="10" fillId="3" borderId="12" xfId="32" applyNumberFormat="1" applyFont="1" applyFill="1" applyBorder="1" applyAlignment="1" applyProtection="1">
      <alignment horizontal="left" vertical="top" wrapText="1"/>
      <protection locked="0"/>
    </xf>
    <xf numFmtId="39" fontId="3" fillId="3" borderId="0" xfId="32" applyNumberFormat="1" applyFont="1" applyFill="1" applyBorder="1" applyAlignment="1" applyProtection="1">
      <alignment horizontal="justify" vertical="top" wrapText="1"/>
      <protection locked="0"/>
    </xf>
    <xf numFmtId="39" fontId="3" fillId="3" borderId="12" xfId="32" applyNumberFormat="1" applyFont="1" applyFill="1" applyBorder="1" applyAlignment="1" applyProtection="1">
      <alignment horizontal="justify" vertical="top" wrapText="1"/>
      <protection locked="0"/>
    </xf>
    <xf numFmtId="4" fontId="3" fillId="15" borderId="9" xfId="33" applyNumberFormat="1" applyFont="1" applyFill="1" applyBorder="1" applyAlignment="1">
      <alignment horizontal="left" wrapText="1"/>
    </xf>
    <xf numFmtId="4" fontId="3" fillId="15" borderId="10" xfId="33" applyNumberFormat="1" applyFont="1" applyFill="1" applyBorder="1" applyAlignment="1">
      <alignment horizontal="left" wrapText="1"/>
    </xf>
  </cellXfs>
  <cellStyles count="34">
    <cellStyle name="Énfasis 1" xfId="4"/>
    <cellStyle name="Énfasis 2" xfId="5"/>
    <cellStyle name="Énfasis 3" xfId="6"/>
    <cellStyle name="Énfasis1 - 20%" xfId="7"/>
    <cellStyle name="Énfasis1 - 40%" xfId="8"/>
    <cellStyle name="Énfasis1 - 60%" xfId="9"/>
    <cellStyle name="Énfasis2 - 20%" xfId="10"/>
    <cellStyle name="Énfasis2 - 40%" xfId="11"/>
    <cellStyle name="Énfasis2 - 60%" xfId="12"/>
    <cellStyle name="Énfasis3 - 20%" xfId="13"/>
    <cellStyle name="Énfasis3 - 40%" xfId="14"/>
    <cellStyle name="Énfasis3 - 60%" xfId="15"/>
    <cellStyle name="Énfasis4 - 20%" xfId="16"/>
    <cellStyle name="Énfasis4 - 40%" xfId="17"/>
    <cellStyle name="Énfasis4 - 60%" xfId="18"/>
    <cellStyle name="Énfasis5 - 20%" xfId="19"/>
    <cellStyle name="Énfasis5 - 40%" xfId="20"/>
    <cellStyle name="Énfasis5 - 60%" xfId="21"/>
    <cellStyle name="Énfasis6 - 20%" xfId="22"/>
    <cellStyle name="Énfasis6 - 40%" xfId="23"/>
    <cellStyle name="Énfasis6 - 60%" xfId="24"/>
    <cellStyle name="Euro" xfId="25"/>
    <cellStyle name="Millares 2" xfId="26"/>
    <cellStyle name="Moneda 2" xfId="3"/>
    <cellStyle name="Normal" xfId="0" builtinId="0"/>
    <cellStyle name="Normal 2" xfId="1"/>
    <cellStyle name="Normal 2 2" xfId="30"/>
    <cellStyle name="Normal 3" xfId="2"/>
    <cellStyle name="Normal 5" xfId="27"/>
    <cellStyle name="Normal_CATALOGO POZO DE ABSORCION 1.5X1.50 MTS" xfId="33"/>
    <cellStyle name="Normal_CBTIS-256-SIN PRECIOS" xfId="32"/>
    <cellStyle name="Normal_E.P. Vicente Guerrero(La Paz)" xfId="31"/>
    <cellStyle name="Porcentual 2" xfId="28"/>
    <cellStyle name="Título de hoja" xfId="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68036</xdr:colOff>
      <xdr:row>2</xdr:row>
      <xdr:rowOff>95250</xdr:rowOff>
    </xdr:from>
    <xdr:to>
      <xdr:col>5</xdr:col>
      <xdr:colOff>1183821</xdr:colOff>
      <xdr:row>2</xdr:row>
      <xdr:rowOff>805146</xdr:rowOff>
    </xdr:to>
    <xdr:pic>
      <xdr:nvPicPr>
        <xdr:cNvPr id="4" name="3 Imagen"/>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894"/>
        <a:stretch/>
      </xdr:blipFill>
      <xdr:spPr>
        <a:xfrm>
          <a:off x="68036" y="503464"/>
          <a:ext cx="9933214" cy="709896"/>
        </a:xfrm>
        <a:prstGeom prst="rect">
          <a:avLst/>
        </a:prstGeom>
      </xdr:spPr>
    </xdr:pic>
    <xdr:clientData/>
  </xdr:twoCellAnchor>
  <xdr:twoCellAnchor editAs="oneCell">
    <xdr:from>
      <xdr:col>0</xdr:col>
      <xdr:colOff>40821</xdr:colOff>
      <xdr:row>55</xdr:row>
      <xdr:rowOff>108857</xdr:rowOff>
    </xdr:from>
    <xdr:to>
      <xdr:col>5</xdr:col>
      <xdr:colOff>1156606</xdr:colOff>
      <xdr:row>58</xdr:row>
      <xdr:rowOff>206431</xdr:rowOff>
    </xdr:to>
    <xdr:pic>
      <xdr:nvPicPr>
        <xdr:cNvPr id="5" name="4 Imagen"/>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894"/>
        <a:stretch/>
      </xdr:blipFill>
      <xdr:spPr>
        <a:xfrm>
          <a:off x="40821" y="15308036"/>
          <a:ext cx="9933214" cy="7098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Q104"/>
  <sheetViews>
    <sheetView tabSelected="1" view="pageBreakPreview" zoomScale="70" zoomScaleNormal="70" zoomScaleSheetLayoutView="70" workbookViewId="0">
      <selection activeCell="J46" sqref="J46"/>
    </sheetView>
  </sheetViews>
  <sheetFormatPr baseColWidth="10" defaultRowHeight="15" x14ac:dyDescent="0.25"/>
  <cols>
    <col min="1" max="1" width="12.85546875" style="54" customWidth="1"/>
    <col min="2" max="2" width="73.140625" style="44" customWidth="1"/>
    <col min="3" max="3" width="9.5703125" style="55" customWidth="1"/>
    <col min="4" max="5" width="18.42578125" style="55" customWidth="1"/>
    <col min="6" max="6" width="18.42578125" style="44" customWidth="1"/>
    <col min="7" max="7" width="16" style="44" customWidth="1"/>
    <col min="8" max="8" width="11.140625" style="44"/>
    <col min="9" max="9" width="15.5703125" style="44" customWidth="1"/>
    <col min="10" max="243" width="11.140625" style="44"/>
    <col min="244" max="244" width="2.85546875" style="44" customWidth="1"/>
    <col min="245" max="246" width="12.85546875" style="44" customWidth="1"/>
    <col min="247" max="248" width="8.85546875" style="44" customWidth="1"/>
    <col min="249" max="249" width="17" style="44" customWidth="1"/>
    <col min="250" max="256" width="8.85546875" style="44" customWidth="1"/>
    <col min="257" max="257" width="15.140625" style="44" customWidth="1"/>
    <col min="258" max="258" width="12.140625" style="44" customWidth="1"/>
    <col min="259" max="259" width="16.85546875" style="44" customWidth="1"/>
    <col min="260" max="260" width="14.85546875" style="44" customWidth="1"/>
    <col min="261" max="261" width="25.140625" style="44" customWidth="1"/>
    <col min="262" max="499" width="11.140625" style="44"/>
    <col min="500" max="500" width="2.85546875" style="44" customWidth="1"/>
    <col min="501" max="502" width="12.85546875" style="44" customWidth="1"/>
    <col min="503" max="504" width="8.85546875" style="44" customWidth="1"/>
    <col min="505" max="505" width="17" style="44" customWidth="1"/>
    <col min="506" max="512" width="8.85546875" style="44" customWidth="1"/>
    <col min="513" max="513" width="15.140625" style="44" customWidth="1"/>
    <col min="514" max="514" width="12.140625" style="44" customWidth="1"/>
    <col min="515" max="515" width="16.85546875" style="44" customWidth="1"/>
    <col min="516" max="516" width="14.85546875" style="44" customWidth="1"/>
    <col min="517" max="517" width="25.140625" style="44" customWidth="1"/>
    <col min="518" max="755" width="11.140625" style="44"/>
    <col min="756" max="756" width="2.85546875" style="44" customWidth="1"/>
    <col min="757" max="758" width="12.85546875" style="44" customWidth="1"/>
    <col min="759" max="760" width="8.85546875" style="44" customWidth="1"/>
    <col min="761" max="761" width="17" style="44" customWidth="1"/>
    <col min="762" max="768" width="8.85546875" style="44" customWidth="1"/>
    <col min="769" max="769" width="15.140625" style="44" customWidth="1"/>
    <col min="770" max="770" width="12.140625" style="44" customWidth="1"/>
    <col min="771" max="771" width="16.85546875" style="44" customWidth="1"/>
    <col min="772" max="772" width="14.85546875" style="44" customWidth="1"/>
    <col min="773" max="773" width="25.140625" style="44" customWidth="1"/>
    <col min="774" max="1011" width="11.42578125" style="44"/>
    <col min="1012" max="1012" width="2.85546875" style="44" customWidth="1"/>
    <col min="1013" max="1014" width="12.85546875" style="44" customWidth="1"/>
    <col min="1015" max="1016" width="8.85546875" style="44" customWidth="1"/>
    <col min="1017" max="1017" width="17" style="44" customWidth="1"/>
    <col min="1018" max="1024" width="8.85546875" style="44" customWidth="1"/>
    <col min="1025" max="1025" width="15.140625" style="44" customWidth="1"/>
    <col min="1026" max="1026" width="12.140625" style="44" customWidth="1"/>
    <col min="1027" max="1027" width="16.85546875" style="44" customWidth="1"/>
    <col min="1028" max="1028" width="14.85546875" style="44" customWidth="1"/>
    <col min="1029" max="1029" width="25.140625" style="44" customWidth="1"/>
    <col min="1030" max="1267" width="11.140625" style="44"/>
    <col min="1268" max="1268" width="2.85546875" style="44" customWidth="1"/>
    <col min="1269" max="1270" width="12.85546875" style="44" customWidth="1"/>
    <col min="1271" max="1272" width="8.85546875" style="44" customWidth="1"/>
    <col min="1273" max="1273" width="17" style="44" customWidth="1"/>
    <col min="1274" max="1280" width="8.85546875" style="44" customWidth="1"/>
    <col min="1281" max="1281" width="15.140625" style="44" customWidth="1"/>
    <col min="1282" max="1282" width="12.140625" style="44" customWidth="1"/>
    <col min="1283" max="1283" width="16.85546875" style="44" customWidth="1"/>
    <col min="1284" max="1284" width="14.85546875" style="44" customWidth="1"/>
    <col min="1285" max="1285" width="25.140625" style="44" customWidth="1"/>
    <col min="1286" max="1523" width="11.140625" style="44"/>
    <col min="1524" max="1524" width="2.85546875" style="44" customWidth="1"/>
    <col min="1525" max="1526" width="12.85546875" style="44" customWidth="1"/>
    <col min="1527" max="1528" width="8.85546875" style="44" customWidth="1"/>
    <col min="1529" max="1529" width="17" style="44" customWidth="1"/>
    <col min="1530" max="1536" width="8.85546875" style="44" customWidth="1"/>
    <col min="1537" max="1537" width="15.140625" style="44" customWidth="1"/>
    <col min="1538" max="1538" width="12.140625" style="44" customWidth="1"/>
    <col min="1539" max="1539" width="16.85546875" style="44" customWidth="1"/>
    <col min="1540" max="1540" width="14.85546875" style="44" customWidth="1"/>
    <col min="1541" max="1541" width="25.140625" style="44" customWidth="1"/>
    <col min="1542" max="1779" width="11.140625" style="44"/>
    <col min="1780" max="1780" width="2.85546875" style="44" customWidth="1"/>
    <col min="1781" max="1782" width="12.85546875" style="44" customWidth="1"/>
    <col min="1783" max="1784" width="8.85546875" style="44" customWidth="1"/>
    <col min="1785" max="1785" width="17" style="44" customWidth="1"/>
    <col min="1786" max="1792" width="8.85546875" style="44" customWidth="1"/>
    <col min="1793" max="1793" width="15.140625" style="44" customWidth="1"/>
    <col min="1794" max="1794" width="12.140625" style="44" customWidth="1"/>
    <col min="1795" max="1795" width="16.85546875" style="44" customWidth="1"/>
    <col min="1796" max="1796" width="14.85546875" style="44" customWidth="1"/>
    <col min="1797" max="1797" width="25.140625" style="44" customWidth="1"/>
    <col min="1798" max="2035" width="11.42578125" style="44"/>
    <col min="2036" max="2036" width="2.85546875" style="44" customWidth="1"/>
    <col min="2037" max="2038" width="12.85546875" style="44" customWidth="1"/>
    <col min="2039" max="2040" width="8.85546875" style="44" customWidth="1"/>
    <col min="2041" max="2041" width="17" style="44" customWidth="1"/>
    <col min="2042" max="2048" width="8.85546875" style="44" customWidth="1"/>
    <col min="2049" max="2049" width="15.140625" style="44" customWidth="1"/>
    <col min="2050" max="2050" width="12.140625" style="44" customWidth="1"/>
    <col min="2051" max="2051" width="16.85546875" style="44" customWidth="1"/>
    <col min="2052" max="2052" width="14.85546875" style="44" customWidth="1"/>
    <col min="2053" max="2053" width="25.140625" style="44" customWidth="1"/>
    <col min="2054" max="2291" width="11.140625" style="44"/>
    <col min="2292" max="2292" width="2.85546875" style="44" customWidth="1"/>
    <col min="2293" max="2294" width="12.85546875" style="44" customWidth="1"/>
    <col min="2295" max="2296" width="8.85546875" style="44" customWidth="1"/>
    <col min="2297" max="2297" width="17" style="44" customWidth="1"/>
    <col min="2298" max="2304" width="8.85546875" style="44" customWidth="1"/>
    <col min="2305" max="2305" width="15.140625" style="44" customWidth="1"/>
    <col min="2306" max="2306" width="12.140625" style="44" customWidth="1"/>
    <col min="2307" max="2307" width="16.85546875" style="44" customWidth="1"/>
    <col min="2308" max="2308" width="14.85546875" style="44" customWidth="1"/>
    <col min="2309" max="2309" width="25.140625" style="44" customWidth="1"/>
    <col min="2310" max="2547" width="11.140625" style="44"/>
    <col min="2548" max="2548" width="2.85546875" style="44" customWidth="1"/>
    <col min="2549" max="2550" width="12.85546875" style="44" customWidth="1"/>
    <col min="2551" max="2552" width="8.85546875" style="44" customWidth="1"/>
    <col min="2553" max="2553" width="17" style="44" customWidth="1"/>
    <col min="2554" max="2560" width="8.85546875" style="44" customWidth="1"/>
    <col min="2561" max="2561" width="15.140625" style="44" customWidth="1"/>
    <col min="2562" max="2562" width="12.140625" style="44" customWidth="1"/>
    <col min="2563" max="2563" width="16.85546875" style="44" customWidth="1"/>
    <col min="2564" max="2564" width="14.85546875" style="44" customWidth="1"/>
    <col min="2565" max="2565" width="25.140625" style="44" customWidth="1"/>
    <col min="2566" max="2803" width="11.140625" style="44"/>
    <col min="2804" max="2804" width="2.85546875" style="44" customWidth="1"/>
    <col min="2805" max="2806" width="12.85546875" style="44" customWidth="1"/>
    <col min="2807" max="2808" width="8.85546875" style="44" customWidth="1"/>
    <col min="2809" max="2809" width="17" style="44" customWidth="1"/>
    <col min="2810" max="2816" width="8.85546875" style="44" customWidth="1"/>
    <col min="2817" max="2817" width="15.140625" style="44" customWidth="1"/>
    <col min="2818" max="2818" width="12.140625" style="44" customWidth="1"/>
    <col min="2819" max="2819" width="16.85546875" style="44" customWidth="1"/>
    <col min="2820" max="2820" width="14.85546875" style="44" customWidth="1"/>
    <col min="2821" max="2821" width="25.140625" style="44" customWidth="1"/>
    <col min="2822" max="3059" width="11.42578125" style="44"/>
    <col min="3060" max="3060" width="2.85546875" style="44" customWidth="1"/>
    <col min="3061" max="3062" width="12.85546875" style="44" customWidth="1"/>
    <col min="3063" max="3064" width="8.85546875" style="44" customWidth="1"/>
    <col min="3065" max="3065" width="17" style="44" customWidth="1"/>
    <col min="3066" max="3072" width="8.85546875" style="44" customWidth="1"/>
    <col min="3073" max="3073" width="15.140625" style="44" customWidth="1"/>
    <col min="3074" max="3074" width="12.140625" style="44" customWidth="1"/>
    <col min="3075" max="3075" width="16.85546875" style="44" customWidth="1"/>
    <col min="3076" max="3076" width="14.85546875" style="44" customWidth="1"/>
    <col min="3077" max="3077" width="25.140625" style="44" customWidth="1"/>
    <col min="3078" max="3315" width="11.140625" style="44"/>
    <col min="3316" max="3316" width="2.85546875" style="44" customWidth="1"/>
    <col min="3317" max="3318" width="12.85546875" style="44" customWidth="1"/>
    <col min="3319" max="3320" width="8.85546875" style="44" customWidth="1"/>
    <col min="3321" max="3321" width="17" style="44" customWidth="1"/>
    <col min="3322" max="3328" width="8.85546875" style="44" customWidth="1"/>
    <col min="3329" max="3329" width="15.140625" style="44" customWidth="1"/>
    <col min="3330" max="3330" width="12.140625" style="44" customWidth="1"/>
    <col min="3331" max="3331" width="16.85546875" style="44" customWidth="1"/>
    <col min="3332" max="3332" width="14.85546875" style="44" customWidth="1"/>
    <col min="3333" max="3333" width="25.140625" style="44" customWidth="1"/>
    <col min="3334" max="3571" width="11.140625" style="44"/>
    <col min="3572" max="3572" width="2.85546875" style="44" customWidth="1"/>
    <col min="3573" max="3574" width="12.85546875" style="44" customWidth="1"/>
    <col min="3575" max="3576" width="8.85546875" style="44" customWidth="1"/>
    <col min="3577" max="3577" width="17" style="44" customWidth="1"/>
    <col min="3578" max="3584" width="8.85546875" style="44" customWidth="1"/>
    <col min="3585" max="3585" width="15.140625" style="44" customWidth="1"/>
    <col min="3586" max="3586" width="12.140625" style="44" customWidth="1"/>
    <col min="3587" max="3587" width="16.85546875" style="44" customWidth="1"/>
    <col min="3588" max="3588" width="14.85546875" style="44" customWidth="1"/>
    <col min="3589" max="3589" width="25.140625" style="44" customWidth="1"/>
    <col min="3590" max="3827" width="11.140625" style="44"/>
    <col min="3828" max="3828" width="2.85546875" style="44" customWidth="1"/>
    <col min="3829" max="3830" width="12.85546875" style="44" customWidth="1"/>
    <col min="3831" max="3832" width="8.85546875" style="44" customWidth="1"/>
    <col min="3833" max="3833" width="17" style="44" customWidth="1"/>
    <col min="3834" max="3840" width="8.85546875" style="44" customWidth="1"/>
    <col min="3841" max="3841" width="15.140625" style="44" customWidth="1"/>
    <col min="3842" max="3842" width="12.140625" style="44" customWidth="1"/>
    <col min="3843" max="3843" width="16.85546875" style="44" customWidth="1"/>
    <col min="3844" max="3844" width="14.85546875" style="44" customWidth="1"/>
    <col min="3845" max="3845" width="25.140625" style="44" customWidth="1"/>
    <col min="3846" max="4083" width="11.42578125" style="44"/>
    <col min="4084" max="4084" width="2.85546875" style="44" customWidth="1"/>
    <col min="4085" max="4086" width="12.85546875" style="44" customWidth="1"/>
    <col min="4087" max="4088" width="8.85546875" style="44" customWidth="1"/>
    <col min="4089" max="4089" width="17" style="44" customWidth="1"/>
    <col min="4090" max="4096" width="8.85546875" style="44" customWidth="1"/>
    <col min="4097" max="4097" width="15.140625" style="44" customWidth="1"/>
    <col min="4098" max="4098" width="12.140625" style="44" customWidth="1"/>
    <col min="4099" max="4099" width="16.85546875" style="44" customWidth="1"/>
    <col min="4100" max="4100" width="14.85546875" style="44" customWidth="1"/>
    <col min="4101" max="4101" width="25.140625" style="44" customWidth="1"/>
    <col min="4102" max="4339" width="11.140625" style="44"/>
    <col min="4340" max="4340" width="2.85546875" style="44" customWidth="1"/>
    <col min="4341" max="4342" width="12.85546875" style="44" customWidth="1"/>
    <col min="4343" max="4344" width="8.85546875" style="44" customWidth="1"/>
    <col min="4345" max="4345" width="17" style="44" customWidth="1"/>
    <col min="4346" max="4352" width="8.85546875" style="44" customWidth="1"/>
    <col min="4353" max="4353" width="15.140625" style="44" customWidth="1"/>
    <col min="4354" max="4354" width="12.140625" style="44" customWidth="1"/>
    <col min="4355" max="4355" width="16.85546875" style="44" customWidth="1"/>
    <col min="4356" max="4356" width="14.85546875" style="44" customWidth="1"/>
    <col min="4357" max="4357" width="25.140625" style="44" customWidth="1"/>
    <col min="4358" max="4595" width="11.140625" style="44"/>
    <col min="4596" max="4596" width="2.85546875" style="44" customWidth="1"/>
    <col min="4597" max="4598" width="12.85546875" style="44" customWidth="1"/>
    <col min="4599" max="4600" width="8.85546875" style="44" customWidth="1"/>
    <col min="4601" max="4601" width="17" style="44" customWidth="1"/>
    <col min="4602" max="4608" width="8.85546875" style="44" customWidth="1"/>
    <col min="4609" max="4609" width="15.140625" style="44" customWidth="1"/>
    <col min="4610" max="4610" width="12.140625" style="44" customWidth="1"/>
    <col min="4611" max="4611" width="16.85546875" style="44" customWidth="1"/>
    <col min="4612" max="4612" width="14.85546875" style="44" customWidth="1"/>
    <col min="4613" max="4613" width="25.140625" style="44" customWidth="1"/>
    <col min="4614" max="4851" width="11.140625" style="44"/>
    <col min="4852" max="4852" width="2.85546875" style="44" customWidth="1"/>
    <col min="4853" max="4854" width="12.85546875" style="44" customWidth="1"/>
    <col min="4855" max="4856" width="8.85546875" style="44" customWidth="1"/>
    <col min="4857" max="4857" width="17" style="44" customWidth="1"/>
    <col min="4858" max="4864" width="8.85546875" style="44" customWidth="1"/>
    <col min="4865" max="4865" width="15.140625" style="44" customWidth="1"/>
    <col min="4866" max="4866" width="12.140625" style="44" customWidth="1"/>
    <col min="4867" max="4867" width="16.85546875" style="44" customWidth="1"/>
    <col min="4868" max="4868" width="14.85546875" style="44" customWidth="1"/>
    <col min="4869" max="4869" width="25.140625" style="44" customWidth="1"/>
    <col min="4870" max="5107" width="11.42578125" style="44"/>
    <col min="5108" max="5108" width="2.85546875" style="44" customWidth="1"/>
    <col min="5109" max="5110" width="12.85546875" style="44" customWidth="1"/>
    <col min="5111" max="5112" width="8.85546875" style="44" customWidth="1"/>
    <col min="5113" max="5113" width="17" style="44" customWidth="1"/>
    <col min="5114" max="5120" width="8.85546875" style="44" customWidth="1"/>
    <col min="5121" max="5121" width="15.140625" style="44" customWidth="1"/>
    <col min="5122" max="5122" width="12.140625" style="44" customWidth="1"/>
    <col min="5123" max="5123" width="16.85546875" style="44" customWidth="1"/>
    <col min="5124" max="5124" width="14.85546875" style="44" customWidth="1"/>
    <col min="5125" max="5125" width="25.140625" style="44" customWidth="1"/>
    <col min="5126" max="5363" width="11.140625" style="44"/>
    <col min="5364" max="5364" width="2.85546875" style="44" customWidth="1"/>
    <col min="5365" max="5366" width="12.85546875" style="44" customWidth="1"/>
    <col min="5367" max="5368" width="8.85546875" style="44" customWidth="1"/>
    <col min="5369" max="5369" width="17" style="44" customWidth="1"/>
    <col min="5370" max="5376" width="8.85546875" style="44" customWidth="1"/>
    <col min="5377" max="5377" width="15.140625" style="44" customWidth="1"/>
    <col min="5378" max="5378" width="12.140625" style="44" customWidth="1"/>
    <col min="5379" max="5379" width="16.85546875" style="44" customWidth="1"/>
    <col min="5380" max="5380" width="14.85546875" style="44" customWidth="1"/>
    <col min="5381" max="5381" width="25.140625" style="44" customWidth="1"/>
    <col min="5382" max="5619" width="11.140625" style="44"/>
    <col min="5620" max="5620" width="2.85546875" style="44" customWidth="1"/>
    <col min="5621" max="5622" width="12.85546875" style="44" customWidth="1"/>
    <col min="5623" max="5624" width="8.85546875" style="44" customWidth="1"/>
    <col min="5625" max="5625" width="17" style="44" customWidth="1"/>
    <col min="5626" max="5632" width="8.85546875" style="44" customWidth="1"/>
    <col min="5633" max="5633" width="15.140625" style="44" customWidth="1"/>
    <col min="5634" max="5634" width="12.140625" style="44" customWidth="1"/>
    <col min="5635" max="5635" width="16.85546875" style="44" customWidth="1"/>
    <col min="5636" max="5636" width="14.85546875" style="44" customWidth="1"/>
    <col min="5637" max="5637" width="25.140625" style="44" customWidth="1"/>
    <col min="5638" max="5875" width="11.140625" style="44"/>
    <col min="5876" max="5876" width="2.85546875" style="44" customWidth="1"/>
    <col min="5877" max="5878" width="12.85546875" style="44" customWidth="1"/>
    <col min="5879" max="5880" width="8.85546875" style="44" customWidth="1"/>
    <col min="5881" max="5881" width="17" style="44" customWidth="1"/>
    <col min="5882" max="5888" width="8.85546875" style="44" customWidth="1"/>
    <col min="5889" max="5889" width="15.140625" style="44" customWidth="1"/>
    <col min="5890" max="5890" width="12.140625" style="44" customWidth="1"/>
    <col min="5891" max="5891" width="16.85546875" style="44" customWidth="1"/>
    <col min="5892" max="5892" width="14.85546875" style="44" customWidth="1"/>
    <col min="5893" max="5893" width="25.140625" style="44" customWidth="1"/>
    <col min="5894" max="6131" width="11.42578125" style="44"/>
    <col min="6132" max="6132" width="2.85546875" style="44" customWidth="1"/>
    <col min="6133" max="6134" width="12.85546875" style="44" customWidth="1"/>
    <col min="6135" max="6136" width="8.85546875" style="44" customWidth="1"/>
    <col min="6137" max="6137" width="17" style="44" customWidth="1"/>
    <col min="6138" max="6144" width="8.85546875" style="44" customWidth="1"/>
    <col min="6145" max="6145" width="15.140625" style="44" customWidth="1"/>
    <col min="6146" max="6146" width="12.140625" style="44" customWidth="1"/>
    <col min="6147" max="6147" width="16.85546875" style="44" customWidth="1"/>
    <col min="6148" max="6148" width="14.85546875" style="44" customWidth="1"/>
    <col min="6149" max="6149" width="25.140625" style="44" customWidth="1"/>
    <col min="6150" max="6387" width="11.140625" style="44"/>
    <col min="6388" max="6388" width="2.85546875" style="44" customWidth="1"/>
    <col min="6389" max="6390" width="12.85546875" style="44" customWidth="1"/>
    <col min="6391" max="6392" width="8.85546875" style="44" customWidth="1"/>
    <col min="6393" max="6393" width="17" style="44" customWidth="1"/>
    <col min="6394" max="6400" width="8.85546875" style="44" customWidth="1"/>
    <col min="6401" max="6401" width="15.140625" style="44" customWidth="1"/>
    <col min="6402" max="6402" width="12.140625" style="44" customWidth="1"/>
    <col min="6403" max="6403" width="16.85546875" style="44" customWidth="1"/>
    <col min="6404" max="6404" width="14.85546875" style="44" customWidth="1"/>
    <col min="6405" max="6405" width="25.140625" style="44" customWidth="1"/>
    <col min="6406" max="6643" width="11.140625" style="44"/>
    <col min="6644" max="6644" width="2.85546875" style="44" customWidth="1"/>
    <col min="6645" max="6646" width="12.85546875" style="44" customWidth="1"/>
    <col min="6647" max="6648" width="8.85546875" style="44" customWidth="1"/>
    <col min="6649" max="6649" width="17" style="44" customWidth="1"/>
    <col min="6650" max="6656" width="8.85546875" style="44" customWidth="1"/>
    <col min="6657" max="6657" width="15.140625" style="44" customWidth="1"/>
    <col min="6658" max="6658" width="12.140625" style="44" customWidth="1"/>
    <col min="6659" max="6659" width="16.85546875" style="44" customWidth="1"/>
    <col min="6660" max="6660" width="14.85546875" style="44" customWidth="1"/>
    <col min="6661" max="6661" width="25.140625" style="44" customWidth="1"/>
    <col min="6662" max="6899" width="11.140625" style="44"/>
    <col min="6900" max="6900" width="2.85546875" style="44" customWidth="1"/>
    <col min="6901" max="6902" width="12.85546875" style="44" customWidth="1"/>
    <col min="6903" max="6904" width="8.85546875" style="44" customWidth="1"/>
    <col min="6905" max="6905" width="17" style="44" customWidth="1"/>
    <col min="6906" max="6912" width="8.85546875" style="44" customWidth="1"/>
    <col min="6913" max="6913" width="15.140625" style="44" customWidth="1"/>
    <col min="6914" max="6914" width="12.140625" style="44" customWidth="1"/>
    <col min="6915" max="6915" width="16.85546875" style="44" customWidth="1"/>
    <col min="6916" max="6916" width="14.85546875" style="44" customWidth="1"/>
    <col min="6917" max="6917" width="25.140625" style="44" customWidth="1"/>
    <col min="6918" max="7155" width="11.42578125" style="44"/>
    <col min="7156" max="7156" width="2.85546875" style="44" customWidth="1"/>
    <col min="7157" max="7158" width="12.85546875" style="44" customWidth="1"/>
    <col min="7159" max="7160" width="8.85546875" style="44" customWidth="1"/>
    <col min="7161" max="7161" width="17" style="44" customWidth="1"/>
    <col min="7162" max="7168" width="8.85546875" style="44" customWidth="1"/>
    <col min="7169" max="7169" width="15.140625" style="44" customWidth="1"/>
    <col min="7170" max="7170" width="12.140625" style="44" customWidth="1"/>
    <col min="7171" max="7171" width="16.85546875" style="44" customWidth="1"/>
    <col min="7172" max="7172" width="14.85546875" style="44" customWidth="1"/>
    <col min="7173" max="7173" width="25.140625" style="44" customWidth="1"/>
    <col min="7174" max="7411" width="11.140625" style="44"/>
    <col min="7412" max="7412" width="2.85546875" style="44" customWidth="1"/>
    <col min="7413" max="7414" width="12.85546875" style="44" customWidth="1"/>
    <col min="7415" max="7416" width="8.85546875" style="44" customWidth="1"/>
    <col min="7417" max="7417" width="17" style="44" customWidth="1"/>
    <col min="7418" max="7424" width="8.85546875" style="44" customWidth="1"/>
    <col min="7425" max="7425" width="15.140625" style="44" customWidth="1"/>
    <col min="7426" max="7426" width="12.140625" style="44" customWidth="1"/>
    <col min="7427" max="7427" width="16.85546875" style="44" customWidth="1"/>
    <col min="7428" max="7428" width="14.85546875" style="44" customWidth="1"/>
    <col min="7429" max="7429" width="25.140625" style="44" customWidth="1"/>
    <col min="7430" max="7667" width="11.140625" style="44"/>
    <col min="7668" max="7668" width="2.85546875" style="44" customWidth="1"/>
    <col min="7669" max="7670" width="12.85546875" style="44" customWidth="1"/>
    <col min="7671" max="7672" width="8.85546875" style="44" customWidth="1"/>
    <col min="7673" max="7673" width="17" style="44" customWidth="1"/>
    <col min="7674" max="7680" width="8.85546875" style="44" customWidth="1"/>
    <col min="7681" max="7681" width="15.140625" style="44" customWidth="1"/>
    <col min="7682" max="7682" width="12.140625" style="44" customWidth="1"/>
    <col min="7683" max="7683" width="16.85546875" style="44" customWidth="1"/>
    <col min="7684" max="7684" width="14.85546875" style="44" customWidth="1"/>
    <col min="7685" max="7685" width="25.140625" style="44" customWidth="1"/>
    <col min="7686" max="7923" width="11.140625" style="44"/>
    <col min="7924" max="7924" width="2.85546875" style="44" customWidth="1"/>
    <col min="7925" max="7926" width="12.85546875" style="44" customWidth="1"/>
    <col min="7927" max="7928" width="8.85546875" style="44" customWidth="1"/>
    <col min="7929" max="7929" width="17" style="44" customWidth="1"/>
    <col min="7930" max="7936" width="8.85546875" style="44" customWidth="1"/>
    <col min="7937" max="7937" width="15.140625" style="44" customWidth="1"/>
    <col min="7938" max="7938" width="12.140625" style="44" customWidth="1"/>
    <col min="7939" max="7939" width="16.85546875" style="44" customWidth="1"/>
    <col min="7940" max="7940" width="14.85546875" style="44" customWidth="1"/>
    <col min="7941" max="7941" width="25.140625" style="44" customWidth="1"/>
    <col min="7942" max="8179" width="11.42578125" style="44"/>
    <col min="8180" max="8180" width="2.85546875" style="44" customWidth="1"/>
    <col min="8181" max="8182" width="12.85546875" style="44" customWidth="1"/>
    <col min="8183" max="8184" width="8.85546875" style="44" customWidth="1"/>
    <col min="8185" max="8185" width="17" style="44" customWidth="1"/>
    <col min="8186" max="8192" width="8.85546875" style="44" customWidth="1"/>
    <col min="8193" max="8193" width="15.140625" style="44" customWidth="1"/>
    <col min="8194" max="8194" width="12.140625" style="44" customWidth="1"/>
    <col min="8195" max="8195" width="16.85546875" style="44" customWidth="1"/>
    <col min="8196" max="8196" width="14.85546875" style="44" customWidth="1"/>
    <col min="8197" max="8197" width="25.140625" style="44" customWidth="1"/>
    <col min="8198" max="8435" width="11.140625" style="44"/>
    <col min="8436" max="8436" width="2.85546875" style="44" customWidth="1"/>
    <col min="8437" max="8438" width="12.85546875" style="44" customWidth="1"/>
    <col min="8439" max="8440" width="8.85546875" style="44" customWidth="1"/>
    <col min="8441" max="8441" width="17" style="44" customWidth="1"/>
    <col min="8442" max="8448" width="8.85546875" style="44" customWidth="1"/>
    <col min="8449" max="8449" width="15.140625" style="44" customWidth="1"/>
    <col min="8450" max="8450" width="12.140625" style="44" customWidth="1"/>
    <col min="8451" max="8451" width="16.85546875" style="44" customWidth="1"/>
    <col min="8452" max="8452" width="14.85546875" style="44" customWidth="1"/>
    <col min="8453" max="8453" width="25.140625" style="44" customWidth="1"/>
    <col min="8454" max="8691" width="11.140625" style="44"/>
    <col min="8692" max="8692" width="2.85546875" style="44" customWidth="1"/>
    <col min="8693" max="8694" width="12.85546875" style="44" customWidth="1"/>
    <col min="8695" max="8696" width="8.85546875" style="44" customWidth="1"/>
    <col min="8697" max="8697" width="17" style="44" customWidth="1"/>
    <col min="8698" max="8704" width="8.85546875" style="44" customWidth="1"/>
    <col min="8705" max="8705" width="15.140625" style="44" customWidth="1"/>
    <col min="8706" max="8706" width="12.140625" style="44" customWidth="1"/>
    <col min="8707" max="8707" width="16.85546875" style="44" customWidth="1"/>
    <col min="8708" max="8708" width="14.85546875" style="44" customWidth="1"/>
    <col min="8709" max="8709" width="25.140625" style="44" customWidth="1"/>
    <col min="8710" max="8947" width="11.140625" style="44"/>
    <col min="8948" max="8948" width="2.85546875" style="44" customWidth="1"/>
    <col min="8949" max="8950" width="12.85546875" style="44" customWidth="1"/>
    <col min="8951" max="8952" width="8.85546875" style="44" customWidth="1"/>
    <col min="8953" max="8953" width="17" style="44" customWidth="1"/>
    <col min="8954" max="8960" width="8.85546875" style="44" customWidth="1"/>
    <col min="8961" max="8961" width="15.140625" style="44" customWidth="1"/>
    <col min="8962" max="8962" width="12.140625" style="44" customWidth="1"/>
    <col min="8963" max="8963" width="16.85546875" style="44" customWidth="1"/>
    <col min="8964" max="8964" width="14.85546875" style="44" customWidth="1"/>
    <col min="8965" max="8965" width="25.140625" style="44" customWidth="1"/>
    <col min="8966" max="9203" width="11.42578125" style="44"/>
    <col min="9204" max="9204" width="2.85546875" style="44" customWidth="1"/>
    <col min="9205" max="9206" width="12.85546875" style="44" customWidth="1"/>
    <col min="9207" max="9208" width="8.85546875" style="44" customWidth="1"/>
    <col min="9209" max="9209" width="17" style="44" customWidth="1"/>
    <col min="9210" max="9216" width="8.85546875" style="44" customWidth="1"/>
    <col min="9217" max="9217" width="15.140625" style="44" customWidth="1"/>
    <col min="9218" max="9218" width="12.140625" style="44" customWidth="1"/>
    <col min="9219" max="9219" width="16.85546875" style="44" customWidth="1"/>
    <col min="9220" max="9220" width="14.85546875" style="44" customWidth="1"/>
    <col min="9221" max="9221" width="25.140625" style="44" customWidth="1"/>
    <col min="9222" max="9459" width="11.140625" style="44"/>
    <col min="9460" max="9460" width="2.85546875" style="44" customWidth="1"/>
    <col min="9461" max="9462" width="12.85546875" style="44" customWidth="1"/>
    <col min="9463" max="9464" width="8.85546875" style="44" customWidth="1"/>
    <col min="9465" max="9465" width="17" style="44" customWidth="1"/>
    <col min="9466" max="9472" width="8.85546875" style="44" customWidth="1"/>
    <col min="9473" max="9473" width="15.140625" style="44" customWidth="1"/>
    <col min="9474" max="9474" width="12.140625" style="44" customWidth="1"/>
    <col min="9475" max="9475" width="16.85546875" style="44" customWidth="1"/>
    <col min="9476" max="9476" width="14.85546875" style="44" customWidth="1"/>
    <col min="9477" max="9477" width="25.140625" style="44" customWidth="1"/>
    <col min="9478" max="9715" width="11.140625" style="44"/>
    <col min="9716" max="9716" width="2.85546875" style="44" customWidth="1"/>
    <col min="9717" max="9718" width="12.85546875" style="44" customWidth="1"/>
    <col min="9719" max="9720" width="8.85546875" style="44" customWidth="1"/>
    <col min="9721" max="9721" width="17" style="44" customWidth="1"/>
    <col min="9722" max="9728" width="8.85546875" style="44" customWidth="1"/>
    <col min="9729" max="9729" width="15.140625" style="44" customWidth="1"/>
    <col min="9730" max="9730" width="12.140625" style="44" customWidth="1"/>
    <col min="9731" max="9731" width="16.85546875" style="44" customWidth="1"/>
    <col min="9732" max="9732" width="14.85546875" style="44" customWidth="1"/>
    <col min="9733" max="9733" width="25.140625" style="44" customWidth="1"/>
    <col min="9734" max="9971" width="11.140625" style="44"/>
    <col min="9972" max="9972" width="2.85546875" style="44" customWidth="1"/>
    <col min="9973" max="9974" width="12.85546875" style="44" customWidth="1"/>
    <col min="9975" max="9976" width="8.85546875" style="44" customWidth="1"/>
    <col min="9977" max="9977" width="17" style="44" customWidth="1"/>
    <col min="9978" max="9984" width="8.85546875" style="44" customWidth="1"/>
    <col min="9985" max="9985" width="15.140625" style="44" customWidth="1"/>
    <col min="9986" max="9986" width="12.140625" style="44" customWidth="1"/>
    <col min="9987" max="9987" width="16.85546875" style="44" customWidth="1"/>
    <col min="9988" max="9988" width="14.85546875" style="44" customWidth="1"/>
    <col min="9989" max="9989" width="25.140625" style="44" customWidth="1"/>
    <col min="9990" max="10227" width="11.42578125" style="44"/>
    <col min="10228" max="10228" width="2.85546875" style="44" customWidth="1"/>
    <col min="10229" max="10230" width="12.85546875" style="44" customWidth="1"/>
    <col min="10231" max="10232" width="8.85546875" style="44" customWidth="1"/>
    <col min="10233" max="10233" width="17" style="44" customWidth="1"/>
    <col min="10234" max="10240" width="8.85546875" style="44" customWidth="1"/>
    <col min="10241" max="10241" width="15.140625" style="44" customWidth="1"/>
    <col min="10242" max="10242" width="12.140625" style="44" customWidth="1"/>
    <col min="10243" max="10243" width="16.85546875" style="44" customWidth="1"/>
    <col min="10244" max="10244" width="14.85546875" style="44" customWidth="1"/>
    <col min="10245" max="10245" width="25.140625" style="44" customWidth="1"/>
    <col min="10246" max="10483" width="11.140625" style="44"/>
    <col min="10484" max="10484" width="2.85546875" style="44" customWidth="1"/>
    <col min="10485" max="10486" width="12.85546875" style="44" customWidth="1"/>
    <col min="10487" max="10488" width="8.85546875" style="44" customWidth="1"/>
    <col min="10489" max="10489" width="17" style="44" customWidth="1"/>
    <col min="10490" max="10496" width="8.85546875" style="44" customWidth="1"/>
    <col min="10497" max="10497" width="15.140625" style="44" customWidth="1"/>
    <col min="10498" max="10498" width="12.140625" style="44" customWidth="1"/>
    <col min="10499" max="10499" width="16.85546875" style="44" customWidth="1"/>
    <col min="10500" max="10500" width="14.85546875" style="44" customWidth="1"/>
    <col min="10501" max="10501" width="25.140625" style="44" customWidth="1"/>
    <col min="10502" max="10739" width="11.140625" style="44"/>
    <col min="10740" max="10740" width="2.85546875" style="44" customWidth="1"/>
    <col min="10741" max="10742" width="12.85546875" style="44" customWidth="1"/>
    <col min="10743" max="10744" width="8.85546875" style="44" customWidth="1"/>
    <col min="10745" max="10745" width="17" style="44" customWidth="1"/>
    <col min="10746" max="10752" width="8.85546875" style="44" customWidth="1"/>
    <col min="10753" max="10753" width="15.140625" style="44" customWidth="1"/>
    <col min="10754" max="10754" width="12.140625" style="44" customWidth="1"/>
    <col min="10755" max="10755" width="16.85546875" style="44" customWidth="1"/>
    <col min="10756" max="10756" width="14.85546875" style="44" customWidth="1"/>
    <col min="10757" max="10757" width="25.140625" style="44" customWidth="1"/>
    <col min="10758" max="10995" width="11.140625" style="44"/>
    <col min="10996" max="10996" width="2.85546875" style="44" customWidth="1"/>
    <col min="10997" max="10998" width="12.85546875" style="44" customWidth="1"/>
    <col min="10999" max="11000" width="8.85546875" style="44" customWidth="1"/>
    <col min="11001" max="11001" width="17" style="44" customWidth="1"/>
    <col min="11002" max="11008" width="8.85546875" style="44" customWidth="1"/>
    <col min="11009" max="11009" width="15.140625" style="44" customWidth="1"/>
    <col min="11010" max="11010" width="12.140625" style="44" customWidth="1"/>
    <col min="11011" max="11011" width="16.85546875" style="44" customWidth="1"/>
    <col min="11012" max="11012" width="14.85546875" style="44" customWidth="1"/>
    <col min="11013" max="11013" width="25.140625" style="44" customWidth="1"/>
    <col min="11014" max="11251" width="11.42578125" style="44"/>
    <col min="11252" max="11252" width="2.85546875" style="44" customWidth="1"/>
    <col min="11253" max="11254" width="12.85546875" style="44" customWidth="1"/>
    <col min="11255" max="11256" width="8.85546875" style="44" customWidth="1"/>
    <col min="11257" max="11257" width="17" style="44" customWidth="1"/>
    <col min="11258" max="11264" width="8.85546875" style="44" customWidth="1"/>
    <col min="11265" max="11265" width="15.140625" style="44" customWidth="1"/>
    <col min="11266" max="11266" width="12.140625" style="44" customWidth="1"/>
    <col min="11267" max="11267" width="16.85546875" style="44" customWidth="1"/>
    <col min="11268" max="11268" width="14.85546875" style="44" customWidth="1"/>
    <col min="11269" max="11269" width="25.140625" style="44" customWidth="1"/>
    <col min="11270" max="11507" width="11.140625" style="44"/>
    <col min="11508" max="11508" width="2.85546875" style="44" customWidth="1"/>
    <col min="11509" max="11510" width="12.85546875" style="44" customWidth="1"/>
    <col min="11511" max="11512" width="8.85546875" style="44" customWidth="1"/>
    <col min="11513" max="11513" width="17" style="44" customWidth="1"/>
    <col min="11514" max="11520" width="8.85546875" style="44" customWidth="1"/>
    <col min="11521" max="11521" width="15.140625" style="44" customWidth="1"/>
    <col min="11522" max="11522" width="12.140625" style="44" customWidth="1"/>
    <col min="11523" max="11523" width="16.85546875" style="44" customWidth="1"/>
    <col min="11524" max="11524" width="14.85546875" style="44" customWidth="1"/>
    <col min="11525" max="11525" width="25.140625" style="44" customWidth="1"/>
    <col min="11526" max="11763" width="11.140625" style="44"/>
    <col min="11764" max="11764" width="2.85546875" style="44" customWidth="1"/>
    <col min="11765" max="11766" width="12.85546875" style="44" customWidth="1"/>
    <col min="11767" max="11768" width="8.85546875" style="44" customWidth="1"/>
    <col min="11769" max="11769" width="17" style="44" customWidth="1"/>
    <col min="11770" max="11776" width="8.85546875" style="44" customWidth="1"/>
    <col min="11777" max="11777" width="15.140625" style="44" customWidth="1"/>
    <col min="11778" max="11778" width="12.140625" style="44" customWidth="1"/>
    <col min="11779" max="11779" width="16.85546875" style="44" customWidth="1"/>
    <col min="11780" max="11780" width="14.85546875" style="44" customWidth="1"/>
    <col min="11781" max="11781" width="25.140625" style="44" customWidth="1"/>
    <col min="11782" max="12019" width="11.140625" style="44"/>
    <col min="12020" max="12020" width="2.85546875" style="44" customWidth="1"/>
    <col min="12021" max="12022" width="12.85546875" style="44" customWidth="1"/>
    <col min="12023" max="12024" width="8.85546875" style="44" customWidth="1"/>
    <col min="12025" max="12025" width="17" style="44" customWidth="1"/>
    <col min="12026" max="12032" width="8.85546875" style="44" customWidth="1"/>
    <col min="12033" max="12033" width="15.140625" style="44" customWidth="1"/>
    <col min="12034" max="12034" width="12.140625" style="44" customWidth="1"/>
    <col min="12035" max="12035" width="16.85546875" style="44" customWidth="1"/>
    <col min="12036" max="12036" width="14.85546875" style="44" customWidth="1"/>
    <col min="12037" max="12037" width="25.140625" style="44" customWidth="1"/>
    <col min="12038" max="12275" width="11.42578125" style="44"/>
    <col min="12276" max="12276" width="2.85546875" style="44" customWidth="1"/>
    <col min="12277" max="12278" width="12.85546875" style="44" customWidth="1"/>
    <col min="12279" max="12280" width="8.85546875" style="44" customWidth="1"/>
    <col min="12281" max="12281" width="17" style="44" customWidth="1"/>
    <col min="12282" max="12288" width="8.85546875" style="44" customWidth="1"/>
    <col min="12289" max="12289" width="15.140625" style="44" customWidth="1"/>
    <col min="12290" max="12290" width="12.140625" style="44" customWidth="1"/>
    <col min="12291" max="12291" width="16.85546875" style="44" customWidth="1"/>
    <col min="12292" max="12292" width="14.85546875" style="44" customWidth="1"/>
    <col min="12293" max="12293" width="25.140625" style="44" customWidth="1"/>
    <col min="12294" max="12531" width="11.140625" style="44"/>
    <col min="12532" max="12532" width="2.85546875" style="44" customWidth="1"/>
    <col min="12533" max="12534" width="12.85546875" style="44" customWidth="1"/>
    <col min="12535" max="12536" width="8.85546875" style="44" customWidth="1"/>
    <col min="12537" max="12537" width="17" style="44" customWidth="1"/>
    <col min="12538" max="12544" width="8.85546875" style="44" customWidth="1"/>
    <col min="12545" max="12545" width="15.140625" style="44" customWidth="1"/>
    <col min="12546" max="12546" width="12.140625" style="44" customWidth="1"/>
    <col min="12547" max="12547" width="16.85546875" style="44" customWidth="1"/>
    <col min="12548" max="12548" width="14.85546875" style="44" customWidth="1"/>
    <col min="12549" max="12549" width="25.140625" style="44" customWidth="1"/>
    <col min="12550" max="12787" width="11.140625" style="44"/>
    <col min="12788" max="12788" width="2.85546875" style="44" customWidth="1"/>
    <col min="12789" max="12790" width="12.85546875" style="44" customWidth="1"/>
    <col min="12791" max="12792" width="8.85546875" style="44" customWidth="1"/>
    <col min="12793" max="12793" width="17" style="44" customWidth="1"/>
    <col min="12794" max="12800" width="8.85546875" style="44" customWidth="1"/>
    <col min="12801" max="12801" width="15.140625" style="44" customWidth="1"/>
    <col min="12802" max="12802" width="12.140625" style="44" customWidth="1"/>
    <col min="12803" max="12803" width="16.85546875" style="44" customWidth="1"/>
    <col min="12804" max="12804" width="14.85546875" style="44" customWidth="1"/>
    <col min="12805" max="12805" width="25.140625" style="44" customWidth="1"/>
    <col min="12806" max="13043" width="11.140625" style="44"/>
    <col min="13044" max="13044" width="2.85546875" style="44" customWidth="1"/>
    <col min="13045" max="13046" width="12.85546875" style="44" customWidth="1"/>
    <col min="13047" max="13048" width="8.85546875" style="44" customWidth="1"/>
    <col min="13049" max="13049" width="17" style="44" customWidth="1"/>
    <col min="13050" max="13056" width="8.85546875" style="44" customWidth="1"/>
    <col min="13057" max="13057" width="15.140625" style="44" customWidth="1"/>
    <col min="13058" max="13058" width="12.140625" style="44" customWidth="1"/>
    <col min="13059" max="13059" width="16.85546875" style="44" customWidth="1"/>
    <col min="13060" max="13060" width="14.85546875" style="44" customWidth="1"/>
    <col min="13061" max="13061" width="25.140625" style="44" customWidth="1"/>
    <col min="13062" max="13299" width="11.42578125" style="44"/>
    <col min="13300" max="13300" width="2.85546875" style="44" customWidth="1"/>
    <col min="13301" max="13302" width="12.85546875" style="44" customWidth="1"/>
    <col min="13303" max="13304" width="8.85546875" style="44" customWidth="1"/>
    <col min="13305" max="13305" width="17" style="44" customWidth="1"/>
    <col min="13306" max="13312" width="8.85546875" style="44" customWidth="1"/>
    <col min="13313" max="13313" width="15.140625" style="44" customWidth="1"/>
    <col min="13314" max="13314" width="12.140625" style="44" customWidth="1"/>
    <col min="13315" max="13315" width="16.85546875" style="44" customWidth="1"/>
    <col min="13316" max="13316" width="14.85546875" style="44" customWidth="1"/>
    <col min="13317" max="13317" width="25.140625" style="44" customWidth="1"/>
    <col min="13318" max="13555" width="11.140625" style="44"/>
    <col min="13556" max="13556" width="2.85546875" style="44" customWidth="1"/>
    <col min="13557" max="13558" width="12.85546875" style="44" customWidth="1"/>
    <col min="13559" max="13560" width="8.85546875" style="44" customWidth="1"/>
    <col min="13561" max="13561" width="17" style="44" customWidth="1"/>
    <col min="13562" max="13568" width="8.85546875" style="44" customWidth="1"/>
    <col min="13569" max="13569" width="15.140625" style="44" customWidth="1"/>
    <col min="13570" max="13570" width="12.140625" style="44" customWidth="1"/>
    <col min="13571" max="13571" width="16.85546875" style="44" customWidth="1"/>
    <col min="13572" max="13572" width="14.85546875" style="44" customWidth="1"/>
    <col min="13573" max="13573" width="25.140625" style="44" customWidth="1"/>
    <col min="13574" max="13811" width="11.140625" style="44"/>
    <col min="13812" max="13812" width="2.85546875" style="44" customWidth="1"/>
    <col min="13813" max="13814" width="12.85546875" style="44" customWidth="1"/>
    <col min="13815" max="13816" width="8.85546875" style="44" customWidth="1"/>
    <col min="13817" max="13817" width="17" style="44" customWidth="1"/>
    <col min="13818" max="13824" width="8.85546875" style="44" customWidth="1"/>
    <col min="13825" max="13825" width="15.140625" style="44" customWidth="1"/>
    <col min="13826" max="13826" width="12.140625" style="44" customWidth="1"/>
    <col min="13827" max="13827" width="16.85546875" style="44" customWidth="1"/>
    <col min="13828" max="13828" width="14.85546875" style="44" customWidth="1"/>
    <col min="13829" max="13829" width="25.140625" style="44" customWidth="1"/>
    <col min="13830" max="14067" width="11.140625" style="44"/>
    <col min="14068" max="14068" width="2.85546875" style="44" customWidth="1"/>
    <col min="14069" max="14070" width="12.85546875" style="44" customWidth="1"/>
    <col min="14071" max="14072" width="8.85546875" style="44" customWidth="1"/>
    <col min="14073" max="14073" width="17" style="44" customWidth="1"/>
    <col min="14074" max="14080" width="8.85546875" style="44" customWidth="1"/>
    <col min="14081" max="14081" width="15.140625" style="44" customWidth="1"/>
    <col min="14082" max="14082" width="12.140625" style="44" customWidth="1"/>
    <col min="14083" max="14083" width="16.85546875" style="44" customWidth="1"/>
    <col min="14084" max="14084" width="14.85546875" style="44" customWidth="1"/>
    <col min="14085" max="14085" width="25.140625" style="44" customWidth="1"/>
    <col min="14086" max="14323" width="11.42578125" style="44"/>
    <col min="14324" max="14324" width="2.85546875" style="44" customWidth="1"/>
    <col min="14325" max="14326" width="12.85546875" style="44" customWidth="1"/>
    <col min="14327" max="14328" width="8.85546875" style="44" customWidth="1"/>
    <col min="14329" max="14329" width="17" style="44" customWidth="1"/>
    <col min="14330" max="14336" width="8.85546875" style="44" customWidth="1"/>
    <col min="14337" max="14337" width="15.140625" style="44" customWidth="1"/>
    <col min="14338" max="14338" width="12.140625" style="44" customWidth="1"/>
    <col min="14339" max="14339" width="16.85546875" style="44" customWidth="1"/>
    <col min="14340" max="14340" width="14.85546875" style="44" customWidth="1"/>
    <col min="14341" max="14341" width="25.140625" style="44" customWidth="1"/>
    <col min="14342" max="14579" width="11.140625" style="44"/>
    <col min="14580" max="14580" width="2.85546875" style="44" customWidth="1"/>
    <col min="14581" max="14582" width="12.85546875" style="44" customWidth="1"/>
    <col min="14583" max="14584" width="8.85546875" style="44" customWidth="1"/>
    <col min="14585" max="14585" width="17" style="44" customWidth="1"/>
    <col min="14586" max="14592" width="8.85546875" style="44" customWidth="1"/>
    <col min="14593" max="14593" width="15.140625" style="44" customWidth="1"/>
    <col min="14594" max="14594" width="12.140625" style="44" customWidth="1"/>
    <col min="14595" max="14595" width="16.85546875" style="44" customWidth="1"/>
    <col min="14596" max="14596" width="14.85546875" style="44" customWidth="1"/>
    <col min="14597" max="14597" width="25.140625" style="44" customWidth="1"/>
    <col min="14598" max="14835" width="11.140625" style="44"/>
    <col min="14836" max="14836" width="2.85546875" style="44" customWidth="1"/>
    <col min="14837" max="14838" width="12.85546875" style="44" customWidth="1"/>
    <col min="14839" max="14840" width="8.85546875" style="44" customWidth="1"/>
    <col min="14841" max="14841" width="17" style="44" customWidth="1"/>
    <col min="14842" max="14848" width="8.85546875" style="44" customWidth="1"/>
    <col min="14849" max="14849" width="15.140625" style="44" customWidth="1"/>
    <col min="14850" max="14850" width="12.140625" style="44" customWidth="1"/>
    <col min="14851" max="14851" width="16.85546875" style="44" customWidth="1"/>
    <col min="14852" max="14852" width="14.85546875" style="44" customWidth="1"/>
    <col min="14853" max="14853" width="25.140625" style="44" customWidth="1"/>
    <col min="14854" max="15091" width="11.140625" style="44"/>
    <col min="15092" max="15092" width="2.85546875" style="44" customWidth="1"/>
    <col min="15093" max="15094" width="12.85546875" style="44" customWidth="1"/>
    <col min="15095" max="15096" width="8.85546875" style="44" customWidth="1"/>
    <col min="15097" max="15097" width="17" style="44" customWidth="1"/>
    <col min="15098" max="15104" width="8.85546875" style="44" customWidth="1"/>
    <col min="15105" max="15105" width="15.140625" style="44" customWidth="1"/>
    <col min="15106" max="15106" width="12.140625" style="44" customWidth="1"/>
    <col min="15107" max="15107" width="16.85546875" style="44" customWidth="1"/>
    <col min="15108" max="15108" width="14.85546875" style="44" customWidth="1"/>
    <col min="15109" max="15109" width="25.140625" style="44" customWidth="1"/>
    <col min="15110" max="15347" width="11.42578125" style="44"/>
    <col min="15348" max="15348" width="2.85546875" style="44" customWidth="1"/>
    <col min="15349" max="15350" width="12.85546875" style="44" customWidth="1"/>
    <col min="15351" max="15352" width="8.85546875" style="44" customWidth="1"/>
    <col min="15353" max="15353" width="17" style="44" customWidth="1"/>
    <col min="15354" max="15360" width="8.85546875" style="44" customWidth="1"/>
    <col min="15361" max="15361" width="15.140625" style="44" customWidth="1"/>
    <col min="15362" max="15362" width="12.140625" style="44" customWidth="1"/>
    <col min="15363" max="15363" width="16.85546875" style="44" customWidth="1"/>
    <col min="15364" max="15364" width="14.85546875" style="44" customWidth="1"/>
    <col min="15365" max="15365" width="25.140625" style="44" customWidth="1"/>
    <col min="15366" max="15603" width="11.140625" style="44"/>
    <col min="15604" max="15604" width="2.85546875" style="44" customWidth="1"/>
    <col min="15605" max="15606" width="12.85546875" style="44" customWidth="1"/>
    <col min="15607" max="15608" width="8.85546875" style="44" customWidth="1"/>
    <col min="15609" max="15609" width="17" style="44" customWidth="1"/>
    <col min="15610" max="15616" width="8.85546875" style="44" customWidth="1"/>
    <col min="15617" max="15617" width="15.140625" style="44" customWidth="1"/>
    <col min="15618" max="15618" width="12.140625" style="44" customWidth="1"/>
    <col min="15619" max="15619" width="16.85546875" style="44" customWidth="1"/>
    <col min="15620" max="15620" width="14.85546875" style="44" customWidth="1"/>
    <col min="15621" max="15621" width="25.140625" style="44" customWidth="1"/>
    <col min="15622" max="15859" width="11.140625" style="44"/>
    <col min="15860" max="15860" width="2.85546875" style="44" customWidth="1"/>
    <col min="15861" max="15862" width="12.85546875" style="44" customWidth="1"/>
    <col min="15863" max="15864" width="8.85546875" style="44" customWidth="1"/>
    <col min="15865" max="15865" width="17" style="44" customWidth="1"/>
    <col min="15866" max="15872" width="8.85546875" style="44" customWidth="1"/>
    <col min="15873" max="15873" width="15.140625" style="44" customWidth="1"/>
    <col min="15874" max="15874" width="12.140625" style="44" customWidth="1"/>
    <col min="15875" max="15875" width="16.85546875" style="44" customWidth="1"/>
    <col min="15876" max="15876" width="14.85546875" style="44" customWidth="1"/>
    <col min="15877" max="15877" width="25.140625" style="44" customWidth="1"/>
    <col min="15878" max="16115" width="11.140625" style="44"/>
    <col min="16116" max="16116" width="2.85546875" style="44" customWidth="1"/>
    <col min="16117" max="16118" width="12.85546875" style="44" customWidth="1"/>
    <col min="16119" max="16120" width="8.85546875" style="44" customWidth="1"/>
    <col min="16121" max="16121" width="17" style="44" customWidth="1"/>
    <col min="16122" max="16128" width="8.85546875" style="44" customWidth="1"/>
    <col min="16129" max="16129" width="15.140625" style="44" customWidth="1"/>
    <col min="16130" max="16130" width="12.140625" style="44" customWidth="1"/>
    <col min="16131" max="16131" width="16.85546875" style="44" customWidth="1"/>
    <col min="16132" max="16132" width="14.85546875" style="44" customWidth="1"/>
    <col min="16133" max="16133" width="25.140625" style="44" customWidth="1"/>
    <col min="16134" max="16372" width="11.42578125" style="44"/>
    <col min="16373" max="16384" width="11.42578125" style="44" customWidth="1"/>
  </cols>
  <sheetData>
    <row r="1" spans="1:6" ht="15.75" x14ac:dyDescent="0.25">
      <c r="A1" s="108" t="s">
        <v>63</v>
      </c>
      <c r="B1" s="108"/>
      <c r="C1" s="108"/>
      <c r="D1" s="108"/>
      <c r="E1" s="108"/>
      <c r="F1" s="108"/>
    </row>
    <row r="2" spans="1:6" s="21" customFormat="1" ht="16.5" thickBot="1" x14ac:dyDescent="0.3">
      <c r="A2" s="66"/>
      <c r="C2" s="22"/>
      <c r="D2" s="22"/>
    </row>
    <row r="3" spans="1:6" s="26" customFormat="1" ht="69.95" customHeight="1" thickTop="1" thickBot="1" x14ac:dyDescent="0.3">
      <c r="A3" s="70"/>
      <c r="B3" s="71"/>
      <c r="C3" s="72"/>
      <c r="D3" s="72"/>
      <c r="E3" s="72"/>
      <c r="F3" s="73"/>
    </row>
    <row r="4" spans="1:6" s="26" customFormat="1" ht="27" customHeight="1" thickTop="1" x14ac:dyDescent="0.25">
      <c r="A4" s="31"/>
      <c r="B4" s="83" t="s">
        <v>13</v>
      </c>
      <c r="C4" s="32"/>
      <c r="D4" s="114"/>
      <c r="E4" s="114"/>
      <c r="F4" s="115"/>
    </row>
    <row r="5" spans="1:6" s="26" customFormat="1" ht="33" customHeight="1" x14ac:dyDescent="0.25">
      <c r="A5" s="33"/>
      <c r="B5" s="112" t="s">
        <v>14</v>
      </c>
      <c r="C5" s="113"/>
      <c r="D5" s="113"/>
      <c r="E5" s="113"/>
      <c r="F5" s="34"/>
    </row>
    <row r="6" spans="1:6" s="26" customFormat="1" ht="15.75" x14ac:dyDescent="0.25">
      <c r="A6" s="35"/>
      <c r="B6" s="36" t="s">
        <v>15</v>
      </c>
      <c r="C6" s="37"/>
      <c r="D6" s="38"/>
      <c r="E6" s="39"/>
      <c r="F6" s="40"/>
    </row>
    <row r="7" spans="1:6" s="26" customFormat="1" ht="27" customHeight="1" thickBot="1" x14ac:dyDescent="0.3">
      <c r="A7" s="41"/>
      <c r="B7" s="42" t="s">
        <v>16</v>
      </c>
      <c r="C7" s="43"/>
      <c r="D7" s="110"/>
      <c r="E7" s="110"/>
      <c r="F7" s="111"/>
    </row>
    <row r="8" spans="1:6" ht="16.5" thickTop="1" x14ac:dyDescent="0.25">
      <c r="A8" s="61"/>
      <c r="B8" s="1"/>
      <c r="C8" s="45"/>
      <c r="D8" s="45"/>
      <c r="E8" s="45"/>
      <c r="F8" s="45"/>
    </row>
    <row r="9" spans="1:6" ht="15.75" x14ac:dyDescent="0.25">
      <c r="A9" s="13"/>
      <c r="B9" s="7"/>
      <c r="C9" s="46"/>
      <c r="D9" s="46"/>
      <c r="E9" s="46"/>
      <c r="F9" s="46"/>
    </row>
    <row r="10" spans="1:6" ht="15.75" x14ac:dyDescent="0.25">
      <c r="A10" s="13"/>
      <c r="B10" s="7"/>
      <c r="C10" s="46"/>
      <c r="D10" s="46"/>
      <c r="E10" s="46"/>
      <c r="F10" s="46"/>
    </row>
    <row r="11" spans="1:6" ht="15.75" x14ac:dyDescent="0.25">
      <c r="A11" s="13"/>
      <c r="B11" s="6" t="s">
        <v>5</v>
      </c>
      <c r="C11" s="46"/>
      <c r="D11" s="46"/>
      <c r="E11" s="46"/>
      <c r="F11" s="46"/>
    </row>
    <row r="12" spans="1:6" ht="15.75" x14ac:dyDescent="0.25">
      <c r="A12" s="13"/>
      <c r="B12" s="7"/>
      <c r="C12" s="46"/>
      <c r="D12" s="46"/>
      <c r="E12" s="46"/>
      <c r="F12" s="46"/>
    </row>
    <row r="13" spans="1:6" ht="15.75" x14ac:dyDescent="0.25">
      <c r="A13" s="13"/>
      <c r="B13" s="6"/>
      <c r="C13" s="7"/>
      <c r="D13" s="46"/>
      <c r="E13" s="46"/>
      <c r="F13" s="46"/>
    </row>
    <row r="14" spans="1:6" ht="15.75" x14ac:dyDescent="0.25">
      <c r="A14" s="13"/>
      <c r="B14" s="7"/>
      <c r="C14" s="7"/>
      <c r="D14" s="46"/>
      <c r="E14" s="46"/>
      <c r="F14" s="46"/>
    </row>
    <row r="15" spans="1:6" ht="15.75" x14ac:dyDescent="0.25">
      <c r="A15" s="13"/>
      <c r="B15" s="109" t="s">
        <v>17</v>
      </c>
      <c r="C15" s="109"/>
      <c r="D15" s="109"/>
      <c r="E15" s="87"/>
      <c r="F15" s="52"/>
    </row>
    <row r="16" spans="1:6" s="96" customFormat="1" ht="9.9499999999999993" customHeight="1" x14ac:dyDescent="0.25">
      <c r="A16" s="92"/>
      <c r="B16" s="93"/>
      <c r="C16" s="93"/>
      <c r="D16" s="93"/>
      <c r="E16" s="94"/>
      <c r="F16" s="95"/>
    </row>
    <row r="17" spans="1:6" ht="15.75" x14ac:dyDescent="0.25">
      <c r="A17" s="13"/>
      <c r="B17" s="69" t="s">
        <v>18</v>
      </c>
      <c r="C17" s="20"/>
      <c r="D17" s="47"/>
      <c r="E17" s="47"/>
      <c r="F17" s="97">
        <f>F80</f>
        <v>0</v>
      </c>
    </row>
    <row r="18" spans="1:6" ht="15.75" x14ac:dyDescent="0.25">
      <c r="A18" s="13"/>
      <c r="B18" s="69" t="s">
        <v>19</v>
      </c>
      <c r="C18" s="20"/>
      <c r="D18" s="47"/>
      <c r="E18" s="47"/>
      <c r="F18" s="97">
        <f>F86</f>
        <v>0</v>
      </c>
    </row>
    <row r="19" spans="1:6" ht="15.75" x14ac:dyDescent="0.25">
      <c r="A19" s="13"/>
      <c r="B19" s="69" t="s">
        <v>20</v>
      </c>
      <c r="C19" s="20"/>
      <c r="D19" s="47"/>
      <c r="E19" s="47"/>
      <c r="F19" s="97">
        <f>F95</f>
        <v>0</v>
      </c>
    </row>
    <row r="20" spans="1:6" ht="9.9499999999999993" customHeight="1" x14ac:dyDescent="0.25">
      <c r="A20" s="13"/>
      <c r="B20" s="89"/>
      <c r="C20" s="5"/>
      <c r="D20" s="46"/>
      <c r="E20" s="46"/>
      <c r="F20" s="53"/>
    </row>
    <row r="21" spans="1:6" ht="15.75" x14ac:dyDescent="0.25">
      <c r="A21" s="13"/>
      <c r="B21" s="89"/>
      <c r="C21" s="5"/>
      <c r="D21" s="46"/>
      <c r="E21" s="90" t="s">
        <v>11</v>
      </c>
      <c r="F21" s="91">
        <f>SUM(F17:F19)</f>
        <v>0</v>
      </c>
    </row>
    <row r="22" spans="1:6" ht="15.75" x14ac:dyDescent="0.25">
      <c r="A22" s="13"/>
      <c r="B22" s="2"/>
      <c r="C22" s="7"/>
      <c r="D22" s="46"/>
      <c r="E22" s="46"/>
      <c r="F22" s="52"/>
    </row>
    <row r="23" spans="1:6" ht="15.75" x14ac:dyDescent="0.25">
      <c r="A23" s="13"/>
      <c r="B23" s="109" t="s">
        <v>21</v>
      </c>
      <c r="C23" s="109"/>
      <c r="D23" s="109"/>
      <c r="E23" s="87"/>
      <c r="F23" s="53"/>
    </row>
    <row r="24" spans="1:6" s="96" customFormat="1" ht="9.9499999999999993" customHeight="1" x14ac:dyDescent="0.25">
      <c r="A24" s="92"/>
      <c r="B24" s="93"/>
      <c r="C24" s="93"/>
      <c r="D24" s="93"/>
      <c r="E24" s="94"/>
      <c r="F24" s="95"/>
    </row>
    <row r="25" spans="1:6" ht="15.75" x14ac:dyDescent="0.25">
      <c r="A25" s="13"/>
      <c r="B25" s="69" t="s">
        <v>22</v>
      </c>
      <c r="C25" s="20"/>
      <c r="D25" s="47"/>
      <c r="E25" s="47"/>
      <c r="F25" s="97">
        <f>F102</f>
        <v>0</v>
      </c>
    </row>
    <row r="26" spans="1:6" ht="9.9499999999999993" customHeight="1" x14ac:dyDescent="0.25">
      <c r="A26" s="13"/>
      <c r="B26" s="89"/>
      <c r="C26" s="5"/>
      <c r="D26" s="46"/>
      <c r="E26" s="46"/>
      <c r="F26" s="53"/>
    </row>
    <row r="27" spans="1:6" ht="15.75" x14ac:dyDescent="0.25">
      <c r="A27" s="13"/>
      <c r="B27" s="89"/>
      <c r="C27" s="5"/>
      <c r="D27" s="46"/>
      <c r="E27" s="90" t="s">
        <v>12</v>
      </c>
      <c r="F27" s="91">
        <f>SUM(F25:F25)</f>
        <v>0</v>
      </c>
    </row>
    <row r="28" spans="1:6" ht="15.75" x14ac:dyDescent="0.25">
      <c r="A28" s="13"/>
      <c r="B28" s="5"/>
      <c r="C28" s="5"/>
      <c r="D28" s="46"/>
      <c r="E28" s="46"/>
      <c r="F28" s="53"/>
    </row>
    <row r="29" spans="1:6" ht="15.75" x14ac:dyDescent="0.25">
      <c r="A29" s="13"/>
      <c r="B29" s="3"/>
      <c r="C29" s="3"/>
      <c r="D29" s="46"/>
      <c r="E29" s="46"/>
      <c r="F29" s="46"/>
    </row>
    <row r="30" spans="1:6" ht="15.75" x14ac:dyDescent="0.25">
      <c r="A30" s="13"/>
      <c r="B30" s="7"/>
      <c r="C30" s="7"/>
      <c r="D30" s="46"/>
      <c r="E30" s="46"/>
      <c r="F30" s="46"/>
    </row>
    <row r="31" spans="1:6" ht="15.75" x14ac:dyDescent="0.25">
      <c r="A31" s="13"/>
      <c r="B31" s="7"/>
      <c r="C31" s="7"/>
      <c r="D31" s="46"/>
      <c r="E31" s="46"/>
      <c r="F31" s="46"/>
    </row>
    <row r="32" spans="1:6" ht="15.75" x14ac:dyDescent="0.25">
      <c r="A32" s="13"/>
      <c r="B32" s="7"/>
      <c r="C32" s="46"/>
      <c r="D32" s="46"/>
      <c r="E32" s="46"/>
      <c r="F32" s="46"/>
    </row>
    <row r="33" spans="1:7" ht="15.75" x14ac:dyDescent="0.25">
      <c r="A33" s="4"/>
      <c r="B33" s="14" t="s">
        <v>10</v>
      </c>
      <c r="C33" s="15"/>
      <c r="D33" s="16"/>
      <c r="E33" s="16"/>
      <c r="F33" s="64">
        <f>F27+F21</f>
        <v>0</v>
      </c>
      <c r="G33" s="48"/>
    </row>
    <row r="34" spans="1:7" ht="15.75" x14ac:dyDescent="0.25">
      <c r="A34" s="4"/>
      <c r="B34" s="17" t="s">
        <v>7</v>
      </c>
      <c r="C34" s="18"/>
      <c r="D34" s="19"/>
      <c r="E34" s="19"/>
      <c r="F34" s="64">
        <f>ROUND(F33*16%,2)</f>
        <v>0</v>
      </c>
    </row>
    <row r="35" spans="1:7" ht="15.75" x14ac:dyDescent="0.25">
      <c r="A35" s="62"/>
      <c r="B35" s="17" t="s">
        <v>6</v>
      </c>
      <c r="C35" s="18"/>
      <c r="D35" s="19"/>
      <c r="E35" s="19"/>
      <c r="F35" s="65">
        <f>SUM(F33:F34)</f>
        <v>0</v>
      </c>
    </row>
    <row r="36" spans="1:7" ht="15.75" x14ac:dyDescent="0.25">
      <c r="A36" s="62"/>
      <c r="B36" s="49"/>
      <c r="C36" s="49"/>
      <c r="D36" s="49"/>
      <c r="E36" s="49"/>
      <c r="F36" s="52"/>
    </row>
    <row r="37" spans="1:7" ht="15.75" x14ac:dyDescent="0.25">
      <c r="A37" s="62"/>
      <c r="B37" s="49"/>
      <c r="C37" s="49"/>
      <c r="D37" s="49"/>
      <c r="E37" s="49"/>
      <c r="F37" s="52"/>
    </row>
    <row r="38" spans="1:7" s="52" customFormat="1" ht="15.75" x14ac:dyDescent="0.2">
      <c r="A38" s="4"/>
      <c r="B38" s="50"/>
      <c r="C38" s="49"/>
      <c r="D38" s="49"/>
      <c r="E38" s="49"/>
      <c r="F38" s="51"/>
    </row>
    <row r="39" spans="1:7" s="52" customFormat="1" ht="15.75" x14ac:dyDescent="0.2">
      <c r="A39" s="4"/>
      <c r="B39" s="50"/>
      <c r="C39" s="49"/>
      <c r="D39" s="49"/>
      <c r="E39" s="49"/>
      <c r="F39" s="51"/>
    </row>
    <row r="40" spans="1:7" s="52" customFormat="1" ht="15.75" x14ac:dyDescent="0.25">
      <c r="A40" s="13"/>
      <c r="B40" s="7"/>
      <c r="C40" s="49"/>
      <c r="D40" s="49"/>
      <c r="E40" s="49"/>
      <c r="F40" s="53"/>
    </row>
    <row r="41" spans="1:7" s="52" customFormat="1" ht="15.75" x14ac:dyDescent="0.25">
      <c r="A41" s="13"/>
      <c r="B41" s="7"/>
      <c r="C41" s="46"/>
      <c r="D41" s="46"/>
      <c r="E41" s="46"/>
      <c r="F41" s="46"/>
    </row>
    <row r="42" spans="1:7" s="52" customFormat="1" ht="15.75" x14ac:dyDescent="0.25">
      <c r="A42" s="13"/>
      <c r="B42" s="46" t="s">
        <v>9</v>
      </c>
      <c r="C42" s="46"/>
      <c r="D42" s="46"/>
      <c r="E42" s="46"/>
      <c r="F42" s="46"/>
    </row>
    <row r="43" spans="1:7" s="52" customFormat="1" ht="15.75" x14ac:dyDescent="0.25">
      <c r="A43" s="13"/>
      <c r="B43" s="7"/>
      <c r="C43" s="46"/>
      <c r="D43" s="46"/>
      <c r="E43" s="46"/>
      <c r="F43" s="46"/>
    </row>
    <row r="44" spans="1:7" s="52" customFormat="1" ht="15.75" x14ac:dyDescent="0.25">
      <c r="A44" s="13"/>
      <c r="B44" s="7"/>
      <c r="C44" s="46"/>
      <c r="D44" s="46"/>
      <c r="E44" s="46"/>
      <c r="F44" s="46"/>
    </row>
    <row r="45" spans="1:7" s="52" customFormat="1" ht="15.75" x14ac:dyDescent="0.25">
      <c r="A45" s="13"/>
      <c r="B45" s="7"/>
      <c r="C45" s="46"/>
      <c r="D45" s="46"/>
      <c r="E45" s="46"/>
      <c r="F45" s="46"/>
    </row>
    <row r="46" spans="1:7" s="52" customFormat="1" ht="15.75" x14ac:dyDescent="0.25">
      <c r="A46" s="13"/>
      <c r="B46" s="7"/>
      <c r="C46" s="46"/>
      <c r="D46" s="46"/>
      <c r="E46" s="82"/>
      <c r="F46" s="46"/>
    </row>
    <row r="47" spans="1:7" s="52" customFormat="1" ht="15.75" x14ac:dyDescent="0.25">
      <c r="A47" s="13"/>
      <c r="B47" s="7"/>
      <c r="C47" s="46"/>
      <c r="D47" s="46"/>
      <c r="E47" s="88"/>
      <c r="F47" s="46"/>
    </row>
    <row r="48" spans="1:7" s="52" customFormat="1" ht="15.75" x14ac:dyDescent="0.25">
      <c r="A48" s="13"/>
      <c r="B48" s="7"/>
      <c r="C48" s="46"/>
      <c r="D48" s="46"/>
      <c r="E48" s="46"/>
      <c r="F48" s="46"/>
    </row>
    <row r="49" spans="1:17" x14ac:dyDescent="0.2">
      <c r="A49" s="63"/>
      <c r="B49" s="52"/>
      <c r="C49" s="60"/>
      <c r="D49" s="56"/>
      <c r="E49" s="56"/>
      <c r="F49" s="50"/>
      <c r="G49" s="52"/>
      <c r="H49" s="52"/>
      <c r="I49" s="52"/>
      <c r="J49" s="52"/>
      <c r="K49" s="52"/>
      <c r="L49" s="52"/>
      <c r="M49" s="52"/>
      <c r="N49" s="52"/>
      <c r="O49" s="52"/>
      <c r="P49" s="52"/>
      <c r="Q49" s="52"/>
    </row>
    <row r="50" spans="1:17" x14ac:dyDescent="0.2">
      <c r="A50" s="63"/>
      <c r="B50" s="52"/>
      <c r="C50" s="60"/>
      <c r="D50" s="56"/>
      <c r="E50" s="56"/>
      <c r="F50" s="50"/>
      <c r="G50" s="52"/>
      <c r="H50" s="52"/>
      <c r="I50" s="52"/>
      <c r="J50" s="52"/>
      <c r="K50" s="52"/>
      <c r="L50" s="52"/>
      <c r="M50" s="52"/>
      <c r="N50" s="52"/>
      <c r="O50" s="52"/>
      <c r="P50" s="52"/>
      <c r="Q50" s="52"/>
    </row>
    <row r="51" spans="1:17" ht="15.75" x14ac:dyDescent="0.25">
      <c r="A51" s="63"/>
      <c r="B51" s="52"/>
      <c r="C51" s="60"/>
      <c r="D51" s="57"/>
      <c r="E51" s="57"/>
      <c r="F51" s="58"/>
      <c r="G51" s="52"/>
      <c r="H51" s="52"/>
      <c r="I51" s="52"/>
      <c r="J51" s="52"/>
      <c r="K51" s="52"/>
      <c r="L51" s="52"/>
      <c r="M51" s="52"/>
      <c r="N51" s="52"/>
      <c r="O51" s="52"/>
      <c r="P51" s="52"/>
      <c r="Q51" s="52"/>
    </row>
    <row r="52" spans="1:17" ht="15.75" x14ac:dyDescent="0.25">
      <c r="A52" s="63"/>
      <c r="B52" s="52"/>
      <c r="C52" s="60"/>
      <c r="D52" s="59"/>
      <c r="E52" s="59"/>
      <c r="F52" s="58"/>
      <c r="G52" s="52"/>
      <c r="H52" s="52"/>
      <c r="I52" s="52"/>
      <c r="J52" s="52"/>
      <c r="K52" s="52"/>
      <c r="L52" s="52"/>
      <c r="M52" s="52"/>
      <c r="N52" s="52"/>
      <c r="O52" s="52"/>
      <c r="P52" s="52"/>
      <c r="Q52" s="52"/>
    </row>
    <row r="53" spans="1:17" ht="15.75" x14ac:dyDescent="0.25">
      <c r="A53" s="63"/>
      <c r="B53" s="52"/>
      <c r="C53" s="60"/>
      <c r="D53" s="58"/>
      <c r="E53" s="58"/>
      <c r="F53" s="58"/>
      <c r="G53" s="52"/>
      <c r="H53" s="52"/>
      <c r="I53" s="52"/>
      <c r="J53" s="52"/>
      <c r="K53" s="52"/>
      <c r="L53" s="52"/>
      <c r="M53" s="52"/>
      <c r="N53" s="52"/>
      <c r="O53" s="52"/>
      <c r="P53" s="52"/>
      <c r="Q53" s="52"/>
    </row>
    <row r="54" spans="1:17" ht="15.75" x14ac:dyDescent="0.25">
      <c r="A54" s="108" t="s">
        <v>63</v>
      </c>
      <c r="B54" s="108"/>
      <c r="C54" s="108"/>
      <c r="D54" s="108"/>
      <c r="E54" s="108"/>
      <c r="F54" s="108"/>
    </row>
    <row r="55" spans="1:17" s="67" customFormat="1" ht="16.5" thickBot="1" x14ac:dyDescent="0.3">
      <c r="A55" s="66"/>
      <c r="C55" s="68"/>
      <c r="D55" s="68"/>
    </row>
    <row r="56" spans="1:17" s="26" customFormat="1" ht="16.5" thickTop="1" x14ac:dyDescent="0.25">
      <c r="A56" s="23"/>
      <c r="B56" s="24"/>
      <c r="C56" s="25"/>
      <c r="D56" s="116"/>
      <c r="E56" s="116"/>
      <c r="F56" s="117"/>
    </row>
    <row r="57" spans="1:17" s="26" customFormat="1" ht="15.75" x14ac:dyDescent="0.25">
      <c r="A57" s="27"/>
      <c r="B57" s="28"/>
      <c r="C57" s="118"/>
      <c r="D57" s="118"/>
      <c r="E57" s="118"/>
      <c r="F57" s="119"/>
    </row>
    <row r="58" spans="1:17" s="26" customFormat="1" ht="15.75" x14ac:dyDescent="0.25">
      <c r="A58" s="27"/>
      <c r="B58" s="28"/>
      <c r="C58" s="120"/>
      <c r="D58" s="120"/>
      <c r="E58" s="120"/>
      <c r="F58" s="121"/>
    </row>
    <row r="59" spans="1:17" s="26" customFormat="1" ht="22.5" customHeight="1" thickBot="1" x14ac:dyDescent="0.3">
      <c r="A59" s="27"/>
      <c r="B59" s="28"/>
      <c r="C59" s="29"/>
      <c r="D59" s="29"/>
      <c r="E59" s="29"/>
      <c r="F59" s="30"/>
    </row>
    <row r="60" spans="1:17" s="86" customFormat="1" ht="27" customHeight="1" thickTop="1" x14ac:dyDescent="0.25">
      <c r="A60" s="84"/>
      <c r="B60" s="83" t="str">
        <f>B4</f>
        <v>OBRA: UNIVERSIDAD AUTÓNOMA DE BAJA CALIFORNIA SUR</v>
      </c>
      <c r="C60" s="85"/>
      <c r="D60" s="122"/>
      <c r="E60" s="122"/>
      <c r="F60" s="123"/>
    </row>
    <row r="61" spans="1:17" s="26" customFormat="1" ht="33" customHeight="1" x14ac:dyDescent="0.25">
      <c r="A61" s="33"/>
      <c r="B61" s="112" t="str">
        <f>B5</f>
        <v xml:space="preserve">DESCRIPCIÓN: SUMINISTRO E INSTALACIÓN DE SISTEMA FOTOVOLTÁICO Y CONSTRUCCIÓN DE CASETA EN EL CENTRO DE TRANSITO UNIVERSITARIO </v>
      </c>
      <c r="C61" s="113"/>
      <c r="D61" s="113"/>
      <c r="E61" s="113"/>
      <c r="F61" s="34"/>
    </row>
    <row r="62" spans="1:17" s="26" customFormat="1" ht="15.75" x14ac:dyDescent="0.25">
      <c r="A62" s="35"/>
      <c r="B62" s="36" t="str">
        <f>B6</f>
        <v>LOCALIDAD: LA PAZ</v>
      </c>
      <c r="C62" s="37"/>
      <c r="D62" s="38"/>
      <c r="E62" s="39"/>
      <c r="F62" s="40"/>
    </row>
    <row r="63" spans="1:17" s="26" customFormat="1" ht="27" customHeight="1" thickBot="1" x14ac:dyDescent="0.3">
      <c r="A63" s="41"/>
      <c r="B63" s="42" t="str">
        <f>B7</f>
        <v>MUNICIPIO: LA PAZ, B.C.S.</v>
      </c>
      <c r="C63" s="43"/>
      <c r="D63" s="110"/>
      <c r="E63" s="110"/>
      <c r="F63" s="111"/>
    </row>
    <row r="64" spans="1:17" ht="19.5" customHeight="1" thickTop="1" thickBot="1" x14ac:dyDescent="0.3">
      <c r="A64" s="74" t="s">
        <v>0</v>
      </c>
      <c r="B64" s="75" t="s">
        <v>8</v>
      </c>
      <c r="C64" s="75" t="s">
        <v>1</v>
      </c>
      <c r="D64" s="75" t="s">
        <v>2</v>
      </c>
      <c r="E64" s="75" t="s">
        <v>3</v>
      </c>
      <c r="F64" s="75" t="s">
        <v>4</v>
      </c>
    </row>
    <row r="65" spans="1:6" ht="15.75" thickTop="1" x14ac:dyDescent="0.25"/>
    <row r="66" spans="1:6" ht="15.75" x14ac:dyDescent="0.25">
      <c r="A66" s="76"/>
      <c r="B66" s="77" t="s">
        <v>17</v>
      </c>
      <c r="C66" s="77"/>
      <c r="D66" s="77"/>
      <c r="E66" s="77"/>
      <c r="F66" s="78"/>
    </row>
    <row r="67" spans="1:6" ht="15.75" customHeight="1" x14ac:dyDescent="0.25">
      <c r="A67" s="79"/>
      <c r="B67" s="80" t="s">
        <v>18</v>
      </c>
      <c r="C67" s="80"/>
      <c r="D67" s="80"/>
      <c r="E67" s="80"/>
      <c r="F67" s="81"/>
    </row>
    <row r="68" spans="1:6" ht="75" x14ac:dyDescent="0.25">
      <c r="A68" s="8">
        <v>8772</v>
      </c>
      <c r="B68" s="9" t="s">
        <v>23</v>
      </c>
      <c r="C68" s="10" t="s">
        <v>24</v>
      </c>
      <c r="D68" s="11">
        <v>19.2</v>
      </c>
      <c r="E68" s="12"/>
      <c r="F68" s="12">
        <f>ROUND(E68*D68,2)</f>
        <v>0</v>
      </c>
    </row>
    <row r="69" spans="1:6" ht="75" x14ac:dyDescent="0.25">
      <c r="A69" s="8">
        <v>11072</v>
      </c>
      <c r="B69" s="9" t="s">
        <v>25</v>
      </c>
      <c r="C69" s="10" t="s">
        <v>26</v>
      </c>
      <c r="D69" s="11">
        <v>15.36</v>
      </c>
      <c r="E69" s="12"/>
      <c r="F69" s="12">
        <f t="shared" ref="F69:F75" si="0">ROUND(E69*D69,2)</f>
        <v>0</v>
      </c>
    </row>
    <row r="70" spans="1:6" ht="60" x14ac:dyDescent="0.25">
      <c r="A70" s="8">
        <v>11001</v>
      </c>
      <c r="B70" s="9" t="s">
        <v>27</v>
      </c>
      <c r="C70" s="10" t="s">
        <v>26</v>
      </c>
      <c r="D70" s="11">
        <v>1.54</v>
      </c>
      <c r="E70" s="12"/>
      <c r="F70" s="12">
        <f t="shared" si="0"/>
        <v>0</v>
      </c>
    </row>
    <row r="71" spans="1:6" ht="90" x14ac:dyDescent="0.25">
      <c r="A71" s="8">
        <v>11101</v>
      </c>
      <c r="B71" s="9" t="s">
        <v>28</v>
      </c>
      <c r="C71" s="10" t="s">
        <v>24</v>
      </c>
      <c r="D71" s="11">
        <v>14.8</v>
      </c>
      <c r="E71" s="12"/>
      <c r="F71" s="12">
        <f t="shared" si="0"/>
        <v>0</v>
      </c>
    </row>
    <row r="72" spans="1:6" ht="105" x14ac:dyDescent="0.25">
      <c r="A72" s="8">
        <v>11121</v>
      </c>
      <c r="B72" s="9" t="s">
        <v>29</v>
      </c>
      <c r="C72" s="10" t="s">
        <v>26</v>
      </c>
      <c r="D72" s="11">
        <v>15.36</v>
      </c>
      <c r="E72" s="12"/>
      <c r="F72" s="12">
        <f t="shared" si="0"/>
        <v>0</v>
      </c>
    </row>
    <row r="73" spans="1:6" ht="90" x14ac:dyDescent="0.25">
      <c r="A73" s="8">
        <v>12034</v>
      </c>
      <c r="B73" s="9" t="s">
        <v>30</v>
      </c>
      <c r="C73" s="10" t="s">
        <v>31</v>
      </c>
      <c r="D73" s="11">
        <v>74.86</v>
      </c>
      <c r="E73" s="12"/>
      <c r="F73" s="12">
        <f t="shared" si="0"/>
        <v>0</v>
      </c>
    </row>
    <row r="74" spans="1:6" ht="90" x14ac:dyDescent="0.25">
      <c r="A74" s="8">
        <v>12021</v>
      </c>
      <c r="B74" s="9" t="s">
        <v>32</v>
      </c>
      <c r="C74" s="10" t="s">
        <v>24</v>
      </c>
      <c r="D74" s="11">
        <v>4.92</v>
      </c>
      <c r="E74" s="12"/>
      <c r="F74" s="12">
        <f t="shared" si="0"/>
        <v>0</v>
      </c>
    </row>
    <row r="75" spans="1:6" ht="120" x14ac:dyDescent="0.25">
      <c r="A75" s="8">
        <v>12010</v>
      </c>
      <c r="B75" s="9" t="s">
        <v>33</v>
      </c>
      <c r="C75" s="10" t="s">
        <v>26</v>
      </c>
      <c r="D75" s="11">
        <v>1.82</v>
      </c>
      <c r="E75" s="12"/>
      <c r="F75" s="12">
        <f t="shared" si="0"/>
        <v>0</v>
      </c>
    </row>
    <row r="76" spans="1:6" ht="90" x14ac:dyDescent="0.25">
      <c r="A76" s="8">
        <v>12063</v>
      </c>
      <c r="B76" s="9" t="s">
        <v>34</v>
      </c>
      <c r="C76" s="10" t="s">
        <v>24</v>
      </c>
      <c r="D76" s="11">
        <v>6.53</v>
      </c>
      <c r="E76" s="12"/>
      <c r="F76" s="12">
        <f t="shared" ref="F76:F77" si="1">ROUND(E76*D76,2)</f>
        <v>0</v>
      </c>
    </row>
    <row r="77" spans="1:6" ht="60" x14ac:dyDescent="0.25">
      <c r="A77" s="8">
        <v>12110</v>
      </c>
      <c r="B77" s="9" t="s">
        <v>35</v>
      </c>
      <c r="C77" s="10" t="s">
        <v>36</v>
      </c>
      <c r="D77" s="11">
        <v>16.399999999999999</v>
      </c>
      <c r="E77" s="12"/>
      <c r="F77" s="12">
        <f t="shared" si="1"/>
        <v>0</v>
      </c>
    </row>
    <row r="78" spans="1:6" ht="60" x14ac:dyDescent="0.25">
      <c r="A78" s="8">
        <v>10018</v>
      </c>
      <c r="B78" s="9" t="s">
        <v>37</v>
      </c>
      <c r="C78" s="10" t="s">
        <v>24</v>
      </c>
      <c r="D78" s="11">
        <v>29.45</v>
      </c>
      <c r="E78" s="12"/>
      <c r="F78" s="12">
        <f t="shared" ref="F78:F101" si="2">ROUND(E78*D78,2)</f>
        <v>0</v>
      </c>
    </row>
    <row r="79" spans="1:6" ht="75" x14ac:dyDescent="0.25">
      <c r="A79" s="8">
        <v>12057</v>
      </c>
      <c r="B79" s="9" t="s">
        <v>38</v>
      </c>
      <c r="C79" s="10" t="s">
        <v>36</v>
      </c>
      <c r="D79" s="11">
        <v>5.25</v>
      </c>
      <c r="E79" s="12"/>
      <c r="F79" s="12">
        <f t="shared" si="2"/>
        <v>0</v>
      </c>
    </row>
    <row r="80" spans="1:6" ht="15.75" x14ac:dyDescent="0.25">
      <c r="A80" s="98"/>
      <c r="B80" s="99" t="s">
        <v>39</v>
      </c>
      <c r="C80" s="99"/>
      <c r="D80" s="99"/>
      <c r="E80" s="100"/>
      <c r="F80" s="101">
        <f>SUM(F68:F79)</f>
        <v>0</v>
      </c>
    </row>
    <row r="81" spans="1:6" ht="15.75" customHeight="1" x14ac:dyDescent="0.25">
      <c r="A81" s="79"/>
      <c r="B81" s="80" t="s">
        <v>19</v>
      </c>
      <c r="C81" s="80"/>
      <c r="D81" s="80"/>
      <c r="E81" s="80"/>
      <c r="F81" s="81"/>
    </row>
    <row r="82" spans="1:6" ht="60" x14ac:dyDescent="0.25">
      <c r="A82" s="8">
        <v>21110</v>
      </c>
      <c r="B82" s="9" t="s">
        <v>40</v>
      </c>
      <c r="C82" s="10" t="s">
        <v>24</v>
      </c>
      <c r="D82" s="11">
        <v>14.52</v>
      </c>
      <c r="E82" s="12"/>
      <c r="F82" s="12">
        <f t="shared" si="2"/>
        <v>0</v>
      </c>
    </row>
    <row r="83" spans="1:6" ht="75" x14ac:dyDescent="0.25">
      <c r="A83" s="8">
        <v>21203</v>
      </c>
      <c r="B83" s="9" t="s">
        <v>41</v>
      </c>
      <c r="C83" s="10" t="s">
        <v>31</v>
      </c>
      <c r="D83" s="11">
        <v>97.57</v>
      </c>
      <c r="E83" s="12"/>
      <c r="F83" s="12">
        <f t="shared" si="2"/>
        <v>0</v>
      </c>
    </row>
    <row r="84" spans="1:6" ht="105" x14ac:dyDescent="0.25">
      <c r="A84" s="8">
        <v>21301</v>
      </c>
      <c r="B84" s="9" t="s">
        <v>42</v>
      </c>
      <c r="C84" s="10" t="s">
        <v>26</v>
      </c>
      <c r="D84" s="11">
        <v>1.74</v>
      </c>
      <c r="E84" s="12"/>
      <c r="F84" s="12">
        <f t="shared" si="2"/>
        <v>0</v>
      </c>
    </row>
    <row r="85" spans="1:6" ht="105" x14ac:dyDescent="0.25">
      <c r="A85" s="8">
        <v>40003</v>
      </c>
      <c r="B85" s="9" t="s">
        <v>43</v>
      </c>
      <c r="C85" s="10" t="s">
        <v>24</v>
      </c>
      <c r="D85" s="11">
        <v>8.58</v>
      </c>
      <c r="E85" s="12"/>
      <c r="F85" s="12">
        <f t="shared" si="2"/>
        <v>0</v>
      </c>
    </row>
    <row r="86" spans="1:6" ht="15.75" x14ac:dyDescent="0.25">
      <c r="A86" s="98"/>
      <c r="B86" s="99" t="s">
        <v>44</v>
      </c>
      <c r="C86" s="99"/>
      <c r="D86" s="99"/>
      <c r="E86" s="100"/>
      <c r="F86" s="101">
        <f>SUM(F82:F85)</f>
        <v>0</v>
      </c>
    </row>
    <row r="87" spans="1:6" ht="15.75" customHeight="1" x14ac:dyDescent="0.25">
      <c r="A87" s="79"/>
      <c r="B87" s="80" t="s">
        <v>20</v>
      </c>
      <c r="C87" s="80"/>
      <c r="D87" s="80"/>
      <c r="E87" s="80"/>
      <c r="F87" s="81"/>
    </row>
    <row r="88" spans="1:6" ht="180" x14ac:dyDescent="0.25">
      <c r="A88" s="8">
        <v>31019</v>
      </c>
      <c r="B88" s="9" t="s">
        <v>45</v>
      </c>
      <c r="C88" s="10" t="s">
        <v>36</v>
      </c>
      <c r="D88" s="11">
        <v>16.8</v>
      </c>
      <c r="E88" s="12"/>
      <c r="F88" s="12">
        <f t="shared" si="2"/>
        <v>0</v>
      </c>
    </row>
    <row r="89" spans="1:6" ht="270" x14ac:dyDescent="0.25">
      <c r="A89" s="8">
        <v>31146</v>
      </c>
      <c r="B89" s="9" t="s">
        <v>46</v>
      </c>
      <c r="C89" s="10" t="s">
        <v>24</v>
      </c>
      <c r="D89" s="11">
        <v>26.4</v>
      </c>
      <c r="E89" s="12"/>
      <c r="F89" s="12">
        <f t="shared" si="2"/>
        <v>0</v>
      </c>
    </row>
    <row r="90" spans="1:6" ht="195" x14ac:dyDescent="0.25">
      <c r="A90" s="8">
        <v>31220</v>
      </c>
      <c r="B90" s="9" t="s">
        <v>47</v>
      </c>
      <c r="C90" s="10" t="s">
        <v>24</v>
      </c>
      <c r="D90" s="11">
        <v>14.52</v>
      </c>
      <c r="E90" s="12"/>
      <c r="F90" s="12">
        <f t="shared" si="2"/>
        <v>0</v>
      </c>
    </row>
    <row r="91" spans="1:6" ht="90" x14ac:dyDescent="0.25">
      <c r="A91" s="8">
        <v>31200</v>
      </c>
      <c r="B91" s="9" t="s">
        <v>48</v>
      </c>
      <c r="C91" s="10" t="s">
        <v>24</v>
      </c>
      <c r="D91" s="11">
        <v>14.52</v>
      </c>
      <c r="E91" s="12"/>
      <c r="F91" s="12">
        <f t="shared" si="2"/>
        <v>0</v>
      </c>
    </row>
    <row r="92" spans="1:6" ht="90" x14ac:dyDescent="0.25">
      <c r="A92" s="8">
        <v>34102</v>
      </c>
      <c r="B92" s="9" t="s">
        <v>49</v>
      </c>
      <c r="C92" s="10" t="s">
        <v>24</v>
      </c>
      <c r="D92" s="11">
        <v>71.12</v>
      </c>
      <c r="E92" s="12"/>
      <c r="F92" s="12">
        <f t="shared" si="2"/>
        <v>0</v>
      </c>
    </row>
    <row r="93" spans="1:6" ht="285" x14ac:dyDescent="0.25">
      <c r="A93" s="8">
        <v>30001</v>
      </c>
      <c r="B93" s="9" t="s">
        <v>50</v>
      </c>
      <c r="C93" s="10" t="s">
        <v>24</v>
      </c>
      <c r="D93" s="11">
        <v>156.76</v>
      </c>
      <c r="E93" s="12"/>
      <c r="F93" s="12">
        <f t="shared" si="2"/>
        <v>0</v>
      </c>
    </row>
    <row r="94" spans="1:6" ht="105" x14ac:dyDescent="0.25">
      <c r="A94" s="8">
        <v>35106</v>
      </c>
      <c r="B94" s="9" t="s">
        <v>51</v>
      </c>
      <c r="C94" s="10" t="s">
        <v>24</v>
      </c>
      <c r="D94" s="11">
        <v>14.52</v>
      </c>
      <c r="E94" s="12"/>
      <c r="F94" s="12">
        <f t="shared" si="2"/>
        <v>0</v>
      </c>
    </row>
    <row r="95" spans="1:6" ht="15.75" x14ac:dyDescent="0.25">
      <c r="A95" s="98"/>
      <c r="B95" s="99" t="s">
        <v>52</v>
      </c>
      <c r="C95" s="99"/>
      <c r="D95" s="99"/>
      <c r="E95" s="100"/>
      <c r="F95" s="101">
        <f>SUM(F88:F94)</f>
        <v>0</v>
      </c>
    </row>
    <row r="96" spans="1:6" ht="15.75" x14ac:dyDescent="0.25">
      <c r="A96" s="102"/>
      <c r="B96" s="103" t="s">
        <v>53</v>
      </c>
      <c r="C96" s="103"/>
      <c r="D96" s="103"/>
      <c r="E96" s="104"/>
      <c r="F96" s="101">
        <f>F95+F86+F80</f>
        <v>0</v>
      </c>
    </row>
    <row r="97" spans="1:6" ht="15.75" x14ac:dyDescent="0.25">
      <c r="A97" s="76"/>
      <c r="B97" s="77" t="s">
        <v>21</v>
      </c>
      <c r="C97" s="77"/>
      <c r="D97" s="77"/>
      <c r="E97" s="77"/>
      <c r="F97" s="78"/>
    </row>
    <row r="98" spans="1:6" ht="15.75" customHeight="1" x14ac:dyDescent="0.25">
      <c r="A98" s="79"/>
      <c r="B98" s="80" t="s">
        <v>54</v>
      </c>
      <c r="C98" s="80"/>
      <c r="D98" s="80"/>
      <c r="E98" s="80"/>
      <c r="F98" s="81"/>
    </row>
    <row r="99" spans="1:6" ht="240" x14ac:dyDescent="0.25">
      <c r="A99" s="8">
        <v>55766</v>
      </c>
      <c r="B99" s="9" t="s">
        <v>55</v>
      </c>
      <c r="C99" s="10" t="s">
        <v>56</v>
      </c>
      <c r="D99" s="11">
        <v>1</v>
      </c>
      <c r="E99" s="12"/>
      <c r="F99" s="12">
        <f t="shared" si="2"/>
        <v>0</v>
      </c>
    </row>
    <row r="100" spans="1:6" ht="105" x14ac:dyDescent="0.25">
      <c r="A100" s="8">
        <v>55770</v>
      </c>
      <c r="B100" s="9" t="s">
        <v>57</v>
      </c>
      <c r="C100" s="10" t="s">
        <v>58</v>
      </c>
      <c r="D100" s="11">
        <v>7</v>
      </c>
      <c r="E100" s="12"/>
      <c r="F100" s="12">
        <f t="shared" si="2"/>
        <v>0</v>
      </c>
    </row>
    <row r="101" spans="1:6" ht="75" x14ac:dyDescent="0.25">
      <c r="A101" s="8">
        <v>55772</v>
      </c>
      <c r="B101" s="9" t="s">
        <v>59</v>
      </c>
      <c r="C101" s="10" t="s">
        <v>60</v>
      </c>
      <c r="D101" s="11">
        <v>9</v>
      </c>
      <c r="E101" s="12"/>
      <c r="F101" s="12">
        <f t="shared" si="2"/>
        <v>0</v>
      </c>
    </row>
    <row r="102" spans="1:6" ht="15.75" x14ac:dyDescent="0.25">
      <c r="A102" s="98"/>
      <c r="B102" s="99" t="s">
        <v>61</v>
      </c>
      <c r="C102" s="99"/>
      <c r="D102" s="99"/>
      <c r="E102" s="100"/>
      <c r="F102" s="101">
        <f>SUM(F95:F101)</f>
        <v>0</v>
      </c>
    </row>
    <row r="103" spans="1:6" ht="15.75" x14ac:dyDescent="0.25">
      <c r="A103" s="102"/>
      <c r="B103" s="103" t="s">
        <v>62</v>
      </c>
      <c r="C103" s="103"/>
      <c r="D103" s="103"/>
      <c r="E103" s="104"/>
      <c r="F103" s="101">
        <f>F102</f>
        <v>0</v>
      </c>
    </row>
    <row r="104" spans="1:6" ht="15.75" x14ac:dyDescent="0.25">
      <c r="A104" s="105"/>
      <c r="B104" s="106" t="s">
        <v>10</v>
      </c>
      <c r="C104" s="106"/>
      <c r="D104" s="106"/>
      <c r="E104" s="107"/>
      <c r="F104" s="101">
        <f>F103+F96</f>
        <v>0</v>
      </c>
    </row>
  </sheetData>
  <mergeCells count="13">
    <mergeCell ref="A1:F1"/>
    <mergeCell ref="B15:D15"/>
    <mergeCell ref="B23:D23"/>
    <mergeCell ref="D63:F63"/>
    <mergeCell ref="B5:E5"/>
    <mergeCell ref="D7:F7"/>
    <mergeCell ref="D4:F4"/>
    <mergeCell ref="D56:F56"/>
    <mergeCell ref="C57:F57"/>
    <mergeCell ref="C58:F58"/>
    <mergeCell ref="D60:F60"/>
    <mergeCell ref="B61:E61"/>
    <mergeCell ref="A54:F54"/>
  </mergeCells>
  <printOptions horizontalCentered="1"/>
  <pageMargins left="0.39370078740157483" right="0.31496062992125984" top="0.39370078740157483" bottom="0.39370078740157483" header="0" footer="0"/>
  <pageSetup scale="65" fitToHeight="0" orientation="portrait" horizontalDpi="4294967293" verticalDpi="4294967293" r:id="rId1"/>
  <headerFooter differentFirst="1">
    <oddFooter>Página &amp;P</oddFooter>
  </headerFooter>
  <rowBreaks count="2" manualBreakCount="2">
    <brk id="53" max="5" man="1"/>
    <brk id="100"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vt:lpstr>
      <vt:lpstr>Catálogo!Área_de_impresión</vt:lpstr>
      <vt:lpstr>Catálogo!Títulos_a_imprimir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dc:creator>
  <cp:lastModifiedBy>Ana Belen Cosio Benson</cp:lastModifiedBy>
  <cp:lastPrinted>2020-06-02T15:25:00Z</cp:lastPrinted>
  <dcterms:created xsi:type="dcterms:W3CDTF">2016-01-22T15:23:15Z</dcterms:created>
  <dcterms:modified xsi:type="dcterms:W3CDTF">2020-08-31T16:10:14Z</dcterms:modified>
</cp:coreProperties>
</file>